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checkCompatibility="1" defaultThemeVersion="124226"/>
  <bookViews>
    <workbookView xWindow="120" yWindow="1155" windowWidth="11595" windowHeight="6300" tabRatio="860"/>
  </bookViews>
  <sheets>
    <sheet name="Contents" sheetId="52" r:id="rId1"/>
    <sheet name="Information" sheetId="71" r:id="rId2"/>
    <sheet name="England by Region" sheetId="93" r:id="rId3"/>
    <sheet name="England by Cancer" sheetId="109" r:id="rId4"/>
    <sheet name="England by Region and Cancer" sheetId="110" r:id="rId5"/>
    <sheet name="Selection" sheetId="87" state="veryHidden" r:id="rId6"/>
    <sheet name="Raw#1" sheetId="106" state="veryHidden" r:id="rId7"/>
    <sheet name="Raw#2" sheetId="107" state="veryHidden" r:id="rId8"/>
    <sheet name="Raw#3" sheetId="111" state="veryHidden" r:id="rId9"/>
  </sheets>
  <definedNames>
    <definedName name="_xlnm._FilterDatabase" localSheetId="1" hidden="1">Information!$B$24:$C$35</definedName>
    <definedName name="_xlnm._FilterDatabase" localSheetId="7" hidden="1">'Raw#2'!$A$1:$R$1</definedName>
    <definedName name="_ftn1" localSheetId="1">Information!#REF!</definedName>
    <definedName name="_ftnref1" localSheetId="1">Information!$B$35</definedName>
    <definedName name="cancersites" localSheetId="4">#REF!</definedName>
    <definedName name="cancersites">#REF!</definedName>
    <definedName name="ethnicity" localSheetId="4">#REF!</definedName>
    <definedName name="ethnicity">#REF!</definedName>
    <definedName name="surv_month" localSheetId="4">#REF!</definedName>
    <definedName name="surv_month">#REF!</definedName>
    <definedName name="survival" localSheetId="4">#REF!</definedName>
    <definedName name="survival">#REF!</definedName>
    <definedName name="Z_4611C2BB_2855_47D1_8180_05177E376C54_.wvu.PrintArea" localSheetId="3" hidden="1">'England by Cancer'!$C$1:$M$6</definedName>
    <definedName name="Z_4611C2BB_2855_47D1_8180_05177E376C54_.wvu.PrintArea" localSheetId="2" hidden="1">'England by Region'!$C$1:$M$6</definedName>
    <definedName name="Z_4611C2BB_2855_47D1_8180_05177E376C54_.wvu.PrintArea" localSheetId="4" hidden="1">'England by Region and Cancer'!$C$1:$M$6</definedName>
    <definedName name="Z_7DCD1B54_9EC3_4A1D_8C85_3B1D59C71ADF_.wvu.PrintArea" localSheetId="3" hidden="1">'England by Cancer'!$C$1:$M$6</definedName>
    <definedName name="Z_7DCD1B54_9EC3_4A1D_8C85_3B1D59C71ADF_.wvu.PrintArea" localSheetId="2" hidden="1">'England by Region'!$C$1:$M$6</definedName>
    <definedName name="Z_7DCD1B54_9EC3_4A1D_8C85_3B1D59C71ADF_.wvu.PrintArea" localSheetId="4" hidden="1">'England by Region and Cancer'!$C$1:$M$6</definedName>
  </definedNames>
  <calcPr calcId="145621"/>
  <customWorkbookViews>
    <customWorkbookView name="smcphail - Personal View" guid="{7DCD1B54-9EC3-4A1D-8C85-3B1D59C71ADF}" mergeInterval="0" personalView="1" maximized="1" xWindow="1" yWindow="1" windowWidth="1148" windowHeight="523" tabRatio="962" activeSheetId="1"/>
    <customWorkbookView name="J Shelton - Personal View" guid="{4611C2BB-2855-47D1-8180-05177E376C54}" mergeInterval="0" personalView="1" maximized="1" xWindow="1" yWindow="1" windowWidth="1596" windowHeight="670" tabRatio="962" activeSheetId="1"/>
  </customWorkbookViews>
  <fileRecoveryPr autoRecover="0"/>
</workbook>
</file>

<file path=xl/calcChain.xml><?xml version="1.0" encoding="utf-8"?>
<calcChain xmlns="http://schemas.openxmlformats.org/spreadsheetml/2006/main">
  <c r="R54" i="110" l="1"/>
  <c r="A2" i="107" l="1"/>
  <c r="A3" i="111" l="1"/>
  <c r="A4" i="111"/>
  <c r="A5" i="111"/>
  <c r="A6" i="111"/>
  <c r="A7" i="111"/>
  <c r="A8" i="111"/>
  <c r="A9" i="111"/>
  <c r="A10" i="111"/>
  <c r="A11" i="111"/>
  <c r="A12" i="111"/>
  <c r="A13" i="111"/>
  <c r="A14" i="111"/>
  <c r="A15" i="111"/>
  <c r="A16" i="111"/>
  <c r="A17" i="111"/>
  <c r="A18" i="111"/>
  <c r="A19" i="111"/>
  <c r="A20" i="111"/>
  <c r="A21" i="111"/>
  <c r="A22" i="111"/>
  <c r="A23" i="111"/>
  <c r="A24" i="111"/>
  <c r="A25" i="111"/>
  <c r="A26" i="111"/>
  <c r="A27" i="111"/>
  <c r="A28" i="111"/>
  <c r="A29" i="111"/>
  <c r="A30" i="111"/>
  <c r="A31" i="111"/>
  <c r="A32" i="111"/>
  <c r="A33" i="111"/>
  <c r="A34" i="111"/>
  <c r="A35" i="111"/>
  <c r="A36" i="111"/>
  <c r="A37" i="111"/>
  <c r="A38" i="111"/>
  <c r="A39" i="111"/>
  <c r="A40" i="111"/>
  <c r="A41" i="111"/>
  <c r="A42" i="111"/>
  <c r="A43" i="111"/>
  <c r="A44" i="111"/>
  <c r="A45" i="111"/>
  <c r="A46" i="111"/>
  <c r="A47" i="111"/>
  <c r="A48" i="111"/>
  <c r="A49" i="111"/>
  <c r="A50" i="111"/>
  <c r="A51" i="111"/>
  <c r="A52" i="111"/>
  <c r="A53" i="111"/>
  <c r="A54" i="111"/>
  <c r="A55" i="111"/>
  <c r="A56" i="111"/>
  <c r="A57" i="111"/>
  <c r="A58" i="111"/>
  <c r="A59" i="111"/>
  <c r="A60" i="111"/>
  <c r="A61" i="111"/>
  <c r="A62" i="111"/>
  <c r="A63" i="111"/>
  <c r="A64" i="111"/>
  <c r="A65" i="111"/>
  <c r="A66" i="111"/>
  <c r="A67" i="111"/>
  <c r="A68" i="111"/>
  <c r="A69" i="111"/>
  <c r="A70" i="111"/>
  <c r="A71" i="111"/>
  <c r="A72" i="111"/>
  <c r="A73" i="111"/>
  <c r="A74" i="111"/>
  <c r="A75" i="111"/>
  <c r="A76" i="111"/>
  <c r="A77" i="111"/>
  <c r="A78" i="111"/>
  <c r="A79" i="111"/>
  <c r="A80" i="111"/>
  <c r="A81" i="111"/>
  <c r="A82" i="111"/>
  <c r="A83" i="111"/>
  <c r="A84" i="111"/>
  <c r="A85" i="111"/>
  <c r="A86" i="111"/>
  <c r="A87" i="111"/>
  <c r="A88" i="111"/>
  <c r="A89" i="111"/>
  <c r="A90" i="111"/>
  <c r="A91" i="111"/>
  <c r="A92" i="111"/>
  <c r="A93" i="111"/>
  <c r="A94" i="111"/>
  <c r="A95" i="111"/>
  <c r="A96" i="111"/>
  <c r="A97" i="111"/>
  <c r="A98" i="111"/>
  <c r="A99" i="111"/>
  <c r="A100" i="111"/>
  <c r="A101" i="111"/>
  <c r="A102" i="111"/>
  <c r="A103" i="111"/>
  <c r="A104" i="111"/>
  <c r="A105" i="111"/>
  <c r="A106" i="111"/>
  <c r="A107" i="111"/>
  <c r="A108" i="111"/>
  <c r="A109" i="111"/>
  <c r="A110" i="111"/>
  <c r="A111" i="111"/>
  <c r="A112" i="111"/>
  <c r="A113" i="111"/>
  <c r="A114" i="111"/>
  <c r="A115" i="111"/>
  <c r="A116" i="111"/>
  <c r="A117" i="111"/>
  <c r="A118" i="111"/>
  <c r="A119" i="111"/>
  <c r="A120" i="111"/>
  <c r="A121" i="111"/>
  <c r="A122" i="111"/>
  <c r="A123" i="111"/>
  <c r="A124" i="111"/>
  <c r="A125" i="111"/>
  <c r="A126" i="111"/>
  <c r="A127" i="111"/>
  <c r="A128" i="111"/>
  <c r="A129" i="111"/>
  <c r="A130" i="111"/>
  <c r="A131" i="111"/>
  <c r="A132" i="111"/>
  <c r="A133" i="111"/>
  <c r="A134" i="111"/>
  <c r="A135" i="111"/>
  <c r="A136" i="111"/>
  <c r="A137" i="111"/>
  <c r="A138" i="111"/>
  <c r="A139" i="111"/>
  <c r="A140" i="111"/>
  <c r="A141" i="111"/>
  <c r="A142" i="111"/>
  <c r="A143" i="111"/>
  <c r="A144" i="111"/>
  <c r="A145" i="111"/>
  <c r="A146" i="111"/>
  <c r="A147" i="111"/>
  <c r="A148" i="111"/>
  <c r="A149" i="111"/>
  <c r="A150" i="111"/>
  <c r="A151" i="111"/>
  <c r="A152" i="111"/>
  <c r="A153" i="111"/>
  <c r="A154" i="111"/>
  <c r="A155" i="111"/>
  <c r="A156" i="111"/>
  <c r="A157" i="111"/>
  <c r="A158" i="111"/>
  <c r="A159" i="111"/>
  <c r="A160" i="111"/>
  <c r="A161" i="111"/>
  <c r="A162" i="111"/>
  <c r="A163" i="111"/>
  <c r="A164" i="111"/>
  <c r="A165" i="111"/>
  <c r="A166" i="111"/>
  <c r="A167" i="111"/>
  <c r="A168" i="111"/>
  <c r="A169" i="111"/>
  <c r="A170" i="111"/>
  <c r="A171" i="111"/>
  <c r="A172" i="111"/>
  <c r="A173" i="111"/>
  <c r="A174" i="111"/>
  <c r="A175" i="111"/>
  <c r="A176" i="111"/>
  <c r="A177" i="111"/>
  <c r="A178" i="111"/>
  <c r="A179" i="111"/>
  <c r="A180" i="111"/>
  <c r="A181" i="111"/>
  <c r="A182" i="111"/>
  <c r="A183" i="111"/>
  <c r="A184" i="111"/>
  <c r="A185" i="111"/>
  <c r="A186" i="111"/>
  <c r="A187" i="111"/>
  <c r="A188" i="111"/>
  <c r="A189" i="111"/>
  <c r="A190" i="111"/>
  <c r="A191" i="111"/>
  <c r="A192" i="111"/>
  <c r="A193" i="111"/>
  <c r="A194" i="111"/>
  <c r="A195" i="111"/>
  <c r="A196" i="111"/>
  <c r="A197" i="111"/>
  <c r="A198" i="111"/>
  <c r="A199" i="111"/>
  <c r="A200" i="111"/>
  <c r="A201" i="111"/>
  <c r="A202" i="111"/>
  <c r="A203" i="111"/>
  <c r="A204" i="111"/>
  <c r="A205" i="111"/>
  <c r="A206" i="111"/>
  <c r="A207" i="111"/>
  <c r="A208" i="111"/>
  <c r="A209" i="111"/>
  <c r="A210" i="111"/>
  <c r="A211" i="111"/>
  <c r="A212" i="111"/>
  <c r="A213" i="111"/>
  <c r="A214" i="111"/>
  <c r="A215" i="111"/>
  <c r="A216" i="111"/>
  <c r="A217" i="111"/>
  <c r="A218" i="111"/>
  <c r="A219" i="111"/>
  <c r="A220" i="111"/>
  <c r="A221" i="111"/>
  <c r="A222" i="111"/>
  <c r="A223" i="111"/>
  <c r="A224" i="111"/>
  <c r="A225" i="111"/>
  <c r="A226" i="111"/>
  <c r="A227" i="111"/>
  <c r="A228" i="111"/>
  <c r="A229" i="111"/>
  <c r="A230" i="111"/>
  <c r="A231" i="111"/>
  <c r="A232" i="111"/>
  <c r="A233" i="111"/>
  <c r="A234" i="111"/>
  <c r="A235" i="111"/>
  <c r="A236" i="111"/>
  <c r="A237" i="111"/>
  <c r="A238" i="111"/>
  <c r="A239" i="111"/>
  <c r="A240" i="111"/>
  <c r="A241" i="111"/>
  <c r="A242" i="111"/>
  <c r="A243" i="111"/>
  <c r="A244" i="111"/>
  <c r="A245" i="111"/>
  <c r="A246" i="111"/>
  <c r="A247" i="111"/>
  <c r="A248" i="111"/>
  <c r="A249" i="111"/>
  <c r="A250" i="111"/>
  <c r="A251" i="111"/>
  <c r="A252" i="111"/>
  <c r="A253" i="111"/>
  <c r="A254" i="111"/>
  <c r="A255" i="111"/>
  <c r="A256" i="111"/>
  <c r="A257" i="111"/>
  <c r="A258" i="111"/>
  <c r="A259" i="111"/>
  <c r="A260" i="111"/>
  <c r="A261" i="111"/>
  <c r="A262" i="111"/>
  <c r="A263" i="111"/>
  <c r="A264" i="111"/>
  <c r="A265" i="111"/>
  <c r="A266" i="111"/>
  <c r="A267" i="111"/>
  <c r="A268" i="111"/>
  <c r="A269" i="111"/>
  <c r="A270" i="111"/>
  <c r="A271" i="111"/>
  <c r="A272" i="111"/>
  <c r="A273" i="111"/>
  <c r="A274" i="111"/>
  <c r="A275" i="111"/>
  <c r="A276" i="111"/>
  <c r="A277" i="111"/>
  <c r="A278" i="111"/>
  <c r="A279" i="111"/>
  <c r="A280" i="111"/>
  <c r="A281" i="111"/>
  <c r="A282" i="111"/>
  <c r="A283" i="111"/>
  <c r="A284" i="111"/>
  <c r="A285" i="111"/>
  <c r="A286" i="111"/>
  <c r="A287" i="111"/>
  <c r="A288" i="111"/>
  <c r="A289" i="111"/>
  <c r="A290" i="111"/>
  <c r="A291" i="111"/>
  <c r="A292" i="111"/>
  <c r="A293" i="111"/>
  <c r="A294" i="111"/>
  <c r="A295" i="111"/>
  <c r="A296" i="111"/>
  <c r="A297" i="111"/>
  <c r="A298" i="111"/>
  <c r="A299" i="111"/>
  <c r="A300" i="111"/>
  <c r="A301" i="111"/>
  <c r="A302" i="111"/>
  <c r="A303" i="111"/>
  <c r="A304" i="111"/>
  <c r="A305" i="111"/>
  <c r="A306" i="111"/>
  <c r="A307" i="111"/>
  <c r="A308" i="111"/>
  <c r="A309" i="111"/>
  <c r="A310" i="111"/>
  <c r="A311" i="111"/>
  <c r="A312" i="111"/>
  <c r="A313" i="111"/>
  <c r="A314" i="111"/>
  <c r="A315" i="111"/>
  <c r="A316" i="111"/>
  <c r="A317" i="111"/>
  <c r="A318" i="111"/>
  <c r="A319" i="111"/>
  <c r="A320" i="111"/>
  <c r="A321" i="111"/>
  <c r="A322" i="111"/>
  <c r="A323" i="111"/>
  <c r="A324" i="111"/>
  <c r="A325" i="111"/>
  <c r="A326" i="111"/>
  <c r="A327" i="111"/>
  <c r="A328" i="111"/>
  <c r="A329" i="111"/>
  <c r="A330" i="111"/>
  <c r="A331" i="111"/>
  <c r="A332" i="111"/>
  <c r="A333" i="111"/>
  <c r="A334" i="111"/>
  <c r="A335" i="111"/>
  <c r="A336" i="111"/>
  <c r="A337" i="111"/>
  <c r="A338" i="111"/>
  <c r="A339" i="111"/>
  <c r="A340" i="111"/>
  <c r="A341" i="111"/>
  <c r="A342" i="111"/>
  <c r="A343" i="111"/>
  <c r="A344" i="111"/>
  <c r="A345" i="111"/>
  <c r="A346" i="111"/>
  <c r="A347" i="111"/>
  <c r="A348" i="111"/>
  <c r="A349" i="111"/>
  <c r="A350" i="111"/>
  <c r="A351" i="111"/>
  <c r="A352" i="111"/>
  <c r="A353" i="111"/>
  <c r="A354" i="111"/>
  <c r="A355" i="111"/>
  <c r="A356" i="111"/>
  <c r="A357" i="111"/>
  <c r="A358" i="111"/>
  <c r="A359" i="111"/>
  <c r="A360" i="111"/>
  <c r="A361" i="111"/>
  <c r="A362" i="111"/>
  <c r="A363" i="111"/>
  <c r="A364" i="111"/>
  <c r="A365" i="111"/>
  <c r="A366" i="111"/>
  <c r="A367" i="111"/>
  <c r="A368" i="111"/>
  <c r="A369" i="111"/>
  <c r="A370" i="111"/>
  <c r="A371" i="111"/>
  <c r="A372" i="111"/>
  <c r="A373" i="111"/>
  <c r="A374" i="111"/>
  <c r="A375" i="111"/>
  <c r="A376" i="111"/>
  <c r="A377" i="111"/>
  <c r="A378" i="111"/>
  <c r="A379" i="111"/>
  <c r="A380" i="111"/>
  <c r="A381" i="111"/>
  <c r="A382" i="111"/>
  <c r="A383" i="111"/>
  <c r="A384" i="111"/>
  <c r="A385" i="111"/>
  <c r="A386" i="111"/>
  <c r="A387" i="111"/>
  <c r="A388" i="111"/>
  <c r="A389" i="111"/>
  <c r="A390" i="111"/>
  <c r="A391" i="111"/>
  <c r="A392" i="111"/>
  <c r="A393" i="111"/>
  <c r="A394" i="111"/>
  <c r="A395" i="111"/>
  <c r="A396" i="111"/>
  <c r="A397" i="111"/>
  <c r="A398" i="111"/>
  <c r="A399" i="111"/>
  <c r="A400" i="111"/>
  <c r="A401" i="111"/>
  <c r="A402" i="111"/>
  <c r="A403" i="111"/>
  <c r="A404" i="111"/>
  <c r="A405" i="111"/>
  <c r="A406" i="111"/>
  <c r="A407" i="111"/>
  <c r="A408" i="111"/>
  <c r="A409" i="111"/>
  <c r="A410" i="111"/>
  <c r="A411" i="111"/>
  <c r="A412" i="111"/>
  <c r="A413" i="111"/>
  <c r="A414" i="111"/>
  <c r="A415" i="111"/>
  <c r="A416" i="111"/>
  <c r="A417" i="111"/>
  <c r="A418" i="111"/>
  <c r="A419" i="111"/>
  <c r="A420" i="111"/>
  <c r="A421" i="111"/>
  <c r="A422" i="111"/>
  <c r="A423" i="111"/>
  <c r="A424" i="111"/>
  <c r="A425" i="111"/>
  <c r="A426" i="111"/>
  <c r="A427" i="111"/>
  <c r="A428" i="111"/>
  <c r="A429" i="111"/>
  <c r="A430" i="111"/>
  <c r="A431" i="111"/>
  <c r="A432" i="111"/>
  <c r="A433" i="111"/>
  <c r="A434" i="111"/>
  <c r="A435" i="111"/>
  <c r="A436" i="111"/>
  <c r="A437" i="111"/>
  <c r="A438" i="111"/>
  <c r="A439" i="111"/>
  <c r="A440" i="111"/>
  <c r="A441" i="111"/>
  <c r="A442" i="111"/>
  <c r="A443" i="111"/>
  <c r="A444" i="111"/>
  <c r="A445" i="111"/>
  <c r="A446" i="111"/>
  <c r="A447" i="111"/>
  <c r="A448" i="111"/>
  <c r="A449" i="111"/>
  <c r="A450" i="111"/>
  <c r="A451" i="111"/>
  <c r="A452" i="111"/>
  <c r="A453" i="111"/>
  <c r="A454" i="111"/>
  <c r="A455" i="111"/>
  <c r="A456" i="111"/>
  <c r="A457" i="111"/>
  <c r="A458" i="111"/>
  <c r="A459" i="111"/>
  <c r="A460" i="111"/>
  <c r="A461" i="111"/>
  <c r="A462" i="111"/>
  <c r="A463" i="111"/>
  <c r="A464" i="111"/>
  <c r="A465" i="111"/>
  <c r="A466" i="111"/>
  <c r="A467" i="111"/>
  <c r="A468" i="111"/>
  <c r="A469" i="111"/>
  <c r="A470" i="111"/>
  <c r="A471" i="111"/>
  <c r="A472" i="111"/>
  <c r="A473" i="111"/>
  <c r="A474" i="111"/>
  <c r="A475" i="111"/>
  <c r="A476" i="111"/>
  <c r="A477" i="111"/>
  <c r="A478" i="111"/>
  <c r="A479" i="111"/>
  <c r="A480" i="111"/>
  <c r="A481" i="111"/>
  <c r="A482" i="111"/>
  <c r="A483" i="111"/>
  <c r="A484" i="111"/>
  <c r="A485" i="111"/>
  <c r="A486" i="111"/>
  <c r="A487" i="111"/>
  <c r="A488" i="111"/>
  <c r="A489" i="111"/>
  <c r="A490" i="111"/>
  <c r="A491" i="111"/>
  <c r="A492" i="111"/>
  <c r="A493" i="111"/>
  <c r="A494" i="111"/>
  <c r="A495" i="111"/>
  <c r="A496" i="111"/>
  <c r="A497" i="111"/>
  <c r="A498" i="111"/>
  <c r="A499" i="111"/>
  <c r="A500" i="111"/>
  <c r="A501" i="111"/>
  <c r="A502" i="111"/>
  <c r="A503" i="111"/>
  <c r="A504" i="111"/>
  <c r="A505" i="111"/>
  <c r="A506" i="111"/>
  <c r="A507" i="111"/>
  <c r="A508" i="111"/>
  <c r="A509" i="111"/>
  <c r="A510" i="111"/>
  <c r="A511" i="111"/>
  <c r="A512" i="111"/>
  <c r="A513" i="111"/>
  <c r="A514" i="111"/>
  <c r="A515" i="111"/>
  <c r="A516" i="111"/>
  <c r="A517" i="111"/>
  <c r="A518" i="111"/>
  <c r="A519" i="111"/>
  <c r="A520" i="111"/>
  <c r="A521" i="111"/>
  <c r="A522" i="111"/>
  <c r="A523" i="111"/>
  <c r="A524" i="111"/>
  <c r="A525" i="111"/>
  <c r="A526" i="111"/>
  <c r="A527" i="111"/>
  <c r="A528" i="111"/>
  <c r="A529" i="111"/>
  <c r="A530" i="111"/>
  <c r="A531" i="111"/>
  <c r="A532" i="111"/>
  <c r="A533" i="111"/>
  <c r="A534" i="111"/>
  <c r="A535" i="111"/>
  <c r="A536" i="111"/>
  <c r="A537" i="111"/>
  <c r="A538" i="111"/>
  <c r="A539" i="111"/>
  <c r="A540" i="111"/>
  <c r="A541" i="111"/>
  <c r="A542" i="111"/>
  <c r="A543" i="111"/>
  <c r="A544" i="111"/>
  <c r="A545" i="111"/>
  <c r="A546" i="111"/>
  <c r="A547" i="111"/>
  <c r="A548" i="111"/>
  <c r="A549" i="111"/>
  <c r="A550" i="111"/>
  <c r="A551" i="111"/>
  <c r="A552" i="111"/>
  <c r="A553" i="111"/>
  <c r="A554" i="111"/>
  <c r="A555" i="111"/>
  <c r="A556" i="111"/>
  <c r="A557" i="111"/>
  <c r="A558" i="111"/>
  <c r="A559" i="111"/>
  <c r="A560" i="111"/>
  <c r="A561" i="111"/>
  <c r="A562" i="111"/>
  <c r="A563" i="111"/>
  <c r="A564" i="111"/>
  <c r="A565" i="111"/>
  <c r="A566" i="111"/>
  <c r="A567" i="111"/>
  <c r="A568" i="111"/>
  <c r="A569" i="111"/>
  <c r="A570" i="111"/>
  <c r="A571" i="111"/>
  <c r="A572" i="111"/>
  <c r="A573" i="111"/>
  <c r="A574" i="111"/>
  <c r="A575" i="111"/>
  <c r="A576" i="111"/>
  <c r="A577" i="111"/>
  <c r="A578" i="111"/>
  <c r="A579" i="111"/>
  <c r="A580" i="111"/>
  <c r="A581" i="111"/>
  <c r="A582" i="111"/>
  <c r="A583" i="111"/>
  <c r="A584" i="111"/>
  <c r="A585" i="111"/>
  <c r="A586" i="111"/>
  <c r="A587" i="111"/>
  <c r="A588" i="111"/>
  <c r="A589" i="111"/>
  <c r="A590" i="111"/>
  <c r="A591" i="111"/>
  <c r="A592" i="111"/>
  <c r="A593" i="111"/>
  <c r="A594" i="111"/>
  <c r="A595" i="111"/>
  <c r="A596" i="111"/>
  <c r="A597" i="111"/>
  <c r="A598" i="111"/>
  <c r="A599" i="111"/>
  <c r="A600" i="111"/>
  <c r="A601" i="111"/>
  <c r="A602" i="111"/>
  <c r="A603" i="111"/>
  <c r="A604" i="111"/>
  <c r="A605" i="111"/>
  <c r="A606" i="111"/>
  <c r="A607" i="111"/>
  <c r="A608" i="111"/>
  <c r="A609" i="111"/>
  <c r="A610" i="111"/>
  <c r="A611" i="111"/>
  <c r="A612" i="111"/>
  <c r="A613" i="111"/>
  <c r="A614" i="111"/>
  <c r="A615" i="111"/>
  <c r="A616" i="111"/>
  <c r="A617" i="111"/>
  <c r="A618" i="111"/>
  <c r="A619" i="111"/>
  <c r="A620" i="111"/>
  <c r="A621" i="111"/>
  <c r="A622" i="111"/>
  <c r="A623" i="111"/>
  <c r="A624" i="111"/>
  <c r="A625" i="111"/>
  <c r="A626" i="111"/>
  <c r="A627" i="111"/>
  <c r="A628" i="111"/>
  <c r="A629" i="111"/>
  <c r="A630" i="111"/>
  <c r="A631" i="111"/>
  <c r="A632" i="111"/>
  <c r="A633" i="111"/>
  <c r="A634" i="111"/>
  <c r="A635" i="111"/>
  <c r="A636" i="111"/>
  <c r="A637" i="111"/>
  <c r="A638" i="111"/>
  <c r="A639" i="111"/>
  <c r="A640" i="111"/>
  <c r="A641" i="111"/>
  <c r="A642" i="111"/>
  <c r="A643" i="111"/>
  <c r="A644" i="111"/>
  <c r="A645" i="111"/>
  <c r="A646" i="111"/>
  <c r="A647" i="111"/>
  <c r="A648" i="111"/>
  <c r="A649" i="111"/>
  <c r="A650" i="111"/>
  <c r="A651" i="111"/>
  <c r="A652" i="111"/>
  <c r="A653" i="111"/>
  <c r="A654" i="111"/>
  <c r="A655" i="111"/>
  <c r="A656" i="111"/>
  <c r="A657" i="111"/>
  <c r="A658" i="111"/>
  <c r="A659" i="111"/>
  <c r="A660" i="111"/>
  <c r="A661" i="111"/>
  <c r="A662" i="111"/>
  <c r="A663" i="111"/>
  <c r="A664" i="111"/>
  <c r="A665" i="111"/>
  <c r="A666" i="111"/>
  <c r="A667" i="111"/>
  <c r="A668" i="111"/>
  <c r="A669" i="111"/>
  <c r="A670" i="111"/>
  <c r="A671" i="111"/>
  <c r="A672" i="111"/>
  <c r="A673" i="111"/>
  <c r="A674" i="111"/>
  <c r="A675" i="111"/>
  <c r="A676" i="111"/>
  <c r="A677" i="111"/>
  <c r="A678" i="111"/>
  <c r="A679" i="111"/>
  <c r="A680" i="111"/>
  <c r="A681" i="111"/>
  <c r="A682" i="111"/>
  <c r="A683" i="111"/>
  <c r="A684" i="111"/>
  <c r="A685" i="111"/>
  <c r="A686" i="111"/>
  <c r="A687" i="111"/>
  <c r="A688" i="111"/>
  <c r="A689" i="111"/>
  <c r="A690" i="111"/>
  <c r="A691" i="111"/>
  <c r="A692" i="111"/>
  <c r="A693" i="111"/>
  <c r="A694" i="111"/>
  <c r="A695" i="111"/>
  <c r="A696" i="111"/>
  <c r="A697" i="111"/>
  <c r="A698" i="111"/>
  <c r="A699" i="111"/>
  <c r="A700" i="111"/>
  <c r="A701" i="111"/>
  <c r="A702" i="111"/>
  <c r="A703" i="111"/>
  <c r="A704" i="111"/>
  <c r="A705" i="111"/>
  <c r="A706" i="111"/>
  <c r="A707" i="111"/>
  <c r="A708" i="111"/>
  <c r="A709" i="111"/>
  <c r="A710" i="111"/>
  <c r="A711" i="111"/>
  <c r="A712" i="111"/>
  <c r="A713" i="111"/>
  <c r="A714" i="111"/>
  <c r="A715" i="111"/>
  <c r="A716" i="111"/>
  <c r="A717" i="111"/>
  <c r="A718" i="111"/>
  <c r="A719" i="111"/>
  <c r="A720" i="111"/>
  <c r="A721" i="111"/>
  <c r="A722" i="111"/>
  <c r="A723" i="111"/>
  <c r="A724" i="111"/>
  <c r="A725" i="111"/>
  <c r="A726" i="111"/>
  <c r="A727" i="111"/>
  <c r="A728" i="111"/>
  <c r="A729" i="111"/>
  <c r="A730" i="111"/>
  <c r="A731" i="111"/>
  <c r="A732" i="111"/>
  <c r="A733" i="111"/>
  <c r="A734" i="111"/>
  <c r="A735" i="111"/>
  <c r="A736" i="111"/>
  <c r="A737" i="111"/>
  <c r="A738" i="111"/>
  <c r="A739" i="111"/>
  <c r="A740" i="111"/>
  <c r="A741" i="111"/>
  <c r="A742" i="111"/>
  <c r="A743" i="111"/>
  <c r="A744" i="111"/>
  <c r="A745" i="111"/>
  <c r="A746" i="111"/>
  <c r="A747" i="111"/>
  <c r="A748" i="111"/>
  <c r="A749" i="111"/>
  <c r="A750" i="111"/>
  <c r="A751" i="111"/>
  <c r="A752" i="111"/>
  <c r="A753" i="111"/>
  <c r="A754" i="111"/>
  <c r="A755" i="111"/>
  <c r="A756" i="111"/>
  <c r="A757" i="111"/>
  <c r="A758" i="111"/>
  <c r="A759" i="111"/>
  <c r="A760" i="111"/>
  <c r="A761" i="111"/>
  <c r="A762" i="111"/>
  <c r="A763" i="111"/>
  <c r="A764" i="111"/>
  <c r="A765" i="111"/>
  <c r="A766" i="111"/>
  <c r="A767" i="111"/>
  <c r="A768" i="111"/>
  <c r="A769" i="111"/>
  <c r="A770" i="111"/>
  <c r="A771" i="111"/>
  <c r="A772" i="111"/>
  <c r="A773" i="111"/>
  <c r="A774" i="111"/>
  <c r="A775" i="111"/>
  <c r="A776" i="111"/>
  <c r="A777" i="111"/>
  <c r="A778" i="111"/>
  <c r="A779" i="111"/>
  <c r="A780" i="111"/>
  <c r="A781" i="111"/>
  <c r="A782" i="111"/>
  <c r="A783" i="111"/>
  <c r="A784" i="111"/>
  <c r="A785" i="111"/>
  <c r="A786" i="111"/>
  <c r="A787" i="111"/>
  <c r="A788" i="111"/>
  <c r="A789" i="111"/>
  <c r="A790" i="111"/>
  <c r="A791" i="111"/>
  <c r="A792" i="111"/>
  <c r="A793" i="111"/>
  <c r="A794" i="111"/>
  <c r="A795" i="111"/>
  <c r="A796" i="111"/>
  <c r="A797" i="111"/>
  <c r="A798" i="111"/>
  <c r="A799" i="111"/>
  <c r="A800" i="111"/>
  <c r="A801" i="111"/>
  <c r="A802" i="111"/>
  <c r="A803" i="111"/>
  <c r="A804" i="111"/>
  <c r="A805" i="111"/>
  <c r="A806" i="111"/>
  <c r="A807" i="111"/>
  <c r="A808" i="111"/>
  <c r="A809" i="111"/>
  <c r="A810" i="111"/>
  <c r="A811" i="111"/>
  <c r="A812" i="111"/>
  <c r="A813" i="111"/>
  <c r="A814" i="111"/>
  <c r="A815" i="111"/>
  <c r="A816" i="111"/>
  <c r="A817" i="111"/>
  <c r="A818" i="111"/>
  <c r="A819" i="111"/>
  <c r="A820" i="111"/>
  <c r="A821" i="111"/>
  <c r="A822" i="111"/>
  <c r="A823" i="111"/>
  <c r="A824" i="111"/>
  <c r="A825" i="111"/>
  <c r="A826" i="111"/>
  <c r="A827" i="111"/>
  <c r="A828" i="111"/>
  <c r="A829" i="111"/>
  <c r="A830" i="111"/>
  <c r="A831" i="111"/>
  <c r="A832" i="111"/>
  <c r="A833" i="111"/>
  <c r="A834" i="111"/>
  <c r="A835" i="111"/>
  <c r="A836" i="111"/>
  <c r="A837" i="111"/>
  <c r="A838" i="111"/>
  <c r="A839" i="111"/>
  <c r="A840" i="111"/>
  <c r="A841" i="111"/>
  <c r="A842" i="111"/>
  <c r="A843" i="111"/>
  <c r="A844" i="111"/>
  <c r="A845" i="111"/>
  <c r="A846" i="111"/>
  <c r="A847" i="111"/>
  <c r="A848" i="111"/>
  <c r="A849" i="111"/>
  <c r="A850" i="111"/>
  <c r="A851" i="111"/>
  <c r="A852" i="111"/>
  <c r="A853" i="111"/>
  <c r="A854" i="111"/>
  <c r="A855" i="111"/>
  <c r="A856" i="111"/>
  <c r="A857" i="111"/>
  <c r="A858" i="111"/>
  <c r="A859" i="111"/>
  <c r="A860" i="111"/>
  <c r="A861" i="111"/>
  <c r="A862" i="111"/>
  <c r="A863" i="111"/>
  <c r="A864" i="111"/>
  <c r="A865" i="111"/>
  <c r="A866" i="111"/>
  <c r="A867" i="111"/>
  <c r="A868" i="111"/>
  <c r="A869" i="111"/>
  <c r="A870" i="111"/>
  <c r="A871" i="111"/>
  <c r="A872" i="111"/>
  <c r="A873" i="111"/>
  <c r="A874" i="111"/>
  <c r="A875" i="111"/>
  <c r="A876" i="111"/>
  <c r="A877" i="111"/>
  <c r="A878" i="111"/>
  <c r="A879" i="111"/>
  <c r="A880" i="111"/>
  <c r="A881" i="111"/>
  <c r="A882" i="111"/>
  <c r="A883" i="111"/>
  <c r="A884" i="111"/>
  <c r="A885" i="111"/>
  <c r="A886" i="111"/>
  <c r="A887" i="111"/>
  <c r="A888" i="111"/>
  <c r="A889" i="111"/>
  <c r="A890" i="111"/>
  <c r="A891" i="111"/>
  <c r="A892" i="111"/>
  <c r="A893" i="111"/>
  <c r="A894" i="111"/>
  <c r="A895" i="111"/>
  <c r="A896" i="111"/>
  <c r="A897" i="111"/>
  <c r="A898" i="111"/>
  <c r="A899" i="111"/>
  <c r="A900" i="111"/>
  <c r="A901" i="111"/>
  <c r="A902" i="111"/>
  <c r="A903" i="111"/>
  <c r="A904" i="111"/>
  <c r="A905" i="111"/>
  <c r="A906" i="111"/>
  <c r="A907" i="111"/>
  <c r="A908" i="111"/>
  <c r="A909" i="111"/>
  <c r="A910" i="111"/>
  <c r="A911" i="111"/>
  <c r="A912" i="111"/>
  <c r="A913" i="111"/>
  <c r="A914" i="111"/>
  <c r="A915" i="111"/>
  <c r="A916" i="111"/>
  <c r="A917" i="111"/>
  <c r="A918" i="111"/>
  <c r="A919" i="111"/>
  <c r="A920" i="111"/>
  <c r="A921" i="111"/>
  <c r="A922" i="111"/>
  <c r="A923" i="111"/>
  <c r="A924" i="111"/>
  <c r="A925" i="111"/>
  <c r="A926" i="111"/>
  <c r="A927" i="111"/>
  <c r="A928" i="111"/>
  <c r="A929" i="111"/>
  <c r="A930" i="111"/>
  <c r="A931" i="111"/>
  <c r="A932" i="111"/>
  <c r="A933" i="111"/>
  <c r="A934" i="111"/>
  <c r="A935" i="111"/>
  <c r="A936" i="111"/>
  <c r="A937" i="111"/>
  <c r="A938" i="111"/>
  <c r="A939" i="111"/>
  <c r="A940" i="111"/>
  <c r="A941" i="111"/>
  <c r="A942" i="111"/>
  <c r="A943" i="111"/>
  <c r="A944" i="111"/>
  <c r="A945" i="111"/>
  <c r="A946" i="111"/>
  <c r="A947" i="111"/>
  <c r="A948" i="111"/>
  <c r="A949" i="111"/>
  <c r="A950" i="111"/>
  <c r="A951" i="111"/>
  <c r="A952" i="111"/>
  <c r="A953" i="111"/>
  <c r="A954" i="111"/>
  <c r="A955" i="111"/>
  <c r="A956" i="111"/>
  <c r="A957" i="111"/>
  <c r="A958" i="111"/>
  <c r="A959" i="111"/>
  <c r="A960" i="111"/>
  <c r="A961" i="111"/>
  <c r="A962" i="111"/>
  <c r="A963" i="111"/>
  <c r="A964" i="111"/>
  <c r="A965" i="111"/>
  <c r="A966" i="111"/>
  <c r="A967" i="111"/>
  <c r="A968" i="111"/>
  <c r="A969" i="111"/>
  <c r="A970" i="111"/>
  <c r="A971" i="111"/>
  <c r="A972" i="111"/>
  <c r="A973" i="111"/>
  <c r="A974" i="111"/>
  <c r="A975" i="111"/>
  <c r="A976" i="111"/>
  <c r="A977" i="111"/>
  <c r="A978" i="111"/>
  <c r="A979" i="111"/>
  <c r="A980" i="111"/>
  <c r="A981" i="111"/>
  <c r="A982" i="111"/>
  <c r="A983" i="111"/>
  <c r="A984" i="111"/>
  <c r="A985" i="111"/>
  <c r="A986" i="111"/>
  <c r="A987" i="111"/>
  <c r="A988" i="111"/>
  <c r="A989" i="111"/>
  <c r="A990" i="111"/>
  <c r="A991" i="111"/>
  <c r="A992" i="111"/>
  <c r="A993" i="111"/>
  <c r="A994" i="111"/>
  <c r="A995" i="111"/>
  <c r="A996" i="111"/>
  <c r="A997" i="111"/>
  <c r="A998" i="111"/>
  <c r="A999" i="111"/>
  <c r="A1000" i="111"/>
  <c r="A1001" i="111"/>
  <c r="A1002" i="111"/>
  <c r="A1003" i="111"/>
  <c r="A1004" i="111"/>
  <c r="A1005" i="111"/>
  <c r="A1006" i="111"/>
  <c r="A1007" i="111"/>
  <c r="A1008" i="111"/>
  <c r="A1009" i="111"/>
  <c r="A1010" i="111"/>
  <c r="A1011" i="111"/>
  <c r="A1012" i="111"/>
  <c r="A1013" i="111"/>
  <c r="A1014" i="111"/>
  <c r="A1015" i="111"/>
  <c r="A1016" i="111"/>
  <c r="A1017" i="111"/>
  <c r="A1018" i="111"/>
  <c r="A1019" i="111"/>
  <c r="A1020" i="111"/>
  <c r="A1021" i="111"/>
  <c r="A1022" i="111"/>
  <c r="A1023" i="111"/>
  <c r="A1024" i="111"/>
  <c r="A1025" i="111"/>
  <c r="A1026" i="111"/>
  <c r="A1027" i="111"/>
  <c r="A1028" i="111"/>
  <c r="A1029" i="111"/>
  <c r="A1030" i="111"/>
  <c r="A1031" i="111"/>
  <c r="A1032" i="111"/>
  <c r="A1033" i="111"/>
  <c r="A1034" i="111"/>
  <c r="A1035" i="111"/>
  <c r="A1036" i="111"/>
  <c r="A1037" i="111"/>
  <c r="A1038" i="111"/>
  <c r="A1039" i="111"/>
  <c r="A1040" i="111"/>
  <c r="A1041" i="111"/>
  <c r="A1042" i="111"/>
  <c r="A1043" i="111"/>
  <c r="A1044" i="111"/>
  <c r="A1045" i="111"/>
  <c r="A1046" i="111"/>
  <c r="A1047" i="111"/>
  <c r="A1048" i="111"/>
  <c r="A1049" i="111"/>
  <c r="A1050" i="111"/>
  <c r="A1051" i="111"/>
  <c r="A1052" i="111"/>
  <c r="A1053" i="111"/>
  <c r="A1054" i="111"/>
  <c r="A1055" i="111"/>
  <c r="A1056" i="111"/>
  <c r="A1057" i="111"/>
  <c r="A1058" i="111"/>
  <c r="A1059" i="111"/>
  <c r="A1060" i="111"/>
  <c r="A1061" i="111"/>
  <c r="A1062" i="111"/>
  <c r="A1063" i="111"/>
  <c r="A1064" i="111"/>
  <c r="A1065" i="111"/>
  <c r="A1066" i="111"/>
  <c r="A1067" i="111"/>
  <c r="A1068" i="111"/>
  <c r="A1069" i="111"/>
  <c r="A1070" i="111"/>
  <c r="A1071" i="111"/>
  <c r="A1072" i="111"/>
  <c r="A1073" i="111"/>
  <c r="A1074" i="111"/>
  <c r="A1075" i="111"/>
  <c r="A1076" i="111"/>
  <c r="A1077" i="111"/>
  <c r="A1078" i="111"/>
  <c r="A1079" i="111"/>
  <c r="A1080" i="111"/>
  <c r="A1081" i="111"/>
  <c r="A1082" i="111"/>
  <c r="A1083" i="111"/>
  <c r="A1084" i="111"/>
  <c r="A1085" i="111"/>
  <c r="A1086" i="111"/>
  <c r="A1087" i="111"/>
  <c r="A1088" i="111"/>
  <c r="A1089" i="111"/>
  <c r="A1090" i="111"/>
  <c r="A1091" i="111"/>
  <c r="A1092" i="111"/>
  <c r="A1093" i="111"/>
  <c r="A1094" i="111"/>
  <c r="A1095" i="111"/>
  <c r="A1096" i="111"/>
  <c r="A1097" i="111"/>
  <c r="A1098" i="111"/>
  <c r="A1099" i="111"/>
  <c r="A1100" i="111"/>
  <c r="A1101" i="111"/>
  <c r="A1102" i="111"/>
  <c r="A1103" i="111"/>
  <c r="A1104" i="111"/>
  <c r="A1105" i="111"/>
  <c r="A1106" i="111"/>
  <c r="A1107" i="111"/>
  <c r="A1108" i="111"/>
  <c r="A1109" i="111"/>
  <c r="A1110" i="111"/>
  <c r="A1111" i="111"/>
  <c r="A1112" i="111"/>
  <c r="A1113" i="111"/>
  <c r="A1114" i="111"/>
  <c r="A1115" i="111"/>
  <c r="A1116" i="111"/>
  <c r="A1117" i="111"/>
  <c r="A1118" i="111"/>
  <c r="A1119" i="111"/>
  <c r="A1120" i="111"/>
  <c r="A1121" i="111"/>
  <c r="A1122" i="111"/>
  <c r="A1123" i="111"/>
  <c r="A1124" i="111"/>
  <c r="A1125" i="111"/>
  <c r="A1126" i="111"/>
  <c r="A1127" i="111"/>
  <c r="A1128" i="111"/>
  <c r="A1129" i="111"/>
  <c r="A1130" i="111"/>
  <c r="A1131" i="111"/>
  <c r="A1132" i="111"/>
  <c r="A1133" i="111"/>
  <c r="A1134" i="111"/>
  <c r="A1135" i="111"/>
  <c r="A1136" i="111"/>
  <c r="A1137" i="111"/>
  <c r="A1138" i="111"/>
  <c r="A1139" i="111"/>
  <c r="A1140" i="111"/>
  <c r="A1141" i="111"/>
  <c r="A1142" i="111"/>
  <c r="A1143" i="111"/>
  <c r="A1144" i="111"/>
  <c r="A1145" i="111"/>
  <c r="A1146" i="111"/>
  <c r="A1147" i="111"/>
  <c r="A1148" i="111"/>
  <c r="A1149" i="111"/>
  <c r="A1150" i="111"/>
  <c r="A1151" i="111"/>
  <c r="A1152" i="111"/>
  <c r="A1153" i="111"/>
  <c r="A1154" i="111"/>
  <c r="A1155" i="111"/>
  <c r="A1156" i="111"/>
  <c r="A1157" i="111"/>
  <c r="A1158" i="111"/>
  <c r="A1159" i="111"/>
  <c r="A1160" i="111"/>
  <c r="A1161" i="111"/>
  <c r="A1162" i="111"/>
  <c r="A1163" i="111"/>
  <c r="A1164" i="111"/>
  <c r="A1165" i="111"/>
  <c r="A1166" i="111"/>
  <c r="A1167" i="111"/>
  <c r="A1168" i="111"/>
  <c r="A1169" i="111"/>
  <c r="A1170" i="111"/>
  <c r="A1171" i="111"/>
  <c r="A1172" i="111"/>
  <c r="A1173" i="111"/>
  <c r="A1174" i="111"/>
  <c r="A1175" i="111"/>
  <c r="A1176" i="111"/>
  <c r="A1177" i="111"/>
  <c r="A1178" i="111"/>
  <c r="A1179" i="111"/>
  <c r="A1180" i="111"/>
  <c r="A1181" i="111"/>
  <c r="A1182" i="111"/>
  <c r="A1183" i="111"/>
  <c r="A1184" i="111"/>
  <c r="A1185" i="111"/>
  <c r="A1186" i="111"/>
  <c r="A1187" i="111"/>
  <c r="A1188" i="111"/>
  <c r="A1189" i="111"/>
  <c r="A1190" i="111"/>
  <c r="A1191" i="111"/>
  <c r="A1192" i="111"/>
  <c r="A1193" i="111"/>
  <c r="A1194" i="111"/>
  <c r="A1195" i="111"/>
  <c r="A1196" i="111"/>
  <c r="A1197" i="111"/>
  <c r="A1198" i="111"/>
  <c r="A1199" i="111"/>
  <c r="A1200" i="111"/>
  <c r="A1201" i="111"/>
  <c r="A1202" i="111"/>
  <c r="A1203" i="111"/>
  <c r="A1204" i="111"/>
  <c r="A1205" i="111"/>
  <c r="A1206" i="111"/>
  <c r="A1207" i="111"/>
  <c r="A1208" i="111"/>
  <c r="A1209" i="111"/>
  <c r="A1210" i="111"/>
  <c r="A1211" i="111"/>
  <c r="A1212" i="111"/>
  <c r="A1213" i="111"/>
  <c r="A1214" i="111"/>
  <c r="A1215" i="111"/>
  <c r="A1216" i="111"/>
  <c r="A1217" i="111"/>
  <c r="A1218" i="111"/>
  <c r="A1219" i="111"/>
  <c r="A1220" i="111"/>
  <c r="A1221" i="111"/>
  <c r="A1222" i="111"/>
  <c r="A1223" i="111"/>
  <c r="A1224" i="111"/>
  <c r="A1225" i="111"/>
  <c r="A1226" i="111"/>
  <c r="A1227" i="111"/>
  <c r="A1228" i="111"/>
  <c r="A1229" i="111"/>
  <c r="A1230" i="111"/>
  <c r="A1231" i="111"/>
  <c r="A1232" i="111"/>
  <c r="A1233" i="111"/>
  <c r="A1234" i="111"/>
  <c r="A1235" i="111"/>
  <c r="A1236" i="111"/>
  <c r="A1237" i="111"/>
  <c r="A1238" i="111"/>
  <c r="A1239" i="111"/>
  <c r="A1240" i="111"/>
  <c r="A1241" i="111"/>
  <c r="A1242" i="111"/>
  <c r="A1243" i="111"/>
  <c r="A1244" i="111"/>
  <c r="A1245" i="111"/>
  <c r="A1246" i="111"/>
  <c r="A1247" i="111"/>
  <c r="A1248" i="111"/>
  <c r="A1249" i="111"/>
  <c r="A1250" i="111"/>
  <c r="A1251" i="111"/>
  <c r="A1252" i="111"/>
  <c r="A1253" i="111"/>
  <c r="A1254" i="111"/>
  <c r="A1255" i="111"/>
  <c r="A1256" i="111"/>
  <c r="A1257" i="111"/>
  <c r="A1258" i="111"/>
  <c r="A1259" i="111"/>
  <c r="A1260" i="111"/>
  <c r="A1261" i="111"/>
  <c r="A1262" i="111"/>
  <c r="A1263" i="111"/>
  <c r="A1264" i="111"/>
  <c r="A1265" i="111"/>
  <c r="A1266" i="111"/>
  <c r="A1267" i="111"/>
  <c r="A1268" i="111"/>
  <c r="A1269" i="111"/>
  <c r="A1270" i="111"/>
  <c r="A1271" i="111"/>
  <c r="A1272" i="111"/>
  <c r="A1273" i="111"/>
  <c r="A1274" i="111"/>
  <c r="A1275" i="111"/>
  <c r="A1276" i="111"/>
  <c r="A1277" i="111"/>
  <c r="A1278" i="111"/>
  <c r="A1279" i="111"/>
  <c r="A1280" i="111"/>
  <c r="A1281" i="111"/>
  <c r="A1282" i="111"/>
  <c r="A1283" i="111"/>
  <c r="A1284" i="111"/>
  <c r="A1285" i="111"/>
  <c r="A1286" i="111"/>
  <c r="A1287" i="111"/>
  <c r="A1288" i="111"/>
  <c r="A1289" i="111"/>
  <c r="A1290" i="111"/>
  <c r="A1291" i="111"/>
  <c r="A1292" i="111"/>
  <c r="A1293" i="111"/>
  <c r="A1294" i="111"/>
  <c r="A1295" i="111"/>
  <c r="A1296" i="111"/>
  <c r="A1297" i="111"/>
  <c r="A1298" i="111"/>
  <c r="A1299" i="111"/>
  <c r="A1300" i="111"/>
  <c r="A1301" i="111"/>
  <c r="A1302" i="111"/>
  <c r="A1303" i="111"/>
  <c r="A1304" i="111"/>
  <c r="A1305" i="111"/>
  <c r="A1306" i="111"/>
  <c r="A1307" i="111"/>
  <c r="A1308" i="111"/>
  <c r="A1309" i="111"/>
  <c r="A1310" i="111"/>
  <c r="A1311" i="111"/>
  <c r="A1312" i="111"/>
  <c r="A1313" i="111"/>
  <c r="A1314" i="111"/>
  <c r="A1315" i="111"/>
  <c r="A1316" i="111"/>
  <c r="A1317" i="111"/>
  <c r="A1318" i="111"/>
  <c r="A1319" i="111"/>
  <c r="A1320" i="111"/>
  <c r="A1321" i="111"/>
  <c r="A1322" i="111"/>
  <c r="A1323" i="111"/>
  <c r="A1324" i="111"/>
  <c r="A1325" i="111"/>
  <c r="A1326" i="111"/>
  <c r="A1327" i="111"/>
  <c r="A1328" i="111"/>
  <c r="A1329" i="111"/>
  <c r="A1330" i="111"/>
  <c r="A1331" i="111"/>
  <c r="A1332" i="111"/>
  <c r="A1333" i="111"/>
  <c r="A1334" i="111"/>
  <c r="A1335" i="111"/>
  <c r="A1336" i="111"/>
  <c r="A1337" i="111"/>
  <c r="A1338" i="111"/>
  <c r="A1339" i="111"/>
  <c r="A1340" i="111"/>
  <c r="A1341" i="111"/>
  <c r="A1342" i="111"/>
  <c r="A1343" i="111"/>
  <c r="A1344" i="111"/>
  <c r="A1345" i="111"/>
  <c r="A1346" i="111"/>
  <c r="A1347" i="111"/>
  <c r="A1348" i="111"/>
  <c r="A1349" i="111"/>
  <c r="A1350" i="111"/>
  <c r="A1351" i="111"/>
  <c r="A1352" i="111"/>
  <c r="A1353" i="111"/>
  <c r="A1354" i="111"/>
  <c r="A1355" i="111"/>
  <c r="A1356" i="111"/>
  <c r="A1357" i="111"/>
  <c r="A1358" i="111"/>
  <c r="A1359" i="111"/>
  <c r="A1360" i="111"/>
  <c r="A1361" i="111"/>
  <c r="A1362" i="111"/>
  <c r="A1363" i="111"/>
  <c r="A1364" i="111"/>
  <c r="A1365" i="111"/>
  <c r="A1366" i="111"/>
  <c r="A1367" i="111"/>
  <c r="A1368" i="111"/>
  <c r="A1369" i="111"/>
  <c r="A1370" i="111"/>
  <c r="A1371" i="111"/>
  <c r="A1372" i="111"/>
  <c r="A1373" i="111"/>
  <c r="A1374" i="111"/>
  <c r="A1375" i="111"/>
  <c r="A1376" i="111"/>
  <c r="A1377" i="111"/>
  <c r="A1378" i="111"/>
  <c r="A1379" i="111"/>
  <c r="A1380" i="111"/>
  <c r="A1381" i="111"/>
  <c r="A1382" i="111"/>
  <c r="A1383" i="111"/>
  <c r="A1384" i="111"/>
  <c r="A1385" i="111"/>
  <c r="A1386" i="111"/>
  <c r="A1387" i="111"/>
  <c r="A1388" i="111"/>
  <c r="A1389" i="111"/>
  <c r="A1390" i="111"/>
  <c r="A1391" i="111"/>
  <c r="A1392" i="111"/>
  <c r="A1393" i="111"/>
  <c r="A1394" i="111"/>
  <c r="A1395" i="111"/>
  <c r="A1396" i="111"/>
  <c r="A1397" i="111"/>
  <c r="A1398" i="111"/>
  <c r="A1399" i="111"/>
  <c r="A1400" i="111"/>
  <c r="A1401" i="111"/>
  <c r="A1402" i="111"/>
  <c r="A1403" i="111"/>
  <c r="A1404" i="111"/>
  <c r="A1405" i="111"/>
  <c r="A1406" i="111"/>
  <c r="A1407" i="111"/>
  <c r="A1408" i="111"/>
  <c r="A1409" i="111"/>
  <c r="A1410" i="111"/>
  <c r="A1411" i="111"/>
  <c r="A1412" i="111"/>
  <c r="A1413" i="111"/>
  <c r="A1414" i="111"/>
  <c r="A1415" i="111"/>
  <c r="A1416" i="111"/>
  <c r="A1417" i="111"/>
  <c r="A1418" i="111"/>
  <c r="A1419" i="111"/>
  <c r="A1420" i="111"/>
  <c r="A1421" i="111"/>
  <c r="A1422" i="111"/>
  <c r="A1423" i="111"/>
  <c r="A1424" i="111"/>
  <c r="A1425" i="111"/>
  <c r="A1426" i="111"/>
  <c r="A1427" i="111"/>
  <c r="A1428" i="111"/>
  <c r="A1429" i="111"/>
  <c r="A1430" i="111"/>
  <c r="A1431" i="111"/>
  <c r="A1432" i="111"/>
  <c r="A1433" i="111"/>
  <c r="A1434" i="111"/>
  <c r="A1435" i="111"/>
  <c r="A1436" i="111"/>
  <c r="A1437" i="111"/>
  <c r="A1438" i="111"/>
  <c r="A1439" i="111"/>
  <c r="A1440" i="111"/>
  <c r="A1441" i="111"/>
  <c r="A1442" i="111"/>
  <c r="A1443" i="111"/>
  <c r="A1444" i="111"/>
  <c r="A1445" i="111"/>
  <c r="A1446" i="111"/>
  <c r="A1447" i="111"/>
  <c r="A1448" i="111"/>
  <c r="A1449" i="111"/>
  <c r="A1450" i="111"/>
  <c r="A1451" i="111"/>
  <c r="A1452" i="111"/>
  <c r="A1453" i="111"/>
  <c r="A1454" i="111"/>
  <c r="A1455" i="111"/>
  <c r="A1456" i="111"/>
  <c r="A1457" i="111"/>
  <c r="A1458" i="111"/>
  <c r="A1459" i="111"/>
  <c r="A1460" i="111"/>
  <c r="A1461" i="111"/>
  <c r="A1462" i="111"/>
  <c r="A1463" i="111"/>
  <c r="A1464" i="111"/>
  <c r="A1465" i="111"/>
  <c r="A1466" i="111"/>
  <c r="A1467" i="111"/>
  <c r="A1468" i="111"/>
  <c r="A1469" i="111"/>
  <c r="A1470" i="111"/>
  <c r="A1471" i="111"/>
  <c r="A1472" i="111"/>
  <c r="A1473" i="111"/>
  <c r="A1474" i="111"/>
  <c r="A1475" i="111"/>
  <c r="A1476" i="111"/>
  <c r="A1477" i="111"/>
  <c r="A1478" i="111"/>
  <c r="A1479" i="111"/>
  <c r="A1480" i="111"/>
  <c r="A1481" i="111"/>
  <c r="A1482" i="111"/>
  <c r="A1483" i="111"/>
  <c r="A1484" i="111"/>
  <c r="A1485" i="111"/>
  <c r="A1486" i="111"/>
  <c r="A1487" i="111"/>
  <c r="A1488" i="111"/>
  <c r="A1489" i="111"/>
  <c r="A1490" i="111"/>
  <c r="A1491" i="111"/>
  <c r="A1492" i="111"/>
  <c r="A1493" i="111"/>
  <c r="A1494" i="111"/>
  <c r="A1495" i="111"/>
  <c r="A1496" i="111"/>
  <c r="A1497" i="111"/>
  <c r="A1498" i="111"/>
  <c r="A1499" i="111"/>
  <c r="A1500" i="111"/>
  <c r="A1501" i="111"/>
  <c r="A1502" i="111"/>
  <c r="A1503" i="111"/>
  <c r="A1504" i="111"/>
  <c r="A1505" i="111"/>
  <c r="A1506" i="111"/>
  <c r="A1507" i="111"/>
  <c r="A1508" i="111"/>
  <c r="A1509" i="111"/>
  <c r="A1510" i="111"/>
  <c r="A1511" i="111"/>
  <c r="A1512" i="111"/>
  <c r="A1513" i="111"/>
  <c r="A1514" i="111"/>
  <c r="A1515" i="111"/>
  <c r="A1516" i="111"/>
  <c r="A1517" i="111"/>
  <c r="A1518" i="111"/>
  <c r="A1519" i="111"/>
  <c r="A1520" i="111"/>
  <c r="A1521" i="111"/>
  <c r="A1522" i="111"/>
  <c r="A1523" i="111"/>
  <c r="A1524" i="111"/>
  <c r="A1525" i="111"/>
  <c r="A1526" i="111"/>
  <c r="A1527" i="111"/>
  <c r="A1528" i="111"/>
  <c r="A1529" i="111"/>
  <c r="A1530" i="111"/>
  <c r="A1531" i="111"/>
  <c r="A1532" i="111"/>
  <c r="A1533" i="111"/>
  <c r="A1534" i="111"/>
  <c r="A1535" i="111"/>
  <c r="A1536" i="111"/>
  <c r="A1537" i="111"/>
  <c r="A1538" i="111"/>
  <c r="A1539" i="111"/>
  <c r="A1540" i="111"/>
  <c r="A1541" i="111"/>
  <c r="A1542" i="111"/>
  <c r="A1543" i="111"/>
  <c r="A1544" i="111"/>
  <c r="A1545" i="111"/>
  <c r="A1546" i="111"/>
  <c r="A1547" i="111"/>
  <c r="A1548" i="111"/>
  <c r="A1549" i="111"/>
  <c r="A1550" i="111"/>
  <c r="A1551" i="111"/>
  <c r="A1552" i="111"/>
  <c r="A1553" i="111"/>
  <c r="A1554" i="111"/>
  <c r="A1555" i="111"/>
  <c r="A1556" i="111"/>
  <c r="A1557" i="111"/>
  <c r="A1558" i="111"/>
  <c r="A1559" i="111"/>
  <c r="A1560" i="111"/>
  <c r="A1561" i="111"/>
  <c r="A1562" i="111"/>
  <c r="A1563" i="111"/>
  <c r="A1564" i="111"/>
  <c r="A1565" i="111"/>
  <c r="A1566" i="111"/>
  <c r="A1567" i="111"/>
  <c r="A1568" i="111"/>
  <c r="A1569" i="111"/>
  <c r="A1570" i="111"/>
  <c r="A1571" i="111"/>
  <c r="A1572" i="111"/>
  <c r="A1573" i="111"/>
  <c r="A1574" i="111"/>
  <c r="A1575" i="111"/>
  <c r="A1576" i="111"/>
  <c r="A1577" i="111"/>
  <c r="A1578" i="111"/>
  <c r="A1579" i="111"/>
  <c r="A1580" i="111"/>
  <c r="A1581" i="111"/>
  <c r="A1582" i="111"/>
  <c r="A1583" i="111"/>
  <c r="A1584" i="111"/>
  <c r="A1585" i="111"/>
  <c r="A1586" i="111"/>
  <c r="A1587" i="111"/>
  <c r="A1588" i="111"/>
  <c r="A1589" i="111"/>
  <c r="A1590" i="111"/>
  <c r="A1591" i="111"/>
  <c r="A1592" i="111"/>
  <c r="A1593" i="111"/>
  <c r="A1594" i="111"/>
  <c r="A1595" i="111"/>
  <c r="A1596" i="111"/>
  <c r="A1597" i="111"/>
  <c r="A1598" i="111"/>
  <c r="A1599" i="111"/>
  <c r="A1600" i="111"/>
  <c r="A1601" i="111"/>
  <c r="A1602" i="111"/>
  <c r="A1603" i="111"/>
  <c r="A1604" i="111"/>
  <c r="A1605" i="111"/>
  <c r="A1606" i="111"/>
  <c r="A1607" i="111"/>
  <c r="A1608" i="111"/>
  <c r="A1609" i="111"/>
  <c r="A1610" i="111"/>
  <c r="A1611" i="111"/>
  <c r="A1612" i="111"/>
  <c r="A1613" i="111"/>
  <c r="A1614" i="111"/>
  <c r="A1615" i="111"/>
  <c r="A1616" i="111"/>
  <c r="A1617" i="111"/>
  <c r="A1618" i="111"/>
  <c r="A1619" i="111"/>
  <c r="A1620" i="111"/>
  <c r="A1621" i="111"/>
  <c r="A1622" i="111"/>
  <c r="A1623" i="111"/>
  <c r="A1624" i="111"/>
  <c r="A1625" i="111"/>
  <c r="A1626" i="111"/>
  <c r="A1627" i="111"/>
  <c r="A1628" i="111"/>
  <c r="A1629" i="111"/>
  <c r="A1630" i="111"/>
  <c r="A1631" i="111"/>
  <c r="A1632" i="111"/>
  <c r="A1633" i="111"/>
  <c r="A1634" i="111"/>
  <c r="A1635" i="111"/>
  <c r="A1636" i="111"/>
  <c r="A1637" i="111"/>
  <c r="A1638" i="111"/>
  <c r="A1639" i="111"/>
  <c r="A1640" i="111"/>
  <c r="A1641" i="111"/>
  <c r="A1642" i="111"/>
  <c r="A1643" i="111"/>
  <c r="A1644" i="111"/>
  <c r="A1645" i="111"/>
  <c r="A1646" i="111"/>
  <c r="A1647" i="111"/>
  <c r="A1648" i="111"/>
  <c r="A1649" i="111"/>
  <c r="A1650" i="111"/>
  <c r="A1651" i="111"/>
  <c r="A1652" i="111"/>
  <c r="A1653" i="111"/>
  <c r="A1654" i="111"/>
  <c r="A1655" i="111"/>
  <c r="A1656" i="111"/>
  <c r="A1657" i="111"/>
  <c r="A1658" i="111"/>
  <c r="A1659" i="111"/>
  <c r="A1660" i="111"/>
  <c r="A1661" i="111"/>
  <c r="A1662" i="111"/>
  <c r="A1663" i="111"/>
  <c r="A1664" i="111"/>
  <c r="A1665" i="111"/>
  <c r="A1666" i="111"/>
  <c r="A1667" i="111"/>
  <c r="A1668" i="111"/>
  <c r="A1669" i="111"/>
  <c r="A1670" i="111"/>
  <c r="A1671" i="111"/>
  <c r="A1672" i="111"/>
  <c r="A1673" i="111"/>
  <c r="A1674" i="111"/>
  <c r="A1675" i="111"/>
  <c r="A1676" i="111"/>
  <c r="A1677" i="111"/>
  <c r="A1678" i="111"/>
  <c r="A1679" i="111"/>
  <c r="A1680" i="111"/>
  <c r="A1681" i="111"/>
  <c r="A1682" i="111"/>
  <c r="A1683" i="111"/>
  <c r="A1684" i="111"/>
  <c r="A1685" i="111"/>
  <c r="A1686" i="111"/>
  <c r="A1687" i="111"/>
  <c r="A1688" i="111"/>
  <c r="A1689" i="111"/>
  <c r="A1690" i="111"/>
  <c r="A1691" i="111"/>
  <c r="A1692" i="111"/>
  <c r="A1693" i="111"/>
  <c r="A1694" i="111"/>
  <c r="A1695" i="111"/>
  <c r="A1696" i="111"/>
  <c r="A1697" i="111"/>
  <c r="A1698" i="111"/>
  <c r="A1699" i="111"/>
  <c r="A1700" i="111"/>
  <c r="A1701" i="111"/>
  <c r="A1702" i="111"/>
  <c r="A1703" i="111"/>
  <c r="A1704" i="111"/>
  <c r="A1705" i="111"/>
  <c r="A1706" i="111"/>
  <c r="A1707" i="111"/>
  <c r="A1708" i="111"/>
  <c r="A1709" i="111"/>
  <c r="A1710" i="111"/>
  <c r="A1711" i="111"/>
  <c r="A1712" i="111"/>
  <c r="A1713" i="111"/>
  <c r="A1714" i="111"/>
  <c r="A1715" i="111"/>
  <c r="A1716" i="111"/>
  <c r="A1717" i="111"/>
  <c r="A1718" i="111"/>
  <c r="A1719" i="111"/>
  <c r="A1720" i="111"/>
  <c r="A1721" i="111"/>
  <c r="A1722" i="111"/>
  <c r="A1723" i="111"/>
  <c r="A1724" i="111"/>
  <c r="A1725" i="111"/>
  <c r="A1726" i="111"/>
  <c r="A1727" i="111"/>
  <c r="A1728" i="111"/>
  <c r="A1729" i="111"/>
  <c r="A1730" i="111"/>
  <c r="A1731" i="111"/>
  <c r="A1732" i="111"/>
  <c r="A1733" i="111"/>
  <c r="A1734" i="111"/>
  <c r="A1735" i="111"/>
  <c r="A1736" i="111"/>
  <c r="A1737" i="111"/>
  <c r="A1738" i="111"/>
  <c r="A1739" i="111"/>
  <c r="A1740" i="111"/>
  <c r="A1741" i="111"/>
  <c r="A1742" i="111"/>
  <c r="A1743" i="111"/>
  <c r="A1744" i="111"/>
  <c r="A1745" i="111"/>
  <c r="A1746" i="111"/>
  <c r="A1747" i="111"/>
  <c r="A1748" i="111"/>
  <c r="A1749" i="111"/>
  <c r="A1750" i="111"/>
  <c r="A1751" i="111"/>
  <c r="A1752" i="111"/>
  <c r="A1753" i="111"/>
  <c r="A1754" i="111"/>
  <c r="A1755" i="111"/>
  <c r="A1756" i="111"/>
  <c r="A1757" i="111"/>
  <c r="A1758" i="111"/>
  <c r="A1759" i="111"/>
  <c r="A1760" i="111"/>
  <c r="A1761" i="111"/>
  <c r="A1762" i="111"/>
  <c r="A1763" i="111"/>
  <c r="A1764" i="111"/>
  <c r="A1765" i="111"/>
  <c r="A1766" i="111"/>
  <c r="A1767" i="111"/>
  <c r="A1768" i="111"/>
  <c r="A1769" i="111"/>
  <c r="A1770" i="111"/>
  <c r="A1771" i="111"/>
  <c r="A1772" i="111"/>
  <c r="A1773" i="111"/>
  <c r="A1774" i="111"/>
  <c r="A1775" i="111"/>
  <c r="A1776" i="111"/>
  <c r="A1777" i="111"/>
  <c r="A1778" i="111"/>
  <c r="A1779" i="111"/>
  <c r="A1780" i="111"/>
  <c r="A1781" i="111"/>
  <c r="A1782" i="111"/>
  <c r="A1783" i="111"/>
  <c r="A1784" i="111"/>
  <c r="A1785" i="111"/>
  <c r="A1786" i="111"/>
  <c r="A1787" i="111"/>
  <c r="A1788" i="111"/>
  <c r="A1789" i="111"/>
  <c r="A1790" i="111"/>
  <c r="A1791" i="111"/>
  <c r="A1792" i="111"/>
  <c r="A1793" i="111"/>
  <c r="A1794" i="111"/>
  <c r="A1795" i="111"/>
  <c r="A1796" i="111"/>
  <c r="A1797" i="111"/>
  <c r="A1798" i="111"/>
  <c r="A1799" i="111"/>
  <c r="A1800" i="111"/>
  <c r="A1801" i="111"/>
  <c r="A1802" i="111"/>
  <c r="A1803" i="111"/>
  <c r="A1804" i="111"/>
  <c r="A1805" i="111"/>
  <c r="A1806" i="111"/>
  <c r="A1807" i="111"/>
  <c r="A1808" i="111"/>
  <c r="A1809" i="111"/>
  <c r="A1810" i="111"/>
  <c r="A1811" i="111"/>
  <c r="A1812" i="111"/>
  <c r="A1813" i="111"/>
  <c r="A1814" i="111"/>
  <c r="A1815" i="111"/>
  <c r="A1816" i="111"/>
  <c r="A1817" i="111"/>
  <c r="A1818" i="111"/>
  <c r="A1819" i="111"/>
  <c r="A1820" i="111"/>
  <c r="A1821" i="111"/>
  <c r="A1822" i="111"/>
  <c r="A1823" i="111"/>
  <c r="A1824" i="111"/>
  <c r="A1825" i="111"/>
  <c r="A1826" i="111"/>
  <c r="A1827" i="111"/>
  <c r="A1828" i="111"/>
  <c r="A1829" i="111"/>
  <c r="A1830" i="111"/>
  <c r="A1831" i="111"/>
  <c r="A1832" i="111"/>
  <c r="A1833" i="111"/>
  <c r="A1834" i="111"/>
  <c r="A1835" i="111"/>
  <c r="A1836" i="111"/>
  <c r="A1837" i="111"/>
  <c r="A1838" i="111"/>
  <c r="A1839" i="111"/>
  <c r="A1840" i="111"/>
  <c r="A1841" i="111"/>
  <c r="A1842" i="111"/>
  <c r="A1843" i="111"/>
  <c r="A1844" i="111"/>
  <c r="A1845" i="111"/>
  <c r="A1846" i="111"/>
  <c r="A1847" i="111"/>
  <c r="A1848" i="111"/>
  <c r="A1849" i="111"/>
  <c r="A1850" i="111"/>
  <c r="A1851" i="111"/>
  <c r="A1852" i="111"/>
  <c r="A1853" i="111"/>
  <c r="A1854" i="111"/>
  <c r="A1855" i="111"/>
  <c r="A1856" i="111"/>
  <c r="A1857" i="111"/>
  <c r="A1858" i="111"/>
  <c r="A1859" i="111"/>
  <c r="A1860" i="111"/>
  <c r="A1861" i="111"/>
  <c r="A1862" i="111"/>
  <c r="A1863" i="111"/>
  <c r="A1864" i="111"/>
  <c r="A1865" i="111"/>
  <c r="A1866" i="111"/>
  <c r="A1867" i="111"/>
  <c r="A1868" i="111"/>
  <c r="A1869" i="111"/>
  <c r="A1870" i="111"/>
  <c r="A1871" i="111"/>
  <c r="A1872" i="111"/>
  <c r="A1873" i="111"/>
  <c r="A1874" i="111"/>
  <c r="A1875" i="111"/>
  <c r="A1876" i="111"/>
  <c r="A1877" i="111"/>
  <c r="A1878" i="111"/>
  <c r="A1879" i="111"/>
  <c r="A1880" i="111"/>
  <c r="A1881" i="111"/>
  <c r="A1882" i="111"/>
  <c r="A1883" i="111"/>
  <c r="A1884" i="111"/>
  <c r="A1885" i="111"/>
  <c r="A1886" i="111"/>
  <c r="A1887" i="111"/>
  <c r="A1888" i="111"/>
  <c r="A1889" i="111"/>
  <c r="A1890" i="111"/>
  <c r="A1891" i="111"/>
  <c r="A1892" i="111"/>
  <c r="A1893" i="111"/>
  <c r="A1894" i="111"/>
  <c r="A1895" i="111"/>
  <c r="A1896" i="111"/>
  <c r="A1897" i="111"/>
  <c r="A1898" i="111"/>
  <c r="A1899" i="111"/>
  <c r="A1900" i="111"/>
  <c r="A1901" i="111"/>
  <c r="A1902" i="111"/>
  <c r="A1903" i="111"/>
  <c r="A1904" i="111"/>
  <c r="A1905" i="111"/>
  <c r="A1906" i="111"/>
  <c r="A1907" i="111"/>
  <c r="A1908" i="111"/>
  <c r="A1909" i="111"/>
  <c r="A1910" i="111"/>
  <c r="A1911" i="111"/>
  <c r="A1912" i="111"/>
  <c r="A1913" i="111"/>
  <c r="A1914" i="111"/>
  <c r="A1915" i="111"/>
  <c r="A1916" i="111"/>
  <c r="A1917" i="111"/>
  <c r="A1918" i="111"/>
  <c r="A1919" i="111"/>
  <c r="A1920" i="111"/>
  <c r="A1921" i="111"/>
  <c r="A1922" i="111"/>
  <c r="A1923" i="111"/>
  <c r="A1924" i="111"/>
  <c r="A1925" i="111"/>
  <c r="A1926" i="111"/>
  <c r="A1927" i="111"/>
  <c r="A1928" i="111"/>
  <c r="A1929" i="111"/>
  <c r="A1930" i="111"/>
  <c r="A1931" i="111"/>
  <c r="A1932" i="111"/>
  <c r="A1933" i="111"/>
  <c r="A1934" i="111"/>
  <c r="A1935" i="111"/>
  <c r="A1936" i="111"/>
  <c r="A1937" i="111"/>
  <c r="A1938" i="111"/>
  <c r="A1939" i="111"/>
  <c r="A1940" i="111"/>
  <c r="A1941" i="111"/>
  <c r="A1942" i="111"/>
  <c r="A1943" i="111"/>
  <c r="A1944" i="111"/>
  <c r="A1945" i="111"/>
  <c r="A1946" i="111"/>
  <c r="A1947" i="111"/>
  <c r="A1948" i="111"/>
  <c r="A1949" i="111"/>
  <c r="A1950" i="111"/>
  <c r="A1951" i="111"/>
  <c r="A1952" i="111"/>
  <c r="A1953" i="111"/>
  <c r="A1954" i="111"/>
  <c r="A1955" i="111"/>
  <c r="A1956" i="111"/>
  <c r="A1957" i="111"/>
  <c r="A1958" i="111"/>
  <c r="A1959" i="111"/>
  <c r="A1960" i="111"/>
  <c r="A1961" i="111"/>
  <c r="A1962" i="111"/>
  <c r="A1963" i="111"/>
  <c r="A1964" i="111"/>
  <c r="A1965" i="111"/>
  <c r="A1966" i="111"/>
  <c r="A1967" i="111"/>
  <c r="A1968" i="111"/>
  <c r="A1969" i="111"/>
  <c r="A1970" i="111"/>
  <c r="A1971" i="111"/>
  <c r="A1972" i="111"/>
  <c r="A1973" i="111"/>
  <c r="A1974" i="111"/>
  <c r="A1975" i="111"/>
  <c r="A1976" i="111"/>
  <c r="A1977" i="111"/>
  <c r="A1978" i="111"/>
  <c r="A1979" i="111"/>
  <c r="A1980" i="111"/>
  <c r="A1981" i="111"/>
  <c r="A1982" i="111"/>
  <c r="A1983" i="111"/>
  <c r="A1984" i="111"/>
  <c r="A1985" i="111"/>
  <c r="A1986" i="111"/>
  <c r="A1987" i="111"/>
  <c r="A1988" i="111"/>
  <c r="A1989" i="111"/>
  <c r="A1990" i="111"/>
  <c r="A1991" i="111"/>
  <c r="A1992" i="111"/>
  <c r="A1993" i="111"/>
  <c r="A1994" i="111"/>
  <c r="A1995" i="111"/>
  <c r="A1996" i="111"/>
  <c r="A1997" i="111"/>
  <c r="A1998" i="111"/>
  <c r="A1999" i="111"/>
  <c r="A2000" i="111"/>
  <c r="A2001" i="111"/>
  <c r="A2002" i="111"/>
  <c r="A2003" i="111"/>
  <c r="A2004" i="111"/>
  <c r="A2005" i="111"/>
  <c r="A2006" i="111"/>
  <c r="A2007" i="111"/>
  <c r="A2008" i="111"/>
  <c r="A2009" i="111"/>
  <c r="A2010" i="111"/>
  <c r="A2011" i="111"/>
  <c r="A2012" i="111"/>
  <c r="A2013" i="111"/>
  <c r="A2014" i="111"/>
  <c r="A2015" i="111"/>
  <c r="A2016" i="111"/>
  <c r="A2017" i="111"/>
  <c r="A2018" i="111"/>
  <c r="A2019" i="111"/>
  <c r="A2020" i="111"/>
  <c r="A2021" i="111"/>
  <c r="A2022" i="111"/>
  <c r="A2023" i="111"/>
  <c r="A2024" i="111"/>
  <c r="A2025" i="111"/>
  <c r="A2026" i="111"/>
  <c r="A2027" i="111"/>
  <c r="A2028" i="111"/>
  <c r="A2029" i="111"/>
  <c r="A2030" i="111"/>
  <c r="A2031" i="111"/>
  <c r="A2032" i="111"/>
  <c r="A2033" i="111"/>
  <c r="A2034" i="111"/>
  <c r="A2035" i="111"/>
  <c r="A2036" i="111"/>
  <c r="A2037" i="111"/>
  <c r="A2038" i="111"/>
  <c r="A2039" i="111"/>
  <c r="A2040" i="111"/>
  <c r="A2041" i="111"/>
  <c r="A2042" i="111"/>
  <c r="A2043" i="111"/>
  <c r="A2044" i="111"/>
  <c r="A2045" i="111"/>
  <c r="A2046" i="111"/>
  <c r="A2047" i="111"/>
  <c r="A2048" i="111"/>
  <c r="A2049" i="111"/>
  <c r="A2050" i="111"/>
  <c r="A2051" i="111"/>
  <c r="A2052" i="111"/>
  <c r="A2053" i="111"/>
  <c r="A2054" i="111"/>
  <c r="A2055" i="111"/>
  <c r="A2056" i="111"/>
  <c r="A2057" i="111"/>
  <c r="A2058" i="111"/>
  <c r="A2059" i="111"/>
  <c r="A2060" i="111"/>
  <c r="A2061" i="111"/>
  <c r="A2062" i="111"/>
  <c r="A2063" i="111"/>
  <c r="A2064" i="111"/>
  <c r="A2065" i="111"/>
  <c r="A2066" i="111"/>
  <c r="A2067" i="111"/>
  <c r="A2068" i="111"/>
  <c r="A2069" i="111"/>
  <c r="A2070" i="111"/>
  <c r="A2071" i="111"/>
  <c r="A2072" i="111"/>
  <c r="A2073" i="111"/>
  <c r="A2074" i="111"/>
  <c r="A2075" i="111"/>
  <c r="A2076" i="111"/>
  <c r="A2077" i="111"/>
  <c r="A2078" i="111"/>
  <c r="A2079" i="111"/>
  <c r="A2080" i="111"/>
  <c r="A2081" i="111"/>
  <c r="A2082" i="111"/>
  <c r="A2083" i="111"/>
  <c r="A2084" i="111"/>
  <c r="A2085" i="111"/>
  <c r="A2086" i="111"/>
  <c r="A2087" i="111"/>
  <c r="A2088" i="111"/>
  <c r="A2089" i="111"/>
  <c r="A2090" i="111"/>
  <c r="A2091" i="111"/>
  <c r="A2092" i="111"/>
  <c r="A2093" i="111"/>
  <c r="A2094" i="111"/>
  <c r="A2095" i="111"/>
  <c r="A2096" i="111"/>
  <c r="A2097" i="111"/>
  <c r="A2098" i="111"/>
  <c r="A2099" i="111"/>
  <c r="A2100" i="111"/>
  <c r="A2101" i="111"/>
  <c r="A2102" i="111"/>
  <c r="A2103" i="111"/>
  <c r="A2104" i="111"/>
  <c r="A2105" i="111"/>
  <c r="A2106" i="111"/>
  <c r="A2107" i="111"/>
  <c r="A2108" i="111"/>
  <c r="A2109" i="111"/>
  <c r="A2110" i="111"/>
  <c r="A2111" i="111"/>
  <c r="A2112" i="111"/>
  <c r="A2113" i="111"/>
  <c r="A2114" i="111"/>
  <c r="A2115" i="111"/>
  <c r="A2116" i="111"/>
  <c r="A2117" i="111"/>
  <c r="A2118" i="111"/>
  <c r="A2119" i="111"/>
  <c r="A2120" i="111"/>
  <c r="A2121" i="111"/>
  <c r="A2122" i="111"/>
  <c r="A2123" i="111"/>
  <c r="A2124" i="111"/>
  <c r="A2125" i="111"/>
  <c r="A2126" i="111"/>
  <c r="A2127" i="111"/>
  <c r="A2128" i="111"/>
  <c r="A2129" i="111"/>
  <c r="A2130" i="111"/>
  <c r="A2131" i="111"/>
  <c r="A2132" i="111"/>
  <c r="A2133" i="111"/>
  <c r="A2134" i="111"/>
  <c r="A2135" i="111"/>
  <c r="A2136" i="111"/>
  <c r="A2137" i="111"/>
  <c r="A2138" i="111"/>
  <c r="A2139" i="111"/>
  <c r="A2140" i="111"/>
  <c r="A2141" i="111"/>
  <c r="A2142" i="111"/>
  <c r="A2143" i="111"/>
  <c r="A2144" i="111"/>
  <c r="A2145" i="111"/>
  <c r="A2146" i="111"/>
  <c r="A2147" i="111"/>
  <c r="A2148" i="111"/>
  <c r="A2149" i="111"/>
  <c r="A2150" i="111"/>
  <c r="A2151" i="111"/>
  <c r="A2152" i="111"/>
  <c r="A2153" i="111"/>
  <c r="A2154" i="111"/>
  <c r="A2155" i="111"/>
  <c r="A2156" i="111"/>
  <c r="A2157" i="111"/>
  <c r="A2158" i="111"/>
  <c r="A2159" i="111"/>
  <c r="A2160" i="111"/>
  <c r="A2161" i="111"/>
  <c r="A2162" i="111"/>
  <c r="A2163" i="111"/>
  <c r="A2164" i="111"/>
  <c r="A2165" i="111"/>
  <c r="A2166" i="111"/>
  <c r="A2167" i="111"/>
  <c r="A2168" i="111"/>
  <c r="A2169" i="111"/>
  <c r="A2170" i="111"/>
  <c r="A2171" i="111"/>
  <c r="A2172" i="111"/>
  <c r="A2173" i="111"/>
  <c r="A2174" i="111"/>
  <c r="A2175" i="111"/>
  <c r="A2176" i="111"/>
  <c r="A2177" i="111"/>
  <c r="A2178" i="111"/>
  <c r="A2179" i="111"/>
  <c r="A2180" i="111"/>
  <c r="A2181" i="111"/>
  <c r="A2182" i="111"/>
  <c r="A2183" i="111"/>
  <c r="A2184" i="111"/>
  <c r="A2185" i="111"/>
  <c r="A2186" i="111"/>
  <c r="A2187" i="111"/>
  <c r="A2188" i="111"/>
  <c r="A2189" i="111"/>
  <c r="A2190" i="111"/>
  <c r="A2191" i="111"/>
  <c r="A2192" i="111"/>
  <c r="A2193" i="111"/>
  <c r="A2194" i="111"/>
  <c r="A2195" i="111"/>
  <c r="A2196" i="111"/>
  <c r="A2197" i="111"/>
  <c r="A2198" i="111"/>
  <c r="A2199" i="111"/>
  <c r="A2200" i="111"/>
  <c r="A2201" i="111"/>
  <c r="A2202" i="111"/>
  <c r="A2203" i="111"/>
  <c r="A2204" i="111"/>
  <c r="A2205" i="111"/>
  <c r="A2206" i="111"/>
  <c r="A2207" i="111"/>
  <c r="A2208" i="111"/>
  <c r="A2209" i="111"/>
  <c r="A2210" i="111"/>
  <c r="A2211" i="111"/>
  <c r="A2212" i="111"/>
  <c r="A2213" i="111"/>
  <c r="A2214" i="111"/>
  <c r="A2215" i="111"/>
  <c r="A2216" i="111"/>
  <c r="A2217" i="111"/>
  <c r="A2218" i="111"/>
  <c r="A2219" i="111"/>
  <c r="A2220" i="111"/>
  <c r="A2221" i="111"/>
  <c r="A2222" i="111"/>
  <c r="A2223" i="111"/>
  <c r="A2224" i="111"/>
  <c r="A2225" i="111"/>
  <c r="A2226" i="111"/>
  <c r="A2227" i="111"/>
  <c r="A2228" i="111"/>
  <c r="A2229" i="111"/>
  <c r="A2230" i="111"/>
  <c r="A2231" i="111"/>
  <c r="A2232" i="111"/>
  <c r="A2233" i="111"/>
  <c r="A2234" i="111"/>
  <c r="A2235" i="111"/>
  <c r="A2236" i="111"/>
  <c r="A2237" i="111"/>
  <c r="A2238" i="111"/>
  <c r="A2239" i="111"/>
  <c r="A2240" i="111"/>
  <c r="A2241" i="111"/>
  <c r="A2242" i="111"/>
  <c r="A2243" i="111"/>
  <c r="A2244" i="111"/>
  <c r="A2245" i="111"/>
  <c r="A2246" i="111"/>
  <c r="A2247" i="111"/>
  <c r="A2248" i="111"/>
  <c r="A2249" i="111"/>
  <c r="A2250" i="111"/>
  <c r="A2251" i="111"/>
  <c r="A2252" i="111"/>
  <c r="A2253" i="111"/>
  <c r="A2254" i="111"/>
  <c r="A2255" i="111"/>
  <c r="A2256" i="111"/>
  <c r="A2257" i="111"/>
  <c r="A2258" i="111"/>
  <c r="A2259" i="111"/>
  <c r="A2260" i="111"/>
  <c r="A2261" i="111"/>
  <c r="A2262" i="111"/>
  <c r="A2263" i="111"/>
  <c r="A2264" i="111"/>
  <c r="A2265" i="111"/>
  <c r="A2266" i="111"/>
  <c r="A2267" i="111"/>
  <c r="A2268" i="111"/>
  <c r="A2269" i="111"/>
  <c r="A2270" i="111"/>
  <c r="A2271" i="111"/>
  <c r="A2272" i="111"/>
  <c r="A2273" i="111"/>
  <c r="A2274" i="111"/>
  <c r="A2275" i="111"/>
  <c r="A2276" i="111"/>
  <c r="A2277" i="111"/>
  <c r="A2278" i="111"/>
  <c r="A2279" i="111"/>
  <c r="A2280" i="111"/>
  <c r="A2281" i="111"/>
  <c r="A2282" i="111"/>
  <c r="A2283" i="111"/>
  <c r="A2284" i="111"/>
  <c r="A2285" i="111"/>
  <c r="A2286" i="111"/>
  <c r="A2287" i="111"/>
  <c r="A2288" i="111"/>
  <c r="A2289" i="111"/>
  <c r="A2290" i="111"/>
  <c r="A2291" i="111"/>
  <c r="A2292" i="111"/>
  <c r="A2293" i="111"/>
  <c r="A2294" i="111"/>
  <c r="A2295" i="111"/>
  <c r="A2296" i="111"/>
  <c r="A2297" i="111"/>
  <c r="A2298" i="111"/>
  <c r="A2299" i="111"/>
  <c r="A2300" i="111"/>
  <c r="A2301" i="111"/>
  <c r="A2302" i="111"/>
  <c r="A2303" i="111"/>
  <c r="A2304" i="111"/>
  <c r="A2305" i="111"/>
  <c r="A2306" i="111"/>
  <c r="A2307" i="111"/>
  <c r="A2308" i="111"/>
  <c r="A2309" i="111"/>
  <c r="A2310" i="111"/>
  <c r="A2311" i="111"/>
  <c r="A2312" i="111"/>
  <c r="A2313" i="111"/>
  <c r="A2314" i="111"/>
  <c r="A2315" i="111"/>
  <c r="A2316" i="111"/>
  <c r="A2317" i="111"/>
  <c r="A2318" i="111"/>
  <c r="A2319" i="111"/>
  <c r="A2320" i="111"/>
  <c r="A2321" i="111"/>
  <c r="A2322" i="111"/>
  <c r="A2323" i="111"/>
  <c r="A2324" i="111"/>
  <c r="A2325" i="111"/>
  <c r="A2326" i="111"/>
  <c r="A2327" i="111"/>
  <c r="A2328" i="111"/>
  <c r="A2329" i="111"/>
  <c r="A2330" i="111"/>
  <c r="A2331" i="111"/>
  <c r="A2332" i="111"/>
  <c r="A2333" i="111"/>
  <c r="A2334" i="111"/>
  <c r="A2335" i="111"/>
  <c r="A2336" i="111"/>
  <c r="A2337" i="111"/>
  <c r="A2338" i="111"/>
  <c r="A2339" i="111"/>
  <c r="A2340" i="111"/>
  <c r="A2341" i="111"/>
  <c r="A2342" i="111"/>
  <c r="A2343" i="111"/>
  <c r="A2344" i="111"/>
  <c r="A2345" i="111"/>
  <c r="A2346" i="111"/>
  <c r="A2347" i="111"/>
  <c r="A2348" i="111"/>
  <c r="A2349" i="111"/>
  <c r="A2350" i="111"/>
  <c r="A2351" i="111"/>
  <c r="A2352" i="111"/>
  <c r="A2353" i="111"/>
  <c r="A2354" i="111"/>
  <c r="A2355" i="111"/>
  <c r="A2356" i="111"/>
  <c r="A2357" i="111"/>
  <c r="A2358" i="111"/>
  <c r="A2359" i="111"/>
  <c r="A2360" i="111"/>
  <c r="A2361" i="111"/>
  <c r="A2362" i="111"/>
  <c r="A2363" i="111"/>
  <c r="A2364" i="111"/>
  <c r="A2365" i="111"/>
  <c r="A2366" i="111"/>
  <c r="A2367" i="111"/>
  <c r="A2368" i="111"/>
  <c r="A2369" i="111"/>
  <c r="A2370" i="111"/>
  <c r="A2371" i="111"/>
  <c r="A2372" i="111"/>
  <c r="A2373" i="111"/>
  <c r="A2374" i="111"/>
  <c r="A2375" i="111"/>
  <c r="A2376" i="111"/>
  <c r="A2377" i="111"/>
  <c r="A2378" i="111"/>
  <c r="A2379" i="111"/>
  <c r="A2380" i="111"/>
  <c r="A2381" i="111"/>
  <c r="A2382" i="111"/>
  <c r="A2383" i="111"/>
  <c r="A2384" i="111"/>
  <c r="A2385" i="111"/>
  <c r="A2386" i="111"/>
  <c r="A2387" i="111"/>
  <c r="A2388" i="111"/>
  <c r="A2389" i="111"/>
  <c r="A2390" i="111"/>
  <c r="A2391" i="111"/>
  <c r="A2392" i="111"/>
  <c r="A2393" i="111"/>
  <c r="A2394" i="111"/>
  <c r="A2395" i="111"/>
  <c r="A2396" i="111"/>
  <c r="A2397" i="111"/>
  <c r="A2398" i="111"/>
  <c r="A2399" i="111"/>
  <c r="A2400" i="111"/>
  <c r="A2401" i="111"/>
  <c r="A2402" i="111"/>
  <c r="A2403" i="111"/>
  <c r="A2404" i="111"/>
  <c r="A2405" i="111"/>
  <c r="A2406" i="111"/>
  <c r="A2407" i="111"/>
  <c r="A2408" i="111"/>
  <c r="A2409" i="111"/>
  <c r="A2410" i="111"/>
  <c r="A2411" i="111"/>
  <c r="A2412" i="111"/>
  <c r="A2413" i="111"/>
  <c r="A2414" i="111"/>
  <c r="A2415" i="111"/>
  <c r="A2416" i="111"/>
  <c r="A2417" i="111"/>
  <c r="A2418" i="111"/>
  <c r="A2419" i="111"/>
  <c r="A2420" i="111"/>
  <c r="A2421" i="111"/>
  <c r="A2422" i="111"/>
  <c r="A2423" i="111"/>
  <c r="A2424" i="111"/>
  <c r="A2425" i="111"/>
  <c r="A2426" i="111"/>
  <c r="A2427" i="111"/>
  <c r="A2428" i="111"/>
  <c r="A2429" i="111"/>
  <c r="A2430" i="111"/>
  <c r="A2431" i="111"/>
  <c r="A2432" i="111"/>
  <c r="A2433" i="111"/>
  <c r="A2434" i="111"/>
  <c r="A2435" i="111"/>
  <c r="A2436" i="111"/>
  <c r="A2437" i="111"/>
  <c r="A2438" i="111"/>
  <c r="A2439" i="111"/>
  <c r="A2440" i="111"/>
  <c r="A2441" i="111"/>
  <c r="A2442" i="111"/>
  <c r="A2443" i="111"/>
  <c r="A2444" i="111"/>
  <c r="A2445" i="111"/>
  <c r="A2446" i="111"/>
  <c r="A2447" i="111"/>
  <c r="A2448" i="111"/>
  <c r="A2449" i="111"/>
  <c r="A2450" i="111"/>
  <c r="A2451" i="111"/>
  <c r="A2452" i="111"/>
  <c r="A2453" i="111"/>
  <c r="A2454" i="111"/>
  <c r="A2455" i="111"/>
  <c r="A2456" i="111"/>
  <c r="A2457" i="111"/>
  <c r="A2458" i="111"/>
  <c r="A2459" i="111"/>
  <c r="A2460" i="111"/>
  <c r="A2461" i="111"/>
  <c r="A2462" i="111"/>
  <c r="A2463" i="111"/>
  <c r="A2464" i="111"/>
  <c r="A2465" i="111"/>
  <c r="A2466" i="111"/>
  <c r="A2467" i="111"/>
  <c r="A2468" i="111"/>
  <c r="A2469" i="111"/>
  <c r="A2470" i="111"/>
  <c r="A2471" i="111"/>
  <c r="A2472" i="111"/>
  <c r="A2473" i="111"/>
  <c r="A2474" i="111"/>
  <c r="A2475" i="111"/>
  <c r="A2476" i="111"/>
  <c r="A2477" i="111"/>
  <c r="A2478" i="111"/>
  <c r="A2479" i="111"/>
  <c r="A2480" i="111"/>
  <c r="A2481" i="111"/>
  <c r="A2482" i="111"/>
  <c r="A2483" i="111"/>
  <c r="A2484" i="111"/>
  <c r="A2485" i="111"/>
  <c r="A2486" i="111"/>
  <c r="A2487" i="111"/>
  <c r="A2488" i="111"/>
  <c r="A2489" i="111"/>
  <c r="A2490" i="111"/>
  <c r="A2491" i="111"/>
  <c r="A2492" i="111"/>
  <c r="A2493" i="111"/>
  <c r="A2494" i="111"/>
  <c r="A2495" i="111"/>
  <c r="A2496" i="111"/>
  <c r="A2497" i="111"/>
  <c r="A2498" i="111"/>
  <c r="A2499" i="111"/>
  <c r="A2500" i="111"/>
  <c r="A2501" i="111"/>
  <c r="A2502" i="111"/>
  <c r="A2503" i="111"/>
  <c r="A2504" i="111"/>
  <c r="A2505" i="111"/>
  <c r="A2506" i="111"/>
  <c r="A2507" i="111"/>
  <c r="A2508" i="111"/>
  <c r="A2509" i="111"/>
  <c r="A2510" i="111"/>
  <c r="A2511" i="111"/>
  <c r="A2512" i="111"/>
  <c r="A2513" i="111"/>
  <c r="A2514" i="111"/>
  <c r="A2515" i="111"/>
  <c r="A2516" i="111"/>
  <c r="A2517" i="111"/>
  <c r="A2518" i="111"/>
  <c r="A2519" i="111"/>
  <c r="A2520" i="111"/>
  <c r="A2521" i="111"/>
  <c r="A2522" i="111"/>
  <c r="A2523" i="111"/>
  <c r="A2524" i="111"/>
  <c r="A2525" i="111"/>
  <c r="A2526" i="111"/>
  <c r="A2527" i="111"/>
  <c r="A2528" i="111"/>
  <c r="A2529" i="111"/>
  <c r="A2530" i="111"/>
  <c r="A2531" i="111"/>
  <c r="A2532" i="111"/>
  <c r="A2533" i="111"/>
  <c r="A2534" i="111"/>
  <c r="A2535" i="111"/>
  <c r="A2536" i="111"/>
  <c r="A2537" i="111"/>
  <c r="A2538" i="111"/>
  <c r="A2539" i="111"/>
  <c r="A2540" i="111"/>
  <c r="A2541" i="111"/>
  <c r="A2542" i="111"/>
  <c r="A2543" i="111"/>
  <c r="A2544" i="111"/>
  <c r="A2545" i="111"/>
  <c r="A2546" i="111"/>
  <c r="A2547" i="111"/>
  <c r="A2548" i="111"/>
  <c r="A2549" i="111"/>
  <c r="A2550" i="111"/>
  <c r="A2551" i="111"/>
  <c r="A2552" i="111"/>
  <c r="A2553" i="111"/>
  <c r="A2554" i="111"/>
  <c r="A2555" i="111"/>
  <c r="A2556" i="111"/>
  <c r="A2557" i="111"/>
  <c r="A2558" i="111"/>
  <c r="A2559" i="111"/>
  <c r="A2560" i="111"/>
  <c r="A2561" i="111"/>
  <c r="A2562" i="111"/>
  <c r="A2563" i="111"/>
  <c r="A2564" i="111"/>
  <c r="A2565" i="111"/>
  <c r="A2566" i="111"/>
  <c r="A2567" i="111"/>
  <c r="A2568" i="111"/>
  <c r="A2569" i="111"/>
  <c r="A2570" i="111"/>
  <c r="A2571" i="111"/>
  <c r="A2572" i="111"/>
  <c r="A2573" i="111"/>
  <c r="A2574" i="111"/>
  <c r="A2575" i="111"/>
  <c r="A2576" i="111"/>
  <c r="A2577" i="111"/>
  <c r="A2578" i="111"/>
  <c r="A2579" i="111"/>
  <c r="A2580" i="111"/>
  <c r="A2581" i="111"/>
  <c r="A2582" i="111"/>
  <c r="A2583" i="111"/>
  <c r="A2584" i="111"/>
  <c r="A2585" i="111"/>
  <c r="A2586" i="111"/>
  <c r="A2587" i="111"/>
  <c r="A2588" i="111"/>
  <c r="A2589" i="111"/>
  <c r="A2590" i="111"/>
  <c r="A2591" i="111"/>
  <c r="A2592" i="111"/>
  <c r="A2593" i="111"/>
  <c r="A2594" i="111"/>
  <c r="A2595" i="111"/>
  <c r="A2596" i="111"/>
  <c r="A2597" i="111"/>
  <c r="A2598" i="111"/>
  <c r="A2599" i="111"/>
  <c r="A2600" i="111"/>
  <c r="A2601" i="111"/>
  <c r="A2602" i="111"/>
  <c r="A2603" i="111"/>
  <c r="A2604" i="111"/>
  <c r="A2605" i="111"/>
  <c r="A2606" i="111"/>
  <c r="A2607" i="111"/>
  <c r="A2608" i="111"/>
  <c r="A2609" i="111"/>
  <c r="A2610" i="111"/>
  <c r="A2611" i="111"/>
  <c r="A2612" i="111"/>
  <c r="A2613" i="111"/>
  <c r="A2614" i="111"/>
  <c r="A2615" i="111"/>
  <c r="A2616" i="111"/>
  <c r="A2617" i="111"/>
  <c r="A2618" i="111"/>
  <c r="A2619" i="111"/>
  <c r="A2620" i="111"/>
  <c r="A2621" i="111"/>
  <c r="A2622" i="111"/>
  <c r="A2623" i="111"/>
  <c r="A2624" i="111"/>
  <c r="A2625" i="111"/>
  <c r="A2626" i="111"/>
  <c r="A2627" i="111"/>
  <c r="A2628" i="111"/>
  <c r="A2629" i="111"/>
  <c r="A2630" i="111"/>
  <c r="A2631" i="111"/>
  <c r="A2632" i="111"/>
  <c r="A2633" i="111"/>
  <c r="A2634" i="111"/>
  <c r="A2635" i="111"/>
  <c r="A2636" i="111"/>
  <c r="A2637" i="111"/>
  <c r="A2638" i="111"/>
  <c r="A2639" i="111"/>
  <c r="A2640" i="111"/>
  <c r="A2641" i="111"/>
  <c r="A2642" i="111"/>
  <c r="A2643" i="111"/>
  <c r="A2644" i="111"/>
  <c r="A2645" i="111"/>
  <c r="A2646" i="111"/>
  <c r="A2647" i="111"/>
  <c r="A2648" i="111"/>
  <c r="A2649" i="111"/>
  <c r="A2650" i="111"/>
  <c r="A2651" i="111"/>
  <c r="A2652" i="111"/>
  <c r="A2653" i="111"/>
  <c r="A2654" i="111"/>
  <c r="A2655" i="111"/>
  <c r="A2656" i="111"/>
  <c r="A2657" i="111"/>
  <c r="A2658" i="111"/>
  <c r="A2659" i="111"/>
  <c r="A2660" i="111"/>
  <c r="A2661" i="111"/>
  <c r="A2662" i="111"/>
  <c r="A2663" i="111"/>
  <c r="A2664" i="111"/>
  <c r="A2665" i="111"/>
  <c r="A2666" i="111"/>
  <c r="A2667" i="111"/>
  <c r="A2668" i="111"/>
  <c r="A2669" i="111"/>
  <c r="A2670" i="111"/>
  <c r="A2671" i="111"/>
  <c r="A2672" i="111"/>
  <c r="A2673" i="111"/>
  <c r="A2674" i="111"/>
  <c r="A2675" i="111"/>
  <c r="A2676" i="111"/>
  <c r="A2677" i="111"/>
  <c r="A2678" i="111"/>
  <c r="A2679" i="111"/>
  <c r="A2680" i="111"/>
  <c r="A2681" i="111"/>
  <c r="A2682" i="111"/>
  <c r="A2683" i="111"/>
  <c r="A2684" i="111"/>
  <c r="A2685" i="111"/>
  <c r="A2686" i="111"/>
  <c r="A2687" i="111"/>
  <c r="A2688" i="111"/>
  <c r="A2689" i="111"/>
  <c r="A2690" i="111"/>
  <c r="A2691" i="111"/>
  <c r="A2692" i="111"/>
  <c r="A2693" i="111"/>
  <c r="A2694" i="111"/>
  <c r="A2695" i="111"/>
  <c r="A2696" i="111"/>
  <c r="A2697" i="111"/>
  <c r="A2698" i="111"/>
  <c r="A2699" i="111"/>
  <c r="A2700" i="111"/>
  <c r="A2701" i="111"/>
  <c r="A2702" i="111"/>
  <c r="A2703" i="111"/>
  <c r="A2704" i="111"/>
  <c r="A2705" i="111"/>
  <c r="A2706" i="111"/>
  <c r="A2707" i="111"/>
  <c r="A2708" i="111"/>
  <c r="A2709" i="111"/>
  <c r="A2710" i="111"/>
  <c r="A2711" i="111"/>
  <c r="A2712" i="111"/>
  <c r="A2713" i="111"/>
  <c r="A2714" i="111"/>
  <c r="A2715" i="111"/>
  <c r="A2716" i="111"/>
  <c r="A2717" i="111"/>
  <c r="A2718" i="111"/>
  <c r="A2719" i="111"/>
  <c r="A2720" i="111"/>
  <c r="A2721" i="111"/>
  <c r="A2722" i="111"/>
  <c r="A2723" i="111"/>
  <c r="A2724" i="111"/>
  <c r="A2725" i="111"/>
  <c r="A2726" i="111"/>
  <c r="A2727" i="111"/>
  <c r="A2728" i="111"/>
  <c r="A2729" i="111"/>
  <c r="A2730" i="111"/>
  <c r="A2731" i="111"/>
  <c r="A2732" i="111"/>
  <c r="A2733" i="111"/>
  <c r="A2734" i="111"/>
  <c r="A2735" i="111"/>
  <c r="A2736" i="111"/>
  <c r="A2737" i="111"/>
  <c r="A2738" i="111"/>
  <c r="A2739" i="111"/>
  <c r="A2740" i="111"/>
  <c r="A2741" i="111"/>
  <c r="A2742" i="111"/>
  <c r="A2743" i="111"/>
  <c r="A2744" i="111"/>
  <c r="A2745" i="111"/>
  <c r="A2746" i="111"/>
  <c r="A2747" i="111"/>
  <c r="A2748" i="111"/>
  <c r="A2749" i="111"/>
  <c r="A2750" i="111"/>
  <c r="A2751" i="111"/>
  <c r="A2752" i="111"/>
  <c r="A2753" i="111"/>
  <c r="A2754" i="111"/>
  <c r="A2755" i="111"/>
  <c r="A2756" i="111"/>
  <c r="A2757" i="111"/>
  <c r="A2758" i="111"/>
  <c r="A2759" i="111"/>
  <c r="A2760" i="111"/>
  <c r="A2761" i="111"/>
  <c r="A2762" i="111"/>
  <c r="A2763" i="111"/>
  <c r="A2764" i="111"/>
  <c r="A2765" i="111"/>
  <c r="A2766" i="111"/>
  <c r="A2767" i="111"/>
  <c r="A2768" i="111"/>
  <c r="A2769" i="111"/>
  <c r="A2770" i="111"/>
  <c r="A2771" i="111"/>
  <c r="A2772" i="111"/>
  <c r="A2773" i="111"/>
  <c r="A2774" i="111"/>
  <c r="A2775" i="111"/>
  <c r="A2776" i="111"/>
  <c r="A2777" i="111"/>
  <c r="A2778" i="111"/>
  <c r="A2779" i="111"/>
  <c r="A2780" i="111"/>
  <c r="A2781" i="111"/>
  <c r="A2782" i="111"/>
  <c r="A2783" i="111"/>
  <c r="A2784" i="111"/>
  <c r="A2785" i="111"/>
  <c r="A2786" i="111"/>
  <c r="A2787" i="111"/>
  <c r="A2788" i="111"/>
  <c r="A2789" i="111"/>
  <c r="A2790" i="111"/>
  <c r="A2791" i="111"/>
  <c r="A2792" i="111"/>
  <c r="A2793" i="111"/>
  <c r="A2794" i="111"/>
  <c r="A2795" i="111"/>
  <c r="A2796" i="111"/>
  <c r="A2797" i="111"/>
  <c r="A2798" i="111"/>
  <c r="A2799" i="111"/>
  <c r="A2800" i="111"/>
  <c r="A2801" i="111"/>
  <c r="A2802" i="111"/>
  <c r="A2803" i="111"/>
  <c r="A2804" i="111"/>
  <c r="A2805" i="111"/>
  <c r="A2806" i="111"/>
  <c r="A2807" i="111"/>
  <c r="A2808" i="111"/>
  <c r="A2809" i="111"/>
  <c r="A2810" i="111"/>
  <c r="A2811" i="111"/>
  <c r="A2812" i="111"/>
  <c r="A2813" i="111"/>
  <c r="A2814" i="111"/>
  <c r="A2815" i="111"/>
  <c r="A2816" i="111"/>
  <c r="A2817" i="111"/>
  <c r="A2818" i="111"/>
  <c r="A2819" i="111"/>
  <c r="A2820" i="111"/>
  <c r="A2821" i="111"/>
  <c r="A2822" i="111"/>
  <c r="A2823" i="111"/>
  <c r="A2824" i="111"/>
  <c r="A2825" i="111"/>
  <c r="A2826" i="111"/>
  <c r="A2827" i="111"/>
  <c r="A2828" i="111"/>
  <c r="A2829" i="111"/>
  <c r="A2830" i="111"/>
  <c r="A2831" i="111"/>
  <c r="A2832" i="111"/>
  <c r="A2833" i="111"/>
  <c r="A2834" i="111"/>
  <c r="A2835" i="111"/>
  <c r="A2836" i="111"/>
  <c r="A2837" i="111"/>
  <c r="A2838" i="111"/>
  <c r="A2839" i="111"/>
  <c r="A2840" i="111"/>
  <c r="A2841" i="111"/>
  <c r="A2842" i="111"/>
  <c r="A2843" i="111"/>
  <c r="A2844" i="111"/>
  <c r="A2845" i="111"/>
  <c r="A2846" i="111"/>
  <c r="A2847" i="111"/>
  <c r="A2848" i="111"/>
  <c r="A2849" i="111"/>
  <c r="A2850" i="111"/>
  <c r="A2851" i="111"/>
  <c r="A2852" i="111"/>
  <c r="A2853" i="111"/>
  <c r="A2854" i="111"/>
  <c r="A2855" i="111"/>
  <c r="A2856" i="111"/>
  <c r="A2857" i="111"/>
  <c r="A2858" i="111"/>
  <c r="A2859" i="111"/>
  <c r="A2860" i="111"/>
  <c r="A2861" i="111"/>
  <c r="A2862" i="111"/>
  <c r="A2863" i="111"/>
  <c r="A2864" i="111"/>
  <c r="A2865" i="111"/>
  <c r="A2866" i="111"/>
  <c r="A2867" i="111"/>
  <c r="A2868" i="111"/>
  <c r="A2869" i="111"/>
  <c r="A2870" i="111"/>
  <c r="A2871" i="111"/>
  <c r="A2872" i="111"/>
  <c r="A2873" i="111"/>
  <c r="A2874" i="111"/>
  <c r="A2875" i="111"/>
  <c r="A2876" i="111"/>
  <c r="A2877" i="111"/>
  <c r="A2878" i="111"/>
  <c r="A2879" i="111"/>
  <c r="A2880" i="111"/>
  <c r="A2881" i="111"/>
  <c r="A2882" i="111"/>
  <c r="A2883" i="111"/>
  <c r="A2884" i="111"/>
  <c r="A2885" i="111"/>
  <c r="A2886" i="111"/>
  <c r="A2887" i="111"/>
  <c r="A2888" i="111"/>
  <c r="A2889" i="111"/>
  <c r="A2890" i="111"/>
  <c r="A2891" i="111"/>
  <c r="A2892" i="111"/>
  <c r="A2893" i="111"/>
  <c r="A2894" i="111"/>
  <c r="A2895" i="111"/>
  <c r="A2896" i="111"/>
  <c r="A2897" i="111"/>
  <c r="A2898" i="111"/>
  <c r="A2899" i="111"/>
  <c r="A2900" i="111"/>
  <c r="A2901" i="111"/>
  <c r="A2902" i="111"/>
  <c r="A2903" i="111"/>
  <c r="A2904" i="111"/>
  <c r="A2905" i="111"/>
  <c r="A2906" i="111"/>
  <c r="A2907" i="111"/>
  <c r="A2908" i="111"/>
  <c r="A2909" i="111"/>
  <c r="A2910" i="111"/>
  <c r="A2911" i="111"/>
  <c r="A2912" i="111"/>
  <c r="A2913" i="111"/>
  <c r="A2914" i="111"/>
  <c r="A2915" i="111"/>
  <c r="A2916" i="111"/>
  <c r="A2917" i="111"/>
  <c r="A2918" i="111"/>
  <c r="A2919" i="111"/>
  <c r="A2920" i="111"/>
  <c r="A2921" i="111"/>
  <c r="A2922" i="111"/>
  <c r="A2923" i="111"/>
  <c r="A2924" i="111"/>
  <c r="A2925" i="111"/>
  <c r="A2926" i="111"/>
  <c r="A2927" i="111"/>
  <c r="A2928" i="111"/>
  <c r="A2929" i="111"/>
  <c r="A2930" i="111"/>
  <c r="A2931" i="111"/>
  <c r="A2932" i="111"/>
  <c r="A2933" i="111"/>
  <c r="A2934" i="111"/>
  <c r="A2935" i="111"/>
  <c r="A2936" i="111"/>
  <c r="A2937" i="111"/>
  <c r="A2938" i="111"/>
  <c r="A2939" i="111"/>
  <c r="A2940" i="111"/>
  <c r="A2941" i="111"/>
  <c r="A2942" i="111"/>
  <c r="A2943" i="111"/>
  <c r="A2944" i="111"/>
  <c r="A2945" i="111"/>
  <c r="A2946" i="111"/>
  <c r="A2947" i="111"/>
  <c r="A2948" i="111"/>
  <c r="A2949" i="111"/>
  <c r="A2950" i="111"/>
  <c r="A2951" i="111"/>
  <c r="A2952" i="111"/>
  <c r="A2953" i="111"/>
  <c r="A2954" i="111"/>
  <c r="A2955" i="111"/>
  <c r="A2956" i="111"/>
  <c r="A2957" i="111"/>
  <c r="A2958" i="111"/>
  <c r="A2959" i="111"/>
  <c r="A2960" i="111"/>
  <c r="A2961" i="111"/>
  <c r="A2962" i="111"/>
  <c r="A2963" i="111"/>
  <c r="A2964" i="111"/>
  <c r="A2965" i="111"/>
  <c r="A2966" i="111"/>
  <c r="A2967" i="111"/>
  <c r="A2968" i="111"/>
  <c r="A2969" i="111"/>
  <c r="A2970" i="111"/>
  <c r="A2971" i="111"/>
  <c r="A2972" i="111"/>
  <c r="A2973" i="111"/>
  <c r="A2974" i="111"/>
  <c r="A2975" i="111"/>
  <c r="A2976" i="111"/>
  <c r="A2977" i="111"/>
  <c r="A2978" i="111"/>
  <c r="A2979" i="111"/>
  <c r="A2980" i="111"/>
  <c r="A2981" i="111"/>
  <c r="A2982" i="111"/>
  <c r="A2983" i="111"/>
  <c r="A2984" i="111"/>
  <c r="A2985" i="111"/>
  <c r="A2986" i="111"/>
  <c r="A2987" i="111"/>
  <c r="A2988" i="111"/>
  <c r="A2989" i="111"/>
  <c r="A2990" i="111"/>
  <c r="A2991" i="111"/>
  <c r="A2992" i="111"/>
  <c r="A2993" i="111"/>
  <c r="A2994" i="111"/>
  <c r="A2995" i="111"/>
  <c r="A2996" i="111"/>
  <c r="A2997" i="111"/>
  <c r="A2998" i="111"/>
  <c r="A2999" i="111"/>
  <c r="A3000" i="111"/>
  <c r="A3001" i="111"/>
  <c r="A3002" i="111"/>
  <c r="A3003" i="111"/>
  <c r="A3004" i="111"/>
  <c r="A3005" i="111"/>
  <c r="A3006" i="111"/>
  <c r="A3007" i="111"/>
  <c r="A3008" i="111"/>
  <c r="A3009" i="111"/>
  <c r="A3010" i="111"/>
  <c r="A3011" i="111"/>
  <c r="A3012" i="111"/>
  <c r="A3013" i="111"/>
  <c r="A3014" i="111"/>
  <c r="A3015" i="111"/>
  <c r="A3016" i="111"/>
  <c r="A3017" i="111"/>
  <c r="A3018" i="111"/>
  <c r="A3019" i="111"/>
  <c r="A3020" i="111"/>
  <c r="A3021" i="111"/>
  <c r="A3022" i="111"/>
  <c r="A3023" i="111"/>
  <c r="A3024" i="111"/>
  <c r="A3025" i="111"/>
  <c r="A3026" i="111"/>
  <c r="A3027" i="111"/>
  <c r="A3028" i="111"/>
  <c r="A3029" i="111"/>
  <c r="A3030" i="111"/>
  <c r="A3031" i="111"/>
  <c r="A3032" i="111"/>
  <c r="A3033" i="111"/>
  <c r="A3034" i="111"/>
  <c r="A3035" i="111"/>
  <c r="A3036" i="111"/>
  <c r="A3037" i="111"/>
  <c r="A3038" i="111"/>
  <c r="A3039" i="111"/>
  <c r="A3040" i="111"/>
  <c r="A3041" i="111"/>
  <c r="A3042" i="111"/>
  <c r="A3043" i="111"/>
  <c r="A3044" i="111"/>
  <c r="A3045" i="111"/>
  <c r="A3046" i="111"/>
  <c r="A3047" i="111"/>
  <c r="A3048" i="111"/>
  <c r="A3049" i="111"/>
  <c r="A3050" i="111"/>
  <c r="A3051" i="111"/>
  <c r="A3052" i="111"/>
  <c r="A3053" i="111"/>
  <c r="A3054" i="111"/>
  <c r="A3055" i="111"/>
  <c r="A3056" i="111"/>
  <c r="A3057" i="111"/>
  <c r="A3058" i="111"/>
  <c r="A3059" i="111"/>
  <c r="A3060" i="111"/>
  <c r="A3061" i="111"/>
  <c r="A3062" i="111"/>
  <c r="A3063" i="111"/>
  <c r="A3064" i="111"/>
  <c r="A3065" i="111"/>
  <c r="A3066" i="111"/>
  <c r="A3067" i="111"/>
  <c r="A3068" i="111"/>
  <c r="A3069" i="111"/>
  <c r="A3070" i="111"/>
  <c r="A3071" i="111"/>
  <c r="A3072" i="111"/>
  <c r="A3073" i="111"/>
  <c r="A3074" i="111"/>
  <c r="A3075" i="111"/>
  <c r="A3076" i="111"/>
  <c r="A3077" i="111"/>
  <c r="A3078" i="111"/>
  <c r="A3079" i="111"/>
  <c r="A3080" i="111"/>
  <c r="A3081" i="111"/>
  <c r="A3082" i="111"/>
  <c r="A3083" i="111"/>
  <c r="A3084" i="111"/>
  <c r="A3085" i="111"/>
  <c r="A3086" i="111"/>
  <c r="A3087" i="111"/>
  <c r="A3088" i="111"/>
  <c r="A3089" i="111"/>
  <c r="A3090" i="111"/>
  <c r="A3091" i="111"/>
  <c r="A3092" i="111"/>
  <c r="A3093" i="111"/>
  <c r="A3094" i="111"/>
  <c r="A3095" i="111"/>
  <c r="A3096" i="111"/>
  <c r="A3097" i="111"/>
  <c r="A3098" i="111"/>
  <c r="A3099" i="111"/>
  <c r="A3100" i="111"/>
  <c r="A3101" i="111"/>
  <c r="A3102" i="111"/>
  <c r="A3103" i="111"/>
  <c r="A3104" i="111"/>
  <c r="A3105" i="111"/>
  <c r="A3106" i="111"/>
  <c r="A3107" i="111"/>
  <c r="A3108" i="111"/>
  <c r="A3109" i="111"/>
  <c r="A3110" i="111"/>
  <c r="A3111" i="111"/>
  <c r="A3112" i="111"/>
  <c r="A3113" i="111"/>
  <c r="A3114" i="111"/>
  <c r="A3115" i="111"/>
  <c r="A3116" i="111"/>
  <c r="A3117" i="111"/>
  <c r="A3118" i="111"/>
  <c r="A3119" i="111"/>
  <c r="A3120" i="111"/>
  <c r="A3121" i="111"/>
  <c r="A3122" i="111"/>
  <c r="A3123" i="111"/>
  <c r="A3124" i="111"/>
  <c r="A3125" i="111"/>
  <c r="A3126" i="111"/>
  <c r="A3127" i="111"/>
  <c r="A3128" i="111"/>
  <c r="A3129" i="111"/>
  <c r="A3130" i="111"/>
  <c r="A3131" i="111"/>
  <c r="A3132" i="111"/>
  <c r="A3133" i="111"/>
  <c r="A3134" i="111"/>
  <c r="A3135" i="111"/>
  <c r="A3136" i="111"/>
  <c r="A3137" i="111"/>
  <c r="A3138" i="111"/>
  <c r="A3139" i="111"/>
  <c r="A3140" i="111"/>
  <c r="A3141" i="111"/>
  <c r="A3142" i="111"/>
  <c r="A3143" i="111"/>
  <c r="A3144" i="111"/>
  <c r="A3145" i="111"/>
  <c r="A3146" i="111"/>
  <c r="A3147" i="111"/>
  <c r="A3148" i="111"/>
  <c r="A3149" i="111"/>
  <c r="A3150" i="111"/>
  <c r="A3151" i="111"/>
  <c r="A3152" i="111"/>
  <c r="A3153" i="111"/>
  <c r="A3154" i="111"/>
  <c r="A3155" i="111"/>
  <c r="A3156" i="111"/>
  <c r="A3157" i="111"/>
  <c r="A3158" i="111"/>
  <c r="A3159" i="111"/>
  <c r="A3160" i="111"/>
  <c r="A3161" i="111"/>
  <c r="A3162" i="111"/>
  <c r="A3163" i="111"/>
  <c r="A3164" i="111"/>
  <c r="A3165" i="111"/>
  <c r="A3166" i="111"/>
  <c r="A3167" i="111"/>
  <c r="A3168" i="111"/>
  <c r="A3169" i="111"/>
  <c r="A3170" i="111"/>
  <c r="A3171" i="111"/>
  <c r="A3172" i="111"/>
  <c r="A3173" i="111"/>
  <c r="A3174" i="111"/>
  <c r="A3175" i="111"/>
  <c r="A3176" i="111"/>
  <c r="A3177" i="111"/>
  <c r="A3178" i="111"/>
  <c r="A3179" i="111"/>
  <c r="A3180" i="111"/>
  <c r="A3181" i="111"/>
  <c r="A3182" i="111"/>
  <c r="A3183" i="111"/>
  <c r="A3184" i="111"/>
  <c r="A3185" i="111"/>
  <c r="A3186" i="111"/>
  <c r="A3187" i="111"/>
  <c r="A3188" i="111"/>
  <c r="A3189" i="111"/>
  <c r="A3190" i="111"/>
  <c r="A3191" i="111"/>
  <c r="A3192" i="111"/>
  <c r="A3193" i="111"/>
  <c r="A3194" i="111"/>
  <c r="A3195" i="111"/>
  <c r="A3196" i="111"/>
  <c r="A3197" i="111"/>
  <c r="A3198" i="111"/>
  <c r="A3199" i="111"/>
  <c r="A3200" i="111"/>
  <c r="A3201" i="111"/>
  <c r="A3202" i="111"/>
  <c r="A3203" i="111"/>
  <c r="A3204" i="111"/>
  <c r="A3205" i="111"/>
  <c r="A3206" i="111"/>
  <c r="A3207" i="111"/>
  <c r="A3208" i="111"/>
  <c r="A3209" i="111"/>
  <c r="A3210" i="111"/>
  <c r="A3211" i="111"/>
  <c r="A3212" i="111"/>
  <c r="A3213" i="111"/>
  <c r="A3214" i="111"/>
  <c r="A3215" i="111"/>
  <c r="A3216" i="111"/>
  <c r="A3217" i="111"/>
  <c r="A3218" i="111"/>
  <c r="A3219" i="111"/>
  <c r="A3220" i="111"/>
  <c r="A3221" i="111"/>
  <c r="A3222" i="111"/>
  <c r="A3223" i="111"/>
  <c r="A3224" i="111"/>
  <c r="A3225" i="111"/>
  <c r="A3226" i="111"/>
  <c r="A3227" i="111"/>
  <c r="A3228" i="111"/>
  <c r="A3229" i="111"/>
  <c r="A3230" i="111"/>
  <c r="A3231" i="111"/>
  <c r="A3232" i="111"/>
  <c r="A3233" i="111"/>
  <c r="A3234" i="111"/>
  <c r="A3235" i="111"/>
  <c r="A3236" i="111"/>
  <c r="A3237" i="111"/>
  <c r="A3238" i="111"/>
  <c r="A3239" i="111"/>
  <c r="A3240" i="111"/>
  <c r="A3241" i="111"/>
  <c r="A3242" i="111"/>
  <c r="A3243" i="111"/>
  <c r="A3244" i="111"/>
  <c r="A3245" i="111"/>
  <c r="A3246" i="111"/>
  <c r="A3247" i="111"/>
  <c r="A3248" i="111"/>
  <c r="A3249" i="111"/>
  <c r="A3250" i="111"/>
  <c r="A3251" i="111"/>
  <c r="A3252" i="111"/>
  <c r="A3253" i="111"/>
  <c r="A3254" i="111"/>
  <c r="A3255" i="111"/>
  <c r="A3256" i="111"/>
  <c r="A3257" i="111"/>
  <c r="A3258" i="111"/>
  <c r="A3259" i="111"/>
  <c r="A3260" i="111"/>
  <c r="A3261" i="111"/>
  <c r="A3262" i="111"/>
  <c r="A3263" i="111"/>
  <c r="A3264" i="111"/>
  <c r="A3265" i="111"/>
  <c r="A3266" i="111"/>
  <c r="A3267" i="111"/>
  <c r="A3268" i="111"/>
  <c r="A3269" i="111"/>
  <c r="A3270" i="111"/>
  <c r="A3271" i="111"/>
  <c r="A3272" i="111"/>
  <c r="A3273" i="111"/>
  <c r="A3274" i="111"/>
  <c r="A3275" i="111"/>
  <c r="A3276" i="111"/>
  <c r="A3277" i="111"/>
  <c r="A3278" i="111"/>
  <c r="A3279" i="111"/>
  <c r="A3280" i="111"/>
  <c r="A3281" i="111"/>
  <c r="A3282" i="111"/>
  <c r="A3283" i="111"/>
  <c r="A3284" i="111"/>
  <c r="A3285" i="111"/>
  <c r="A3286" i="111"/>
  <c r="A3287" i="111"/>
  <c r="A3288" i="111"/>
  <c r="A3289" i="111"/>
  <c r="A3290" i="111"/>
  <c r="A3291" i="111"/>
  <c r="A3292" i="111"/>
  <c r="A3293" i="111"/>
  <c r="A3294" i="111"/>
  <c r="A3295" i="111"/>
  <c r="A3296" i="111"/>
  <c r="A3297" i="111"/>
  <c r="A3298" i="111"/>
  <c r="A3299" i="111"/>
  <c r="A3300" i="111"/>
  <c r="A3301" i="111"/>
  <c r="A3302" i="111"/>
  <c r="A3303" i="111"/>
  <c r="A3304" i="111"/>
  <c r="A3305" i="111"/>
  <c r="A3306" i="111"/>
  <c r="A3307" i="111"/>
  <c r="A3308" i="111"/>
  <c r="A3309" i="111"/>
  <c r="A3310" i="111"/>
  <c r="A3311" i="111"/>
  <c r="A3312" i="111"/>
  <c r="A3313" i="111"/>
  <c r="A3314" i="111"/>
  <c r="A3315" i="111"/>
  <c r="A3316" i="111"/>
  <c r="A3317" i="111"/>
  <c r="A3318" i="111"/>
  <c r="A3319" i="111"/>
  <c r="A3320" i="111"/>
  <c r="A3321" i="111"/>
  <c r="A3322" i="111"/>
  <c r="A3323" i="111"/>
  <c r="A3324" i="111"/>
  <c r="A3325" i="111"/>
  <c r="A3326" i="111"/>
  <c r="A3327" i="111"/>
  <c r="A3328" i="111"/>
  <c r="A3329" i="111"/>
  <c r="A3330" i="111"/>
  <c r="A3331" i="111"/>
  <c r="A3332" i="111"/>
  <c r="A3333" i="111"/>
  <c r="A3334" i="111"/>
  <c r="A3335" i="111"/>
  <c r="A3336" i="111"/>
  <c r="A3337" i="111"/>
  <c r="A3338" i="111"/>
  <c r="A3339" i="111"/>
  <c r="A3340" i="111"/>
  <c r="A3341" i="111"/>
  <c r="A3342" i="111"/>
  <c r="A3343" i="111"/>
  <c r="A3344" i="111"/>
  <c r="A3345" i="111"/>
  <c r="A3346" i="111"/>
  <c r="A3347" i="111"/>
  <c r="A3348" i="111"/>
  <c r="A3349" i="111"/>
  <c r="A3350" i="111"/>
  <c r="A3351" i="111"/>
  <c r="A3352" i="111"/>
  <c r="A3353" i="111"/>
  <c r="A3354" i="111"/>
  <c r="A3355" i="111"/>
  <c r="A3356" i="111"/>
  <c r="A3357" i="111"/>
  <c r="A3358" i="111"/>
  <c r="A3359" i="111"/>
  <c r="A3360" i="111"/>
  <c r="A3361" i="111"/>
  <c r="A3362" i="111"/>
  <c r="A3363" i="111"/>
  <c r="A3364" i="111"/>
  <c r="A3365" i="111"/>
  <c r="A3366" i="111"/>
  <c r="A3367" i="111"/>
  <c r="A3368" i="111"/>
  <c r="A3369" i="111"/>
  <c r="A3370" i="111"/>
  <c r="A3371" i="111"/>
  <c r="A3372" i="111"/>
  <c r="A3373" i="111"/>
  <c r="A3374" i="111"/>
  <c r="A3375" i="111"/>
  <c r="A3376" i="111"/>
  <c r="A3377" i="111"/>
  <c r="A3378" i="111"/>
  <c r="A3379" i="111"/>
  <c r="A3380" i="111"/>
  <c r="A3381" i="111"/>
  <c r="A3382" i="111"/>
  <c r="A3383" i="111"/>
  <c r="A3384" i="111"/>
  <c r="A3385" i="111"/>
  <c r="A3386" i="111"/>
  <c r="A3387" i="111"/>
  <c r="A3388" i="111"/>
  <c r="A3389" i="111"/>
  <c r="A3390" i="111"/>
  <c r="A3391" i="111"/>
  <c r="A3392" i="111"/>
  <c r="A3393" i="111"/>
  <c r="A3394" i="111"/>
  <c r="A3395" i="111"/>
  <c r="A3396" i="111"/>
  <c r="A3397" i="111"/>
  <c r="A3398" i="111"/>
  <c r="A3399" i="111"/>
  <c r="A3400" i="111"/>
  <c r="A3401" i="111"/>
  <c r="A3402" i="111"/>
  <c r="A3403" i="111"/>
  <c r="A3404" i="111"/>
  <c r="A3405" i="111"/>
  <c r="A3406" i="111"/>
  <c r="A3407" i="111"/>
  <c r="A3408" i="111"/>
  <c r="A3409" i="111"/>
  <c r="A3410" i="111"/>
  <c r="A3411" i="111"/>
  <c r="A3412" i="111"/>
  <c r="A3413" i="111"/>
  <c r="A3414" i="111"/>
  <c r="A3415" i="111"/>
  <c r="A3416" i="111"/>
  <c r="A3417" i="111"/>
  <c r="A3418" i="111"/>
  <c r="A3419" i="111"/>
  <c r="A3420" i="111"/>
  <c r="A3421" i="111"/>
  <c r="A3422" i="111"/>
  <c r="A3423" i="111"/>
  <c r="A3424" i="111"/>
  <c r="A3425" i="111"/>
  <c r="A3426" i="111"/>
  <c r="A3427" i="111"/>
  <c r="A3428" i="111"/>
  <c r="A3429" i="111"/>
  <c r="A3430" i="111"/>
  <c r="A3431" i="111"/>
  <c r="A3432" i="111"/>
  <c r="A3433" i="111"/>
  <c r="A3434" i="111"/>
  <c r="A3435" i="111"/>
  <c r="A3436" i="111"/>
  <c r="A3437" i="111"/>
  <c r="A3438" i="111"/>
  <c r="A3439" i="111"/>
  <c r="A3440" i="111"/>
  <c r="A3441" i="111"/>
  <c r="A3442" i="111"/>
  <c r="A3443" i="111"/>
  <c r="A3444" i="111"/>
  <c r="A3445" i="111"/>
  <c r="A3446" i="111"/>
  <c r="A3447" i="111"/>
  <c r="A3448" i="111"/>
  <c r="A3449" i="111"/>
  <c r="A3450" i="111"/>
  <c r="A3451" i="111"/>
  <c r="A3452" i="111"/>
  <c r="A3453" i="111"/>
  <c r="A3454" i="111"/>
  <c r="A3455" i="111"/>
  <c r="A3456" i="111"/>
  <c r="A3457" i="111"/>
  <c r="A3458" i="111"/>
  <c r="A3459" i="111"/>
  <c r="A3460" i="111"/>
  <c r="A3461" i="111"/>
  <c r="A3462" i="111"/>
  <c r="A3463" i="111"/>
  <c r="A3464" i="111"/>
  <c r="A3465" i="111"/>
  <c r="A3466" i="111"/>
  <c r="A3467" i="111"/>
  <c r="A3468" i="111"/>
  <c r="A3469" i="111"/>
  <c r="A3470" i="111"/>
  <c r="A3471" i="111"/>
  <c r="A3472" i="111"/>
  <c r="A3473" i="111"/>
  <c r="A3474" i="111"/>
  <c r="A3475" i="111"/>
  <c r="A3476" i="111"/>
  <c r="A3477" i="111"/>
  <c r="A3478" i="111"/>
  <c r="A3479" i="111"/>
  <c r="A3480" i="111"/>
  <c r="A3481" i="111"/>
  <c r="A3482" i="111"/>
  <c r="A3483" i="111"/>
  <c r="A3484" i="111"/>
  <c r="A3485" i="111"/>
  <c r="A3486" i="111"/>
  <c r="A3487" i="111"/>
  <c r="A3488" i="111"/>
  <c r="A3489" i="111"/>
  <c r="A3490" i="111"/>
  <c r="A3491" i="111"/>
  <c r="A3492" i="111"/>
  <c r="A3493" i="111"/>
  <c r="A3494" i="111"/>
  <c r="A3495" i="111"/>
  <c r="A3496" i="111"/>
  <c r="A3497" i="111"/>
  <c r="A3498" i="111"/>
  <c r="A3499" i="111"/>
  <c r="A3500" i="111"/>
  <c r="A3501" i="111"/>
  <c r="A3502" i="111"/>
  <c r="A3503" i="111"/>
  <c r="A3504" i="111"/>
  <c r="A3505" i="111"/>
  <c r="A3506" i="111"/>
  <c r="A3507" i="111"/>
  <c r="A3508" i="111"/>
  <c r="A3509" i="111"/>
  <c r="A3510" i="111"/>
  <c r="A3511" i="111"/>
  <c r="A3512" i="111"/>
  <c r="A3513" i="111"/>
  <c r="A3514" i="111"/>
  <c r="A3515" i="111"/>
  <c r="A3516" i="111"/>
  <c r="A3517" i="111"/>
  <c r="A3518" i="111"/>
  <c r="A3519" i="111"/>
  <c r="A3520" i="111"/>
  <c r="A3521" i="111"/>
  <c r="A3522" i="111"/>
  <c r="A3523" i="111"/>
  <c r="A3524" i="111"/>
  <c r="A3525" i="111"/>
  <c r="A3526" i="111"/>
  <c r="A3527" i="111"/>
  <c r="A3528" i="111"/>
  <c r="A3529" i="111"/>
  <c r="A3530" i="111"/>
  <c r="A3531" i="111"/>
  <c r="A3532" i="111"/>
  <c r="A3533" i="111"/>
  <c r="A3534" i="111"/>
  <c r="A3535" i="111"/>
  <c r="A3536" i="111"/>
  <c r="A3537" i="111"/>
  <c r="A3538" i="111"/>
  <c r="A3539" i="111"/>
  <c r="A3540" i="111"/>
  <c r="A3541" i="111"/>
  <c r="A3542" i="111"/>
  <c r="A3543" i="111"/>
  <c r="A3544" i="111"/>
  <c r="A3545" i="111"/>
  <c r="A3546" i="111"/>
  <c r="A3547" i="111"/>
  <c r="A3548" i="111"/>
  <c r="A3549" i="111"/>
  <c r="A3550" i="111"/>
  <c r="A3551" i="111"/>
  <c r="A3552" i="111"/>
  <c r="A3553" i="111"/>
  <c r="A3554" i="111"/>
  <c r="A3555" i="111"/>
  <c r="A3556" i="111"/>
  <c r="A3557" i="111"/>
  <c r="A3558" i="111"/>
  <c r="A3559" i="111"/>
  <c r="A3560" i="111"/>
  <c r="A3561" i="111"/>
  <c r="A3562" i="111"/>
  <c r="A3563" i="111"/>
  <c r="A3564" i="111"/>
  <c r="A3565" i="111"/>
  <c r="A3566" i="111"/>
  <c r="A3567" i="111"/>
  <c r="A3568" i="111"/>
  <c r="A3569" i="111"/>
  <c r="A3570" i="111"/>
  <c r="A3571" i="111"/>
  <c r="A3572" i="111"/>
  <c r="A3573" i="111"/>
  <c r="A3574" i="111"/>
  <c r="A3575" i="111"/>
  <c r="A3576" i="111"/>
  <c r="A3577" i="111"/>
  <c r="A3578" i="111"/>
  <c r="A3579" i="111"/>
  <c r="A3580" i="111"/>
  <c r="A3581" i="111"/>
  <c r="A3582" i="111"/>
  <c r="A3583" i="111"/>
  <c r="A3584" i="111"/>
  <c r="A3585" i="111"/>
  <c r="A3586" i="111"/>
  <c r="A3587" i="111"/>
  <c r="A3588" i="111"/>
  <c r="A3589" i="111"/>
  <c r="A3590" i="111"/>
  <c r="A3591" i="111"/>
  <c r="A3592" i="111"/>
  <c r="A3593" i="111"/>
  <c r="A3594" i="111"/>
  <c r="A3595" i="111"/>
  <c r="A3596" i="111"/>
  <c r="A3597" i="111"/>
  <c r="A3598" i="111"/>
  <c r="A3599" i="111"/>
  <c r="A3600" i="111"/>
  <c r="A3601" i="111"/>
  <c r="A3602" i="111"/>
  <c r="A3603" i="111"/>
  <c r="A3604" i="111"/>
  <c r="A3605" i="111"/>
  <c r="A3606" i="111"/>
  <c r="A3607" i="111"/>
  <c r="A3608" i="111"/>
  <c r="A3609" i="111"/>
  <c r="A3610" i="111"/>
  <c r="A3611" i="111"/>
  <c r="A3612" i="111"/>
  <c r="A3613" i="111"/>
  <c r="A3614" i="111"/>
  <c r="A3615" i="111"/>
  <c r="A3616" i="111"/>
  <c r="A3617" i="111"/>
  <c r="A3618" i="111"/>
  <c r="A3619" i="111"/>
  <c r="A3620" i="111"/>
  <c r="A3621" i="111"/>
  <c r="A3622" i="111"/>
  <c r="A3623" i="111"/>
  <c r="A3624" i="111"/>
  <c r="A3625" i="111"/>
  <c r="A3626" i="111"/>
  <c r="A3627" i="111"/>
  <c r="A3628" i="111"/>
  <c r="A3629" i="111"/>
  <c r="A3630" i="111"/>
  <c r="A3631" i="111"/>
  <c r="A3632" i="111"/>
  <c r="A3633" i="111"/>
  <c r="A3634" i="111"/>
  <c r="A3635" i="111"/>
  <c r="A3636" i="111"/>
  <c r="A3637" i="111"/>
  <c r="A3638" i="111"/>
  <c r="A3639" i="111"/>
  <c r="A3640" i="111"/>
  <c r="A3641" i="111"/>
  <c r="A3642" i="111"/>
  <c r="A3643" i="111"/>
  <c r="A3644" i="111"/>
  <c r="A3645" i="111"/>
  <c r="A3646" i="111"/>
  <c r="A3647" i="111"/>
  <c r="A3648" i="111"/>
  <c r="A3649" i="111"/>
  <c r="A3650" i="111"/>
  <c r="A3651" i="111"/>
  <c r="A3652" i="111"/>
  <c r="A3653" i="111"/>
  <c r="A3654" i="111"/>
  <c r="A3655" i="111"/>
  <c r="A3656" i="111"/>
  <c r="A3657" i="111"/>
  <c r="A3658" i="111"/>
  <c r="A3659" i="111"/>
  <c r="A3660" i="111"/>
  <c r="A3661" i="111"/>
  <c r="A3662" i="111"/>
  <c r="A3663" i="111"/>
  <c r="A3664" i="111"/>
  <c r="A3665" i="111"/>
  <c r="A3666" i="111"/>
  <c r="A3667" i="111"/>
  <c r="A3668" i="111"/>
  <c r="A3669" i="111"/>
  <c r="A3670" i="111"/>
  <c r="A3671" i="111"/>
  <c r="A3672" i="111"/>
  <c r="A3673" i="111"/>
  <c r="A3674" i="111"/>
  <c r="A3675" i="111"/>
  <c r="A3676" i="111"/>
  <c r="A3677" i="111"/>
  <c r="A3678" i="111"/>
  <c r="A3679" i="111"/>
  <c r="A3680" i="111"/>
  <c r="A3681" i="111"/>
  <c r="A3682" i="111"/>
  <c r="A3683" i="111"/>
  <c r="A3684" i="111"/>
  <c r="A3685" i="111"/>
  <c r="A3686" i="111"/>
  <c r="A3687" i="111"/>
  <c r="A3688" i="111"/>
  <c r="A3689" i="111"/>
  <c r="A3690" i="111"/>
  <c r="A3691" i="111"/>
  <c r="A3692" i="111"/>
  <c r="A3693" i="111"/>
  <c r="A3694" i="111"/>
  <c r="A3695" i="111"/>
  <c r="A3696" i="111"/>
  <c r="A3697" i="111"/>
  <c r="A3698" i="111"/>
  <c r="A3699" i="111"/>
  <c r="A3700" i="111"/>
  <c r="A3701" i="111"/>
  <c r="A3702" i="111"/>
  <c r="A3703" i="111"/>
  <c r="A3704" i="111"/>
  <c r="A3705" i="111"/>
  <c r="A3706" i="111"/>
  <c r="A3707" i="111"/>
  <c r="A3708" i="111"/>
  <c r="A3709" i="111"/>
  <c r="A3710" i="111"/>
  <c r="A3711" i="111"/>
  <c r="A3712" i="111"/>
  <c r="A3713" i="111"/>
  <c r="A3714" i="111"/>
  <c r="A3715" i="111"/>
  <c r="A3716" i="111"/>
  <c r="A3717" i="111"/>
  <c r="A3718" i="111"/>
  <c r="A3719" i="111"/>
  <c r="A3720" i="111"/>
  <c r="A3721" i="111"/>
  <c r="A3722" i="111"/>
  <c r="A3723" i="111"/>
  <c r="A3724" i="111"/>
  <c r="A3725" i="111"/>
  <c r="A3726" i="111"/>
  <c r="A3727" i="111"/>
  <c r="A3728" i="111"/>
  <c r="A3729" i="111"/>
  <c r="A3730" i="111"/>
  <c r="A3731" i="111"/>
  <c r="A3732" i="111"/>
  <c r="A3733" i="111"/>
  <c r="A3734" i="111"/>
  <c r="A3735" i="111"/>
  <c r="A3736" i="111"/>
  <c r="A3737" i="111"/>
  <c r="A3738" i="111"/>
  <c r="A3739" i="111"/>
  <c r="A3740" i="111"/>
  <c r="A3741" i="111"/>
  <c r="A3742" i="111"/>
  <c r="A3743" i="111"/>
  <c r="A3744" i="111"/>
  <c r="A3745" i="111"/>
  <c r="A3746" i="111"/>
  <c r="A3747" i="111"/>
  <c r="A3748" i="111"/>
  <c r="A3749" i="111"/>
  <c r="A3750" i="111"/>
  <c r="A3751" i="111"/>
  <c r="A3752" i="111"/>
  <c r="A3753" i="111"/>
  <c r="A3754" i="111"/>
  <c r="A3755" i="111"/>
  <c r="A3756" i="111"/>
  <c r="A3757" i="111"/>
  <c r="A3758" i="111"/>
  <c r="A3759" i="111"/>
  <c r="A3760" i="111"/>
  <c r="A3761" i="111"/>
  <c r="A3762" i="111"/>
  <c r="A3763" i="111"/>
  <c r="A3764" i="111"/>
  <c r="A3765" i="111"/>
  <c r="A3766" i="111"/>
  <c r="A3767" i="111"/>
  <c r="A3768" i="111"/>
  <c r="A3769" i="111"/>
  <c r="A3770" i="111"/>
  <c r="A3771" i="111"/>
  <c r="A3772" i="111"/>
  <c r="A3773" i="111"/>
  <c r="A3774" i="111"/>
  <c r="A3775" i="111"/>
  <c r="A3776" i="111"/>
  <c r="A3777" i="111"/>
  <c r="A3778" i="111"/>
  <c r="A3779" i="111"/>
  <c r="A3780" i="111"/>
  <c r="A3781" i="111"/>
  <c r="A3782" i="111"/>
  <c r="A3783" i="111"/>
  <c r="A3784" i="111"/>
  <c r="A3785" i="111"/>
  <c r="A3786" i="111"/>
  <c r="A3787" i="111"/>
  <c r="A3788" i="111"/>
  <c r="A3789" i="111"/>
  <c r="A3790" i="111"/>
  <c r="A3791" i="111"/>
  <c r="A3792" i="111"/>
  <c r="A3793" i="111"/>
  <c r="A3794" i="111"/>
  <c r="A3795" i="111"/>
  <c r="A3796" i="111"/>
  <c r="A3797" i="111"/>
  <c r="A3798" i="111"/>
  <c r="A3799" i="111"/>
  <c r="A3800" i="111"/>
  <c r="A3801" i="111"/>
  <c r="A3802" i="111"/>
  <c r="A3803" i="111"/>
  <c r="A3804" i="111"/>
  <c r="A3805" i="111"/>
  <c r="A3806" i="111"/>
  <c r="A3807" i="111"/>
  <c r="A3808" i="111"/>
  <c r="A3809" i="111"/>
  <c r="A3810" i="111"/>
  <c r="A3811" i="111"/>
  <c r="A3812" i="111"/>
  <c r="A3813" i="111"/>
  <c r="A3814" i="111"/>
  <c r="A3815" i="111"/>
  <c r="A3816" i="111"/>
  <c r="A3817" i="111"/>
  <c r="A3818" i="111"/>
  <c r="A3819" i="111"/>
  <c r="A3820" i="111"/>
  <c r="A3821" i="111"/>
  <c r="A3822" i="111"/>
  <c r="A3823" i="111"/>
  <c r="A3824" i="111"/>
  <c r="A3825" i="111"/>
  <c r="A3826" i="111"/>
  <c r="A3827" i="111"/>
  <c r="A3828" i="111"/>
  <c r="A3829" i="111"/>
  <c r="A3830" i="111"/>
  <c r="A3831" i="111"/>
  <c r="A3832" i="111"/>
  <c r="A3833" i="111"/>
  <c r="A3834" i="111"/>
  <c r="A3835" i="111"/>
  <c r="A3836" i="111"/>
  <c r="A3837" i="111"/>
  <c r="A3838" i="111"/>
  <c r="A3839" i="111"/>
  <c r="A3840" i="111"/>
  <c r="A3841" i="111"/>
  <c r="A3842" i="111"/>
  <c r="A3843" i="111"/>
  <c r="A3844" i="111"/>
  <c r="A3845" i="111"/>
  <c r="A3846" i="111"/>
  <c r="A3847" i="111"/>
  <c r="A3848" i="111"/>
  <c r="A3849" i="111"/>
  <c r="A3850" i="111"/>
  <c r="A3851" i="111"/>
  <c r="A3852" i="111"/>
  <c r="A3853" i="111"/>
  <c r="A3854" i="111"/>
  <c r="A3855" i="111"/>
  <c r="A3856" i="111"/>
  <c r="A3857" i="111"/>
  <c r="A3858" i="111"/>
  <c r="A3859" i="111"/>
  <c r="A3860" i="111"/>
  <c r="A3861" i="111"/>
  <c r="A3862" i="111"/>
  <c r="A3863" i="111"/>
  <c r="A3864" i="111"/>
  <c r="A3865" i="111"/>
  <c r="A3866" i="111"/>
  <c r="A3867" i="111"/>
  <c r="A3868" i="111"/>
  <c r="A3869" i="111"/>
  <c r="A3870" i="111"/>
  <c r="A3871" i="111"/>
  <c r="A3872" i="111"/>
  <c r="A3873" i="111"/>
  <c r="A3874" i="111"/>
  <c r="A3875" i="111"/>
  <c r="A3876" i="111"/>
  <c r="A3877" i="111"/>
  <c r="A3878" i="111"/>
  <c r="A3879" i="111"/>
  <c r="A3880" i="111"/>
  <c r="A3881" i="111"/>
  <c r="A3882" i="111"/>
  <c r="A3883" i="111"/>
  <c r="A3884" i="111"/>
  <c r="A3885" i="111"/>
  <c r="A3886" i="111"/>
  <c r="A3887" i="111"/>
  <c r="A3888" i="111"/>
  <c r="A3889" i="111"/>
  <c r="A3890" i="111"/>
  <c r="A3891" i="111"/>
  <c r="A3892" i="111"/>
  <c r="A3893" i="111"/>
  <c r="A3894" i="111"/>
  <c r="A3895" i="111"/>
  <c r="A3896" i="111"/>
  <c r="A3897" i="111"/>
  <c r="A3898" i="111"/>
  <c r="A3899" i="111"/>
  <c r="A3900" i="111"/>
  <c r="A3901" i="111"/>
  <c r="A3902" i="111"/>
  <c r="A3903" i="111"/>
  <c r="A3904" i="111"/>
  <c r="A3905" i="111"/>
  <c r="A3906" i="111"/>
  <c r="A3907" i="111"/>
  <c r="A3908" i="111"/>
  <c r="A3909" i="111"/>
  <c r="A3910" i="111"/>
  <c r="A3911" i="111"/>
  <c r="A3912" i="111"/>
  <c r="A3913" i="111"/>
  <c r="A3914" i="111"/>
  <c r="A3915" i="111"/>
  <c r="A3916" i="111"/>
  <c r="A3917" i="111"/>
  <c r="A3918" i="111"/>
  <c r="A3919" i="111"/>
  <c r="A3920" i="111"/>
  <c r="A3921" i="111"/>
  <c r="A3922" i="111"/>
  <c r="A3923" i="111"/>
  <c r="A3924" i="111"/>
  <c r="A3925" i="111"/>
  <c r="A3926" i="111"/>
  <c r="A3927" i="111"/>
  <c r="A3928" i="111"/>
  <c r="A3929" i="111"/>
  <c r="A3930" i="111"/>
  <c r="A3931" i="111"/>
  <c r="A3932" i="111"/>
  <c r="A3933" i="111"/>
  <c r="A3934" i="111"/>
  <c r="A3935" i="111"/>
  <c r="A3936" i="111"/>
  <c r="A3937" i="111"/>
  <c r="A3938" i="111"/>
  <c r="A3939" i="111"/>
  <c r="A3940" i="111"/>
  <c r="A3941" i="111"/>
  <c r="A3942" i="111"/>
  <c r="A3943" i="111"/>
  <c r="A3944" i="111"/>
  <c r="A3945" i="111"/>
  <c r="A3946" i="111"/>
  <c r="A3947" i="111"/>
  <c r="A3948" i="111"/>
  <c r="A3949" i="111"/>
  <c r="A3950" i="111"/>
  <c r="A3951" i="111"/>
  <c r="A3952" i="111"/>
  <c r="A3953" i="111"/>
  <c r="A3954" i="111"/>
  <c r="A3955" i="111"/>
  <c r="A3956" i="111"/>
  <c r="A3957" i="111"/>
  <c r="A3958" i="111"/>
  <c r="A3959" i="111"/>
  <c r="A3960" i="111"/>
  <c r="A3961" i="111"/>
  <c r="A3962" i="111"/>
  <c r="A3963" i="111"/>
  <c r="A3964" i="111"/>
  <c r="A3965" i="111"/>
  <c r="A3966" i="111"/>
  <c r="A3967" i="111"/>
  <c r="A3968" i="111"/>
  <c r="A3969" i="111"/>
  <c r="A3970" i="111"/>
  <c r="A3971" i="111"/>
  <c r="A3972" i="111"/>
  <c r="A3973" i="111"/>
  <c r="A3974" i="111"/>
  <c r="A3975" i="111"/>
  <c r="A3976" i="111"/>
  <c r="A3977" i="111"/>
  <c r="A3978" i="111"/>
  <c r="A3979" i="111"/>
  <c r="A3980" i="111"/>
  <c r="A3981" i="111"/>
  <c r="A3982" i="111"/>
  <c r="A3983" i="111"/>
  <c r="A3984" i="111"/>
  <c r="A3985" i="111"/>
  <c r="A3986" i="111"/>
  <c r="A3987" i="111"/>
  <c r="A3988" i="111"/>
  <c r="A3989" i="111"/>
  <c r="A3990" i="111"/>
  <c r="A3991" i="111"/>
  <c r="A3992" i="111"/>
  <c r="A3993" i="111"/>
  <c r="A3994" i="111"/>
  <c r="A3995" i="111"/>
  <c r="A3996" i="111"/>
  <c r="A3997" i="111"/>
  <c r="A3998" i="111"/>
  <c r="A3999" i="111"/>
  <c r="A4000" i="111"/>
  <c r="A4001" i="111"/>
  <c r="A4002" i="111"/>
  <c r="A4003" i="111"/>
  <c r="A4004" i="111"/>
  <c r="A4005" i="111"/>
  <c r="A4006" i="111"/>
  <c r="A4007" i="111"/>
  <c r="A4008" i="111"/>
  <c r="A4009" i="111"/>
  <c r="A4010" i="111"/>
  <c r="A4011" i="111"/>
  <c r="A4012" i="111"/>
  <c r="A4013" i="111"/>
  <c r="A4014" i="111"/>
  <c r="A4015" i="111"/>
  <c r="A4016" i="111"/>
  <c r="A4017" i="111"/>
  <c r="A4018" i="111"/>
  <c r="A4019" i="111"/>
  <c r="A4020" i="111"/>
  <c r="A4021" i="111"/>
  <c r="A4022" i="111"/>
  <c r="A4023" i="111"/>
  <c r="A4024" i="111"/>
  <c r="A4025" i="111"/>
  <c r="A4026" i="111"/>
  <c r="A4027" i="111"/>
  <c r="A4028" i="111"/>
  <c r="A4029" i="111"/>
  <c r="A4030" i="111"/>
  <c r="A4031" i="111"/>
  <c r="A4032" i="111"/>
  <c r="A4033" i="111"/>
  <c r="A4034" i="111"/>
  <c r="A4035" i="111"/>
  <c r="A4036" i="111"/>
  <c r="A4037" i="111"/>
  <c r="A4038" i="111"/>
  <c r="A4039" i="111"/>
  <c r="A4040" i="111"/>
  <c r="A4041" i="111"/>
  <c r="A4042" i="111"/>
  <c r="A4043" i="111"/>
  <c r="A4044" i="111"/>
  <c r="A4045" i="111"/>
  <c r="A4046" i="111"/>
  <c r="A4047" i="111"/>
  <c r="A4048" i="111"/>
  <c r="A4049" i="111"/>
  <c r="A4050" i="111"/>
  <c r="A4051" i="111"/>
  <c r="A4052" i="111"/>
  <c r="A4053" i="111"/>
  <c r="A4054" i="111"/>
  <c r="A4055" i="111"/>
  <c r="A4056" i="111"/>
  <c r="A4057" i="111"/>
  <c r="A4058" i="111"/>
  <c r="A4059" i="111"/>
  <c r="A4060" i="111"/>
  <c r="A4061" i="111"/>
  <c r="A4062" i="111"/>
  <c r="A4063" i="111"/>
  <c r="A4064" i="111"/>
  <c r="A4065" i="111"/>
  <c r="A4066" i="111"/>
  <c r="A4067" i="111"/>
  <c r="A4068" i="111"/>
  <c r="A4069" i="111"/>
  <c r="A4070" i="111"/>
  <c r="A4071" i="111"/>
  <c r="A4072" i="111"/>
  <c r="A4073" i="111"/>
  <c r="A4074" i="111"/>
  <c r="A4075" i="111"/>
  <c r="A4076" i="111"/>
  <c r="A4077" i="111"/>
  <c r="A4078" i="111"/>
  <c r="A4079" i="111"/>
  <c r="A4080" i="111"/>
  <c r="A4081" i="111"/>
  <c r="A4082" i="111"/>
  <c r="A4083" i="111"/>
  <c r="A4084" i="111"/>
  <c r="A4085" i="111"/>
  <c r="A4086" i="111"/>
  <c r="A4087" i="111"/>
  <c r="A4088" i="111"/>
  <c r="A4089" i="111"/>
  <c r="A4090" i="111"/>
  <c r="A4091" i="111"/>
  <c r="A4092" i="111"/>
  <c r="A4093" i="111"/>
  <c r="A4094" i="111"/>
  <c r="A4095" i="111"/>
  <c r="A4096" i="111"/>
  <c r="A4097" i="111"/>
  <c r="A4098" i="111"/>
  <c r="A4099" i="111"/>
  <c r="A4100" i="111"/>
  <c r="A4101" i="111"/>
  <c r="A4102" i="111"/>
  <c r="A4103" i="111"/>
  <c r="A4104" i="111"/>
  <c r="A4105" i="111"/>
  <c r="A4106" i="111"/>
  <c r="A4107" i="111"/>
  <c r="A4108" i="111"/>
  <c r="A4109" i="111"/>
  <c r="A4110" i="111"/>
  <c r="A4111" i="111"/>
  <c r="A4112" i="111"/>
  <c r="A4113" i="111"/>
  <c r="A4114" i="111"/>
  <c r="A4115" i="111"/>
  <c r="A4116" i="111"/>
  <c r="A4117" i="111"/>
  <c r="A4118" i="111"/>
  <c r="A4119" i="111"/>
  <c r="A4120" i="111"/>
  <c r="A4121" i="111"/>
  <c r="A4122" i="111"/>
  <c r="A4123" i="111"/>
  <c r="A4124" i="111"/>
  <c r="A4125" i="111"/>
  <c r="A4126" i="111"/>
  <c r="A4127" i="111"/>
  <c r="A4128" i="111"/>
  <c r="A4129" i="111"/>
  <c r="A4130" i="111"/>
  <c r="A4131" i="111"/>
  <c r="A4132" i="111"/>
  <c r="A4133" i="111"/>
  <c r="A4134" i="111"/>
  <c r="A4135" i="111"/>
  <c r="A4136" i="111"/>
  <c r="A4137" i="111"/>
  <c r="A4138" i="111"/>
  <c r="A4139" i="111"/>
  <c r="A4140" i="111"/>
  <c r="A4141" i="111"/>
  <c r="A4142" i="111"/>
  <c r="A4143" i="111"/>
  <c r="A4144" i="111"/>
  <c r="A4145" i="111"/>
  <c r="A4146" i="111"/>
  <c r="A4147" i="111"/>
  <c r="A4148" i="111"/>
  <c r="A4149" i="111"/>
  <c r="A4150" i="111"/>
  <c r="A4151" i="111"/>
  <c r="A4152" i="111"/>
  <c r="A4153" i="111"/>
  <c r="A4154" i="111"/>
  <c r="A4155" i="111"/>
  <c r="A4156" i="111"/>
  <c r="A4157" i="111"/>
  <c r="A4158" i="111"/>
  <c r="A4159" i="111"/>
  <c r="A4160" i="111"/>
  <c r="A4161" i="111"/>
  <c r="A4162" i="111"/>
  <c r="A4163" i="111"/>
  <c r="A4164" i="111"/>
  <c r="A4165" i="111"/>
  <c r="A4166" i="111"/>
  <c r="A4167" i="111"/>
  <c r="A4168" i="111"/>
  <c r="A4169" i="111"/>
  <c r="A4170" i="111"/>
  <c r="A4171" i="111"/>
  <c r="A4172" i="111"/>
  <c r="A4173" i="111"/>
  <c r="A4174" i="111"/>
  <c r="A4175" i="111"/>
  <c r="A4176" i="111"/>
  <c r="A4177" i="111"/>
  <c r="A4178" i="111"/>
  <c r="A4179" i="111"/>
  <c r="A4180" i="111"/>
  <c r="A4181" i="111"/>
  <c r="A4182" i="111"/>
  <c r="A4183" i="111"/>
  <c r="A4184" i="111"/>
  <c r="A4185" i="111"/>
  <c r="A4186" i="111"/>
  <c r="A4187" i="111"/>
  <c r="A4188" i="111"/>
  <c r="A4189" i="111"/>
  <c r="A4190" i="111"/>
  <c r="A4191" i="111"/>
  <c r="A4192" i="111"/>
  <c r="A4193" i="111"/>
  <c r="A4194" i="111"/>
  <c r="A4195" i="111"/>
  <c r="A4196" i="111"/>
  <c r="A4197" i="111"/>
  <c r="A4198" i="111"/>
  <c r="A4199" i="111"/>
  <c r="A4200" i="111"/>
  <c r="A4201" i="111"/>
  <c r="A4202" i="111"/>
  <c r="A4203" i="111"/>
  <c r="A4204" i="111"/>
  <c r="A4205" i="111"/>
  <c r="A4206" i="111"/>
  <c r="A4207" i="111"/>
  <c r="A4208" i="111"/>
  <c r="A4209" i="111"/>
  <c r="A4210" i="111"/>
  <c r="A4211" i="111"/>
  <c r="A4212" i="111"/>
  <c r="A4213" i="111"/>
  <c r="A4214" i="111"/>
  <c r="A4215" i="111"/>
  <c r="A4216" i="111"/>
  <c r="A4217" i="111"/>
  <c r="A4218" i="111"/>
  <c r="A4219" i="111"/>
  <c r="A4220" i="111"/>
  <c r="A4221" i="111"/>
  <c r="A4222" i="111"/>
  <c r="A4223" i="111"/>
  <c r="A4224" i="111"/>
  <c r="A4225" i="111"/>
  <c r="A4226" i="111"/>
  <c r="A4227" i="111"/>
  <c r="A4228" i="111"/>
  <c r="A4229" i="111"/>
  <c r="A4230" i="111"/>
  <c r="A4231" i="111"/>
  <c r="A4232" i="111"/>
  <c r="A4233" i="111"/>
  <c r="A4234" i="111"/>
  <c r="A4235" i="111"/>
  <c r="A4236" i="111"/>
  <c r="A4237" i="111"/>
  <c r="A4238" i="111"/>
  <c r="A4239" i="111"/>
  <c r="A4240" i="111"/>
  <c r="A4241" i="111"/>
  <c r="A4242" i="111"/>
  <c r="A4243" i="111"/>
  <c r="A4244" i="111"/>
  <c r="A4245" i="111"/>
  <c r="A4246" i="111"/>
  <c r="A4247" i="111"/>
  <c r="A4248" i="111"/>
  <c r="A4249" i="111"/>
  <c r="A4250" i="111"/>
  <c r="A4251" i="111"/>
  <c r="A4252" i="111"/>
  <c r="A4253" i="111"/>
  <c r="A4254" i="111"/>
  <c r="A4255" i="111"/>
  <c r="A4256" i="111"/>
  <c r="A4257" i="111"/>
  <c r="A4258" i="111"/>
  <c r="A4259" i="111"/>
  <c r="A4260" i="111"/>
  <c r="A4261" i="111"/>
  <c r="A4262" i="111"/>
  <c r="A4263" i="111"/>
  <c r="A4264" i="111"/>
  <c r="A4265" i="111"/>
  <c r="A4266" i="111"/>
  <c r="A4267" i="111"/>
  <c r="A4268" i="111"/>
  <c r="A4269" i="111"/>
  <c r="A4270" i="111"/>
  <c r="A4271" i="111"/>
  <c r="A4272" i="111"/>
  <c r="A4273" i="111"/>
  <c r="A4274" i="111"/>
  <c r="A4275" i="111"/>
  <c r="A4276" i="111"/>
  <c r="A4277" i="111"/>
  <c r="A4278" i="111"/>
  <c r="A4279" i="111"/>
  <c r="A4280" i="111"/>
  <c r="A4281" i="111"/>
  <c r="A4282" i="111"/>
  <c r="A4283" i="111"/>
  <c r="A4284" i="111"/>
  <c r="A4285" i="111"/>
  <c r="A4286" i="111"/>
  <c r="A4287" i="111"/>
  <c r="A4288" i="111"/>
  <c r="A4289" i="111"/>
  <c r="A4290" i="111"/>
  <c r="A4291" i="111"/>
  <c r="A4292" i="111"/>
  <c r="A4293" i="111"/>
  <c r="A4294" i="111"/>
  <c r="A4295" i="111"/>
  <c r="A4296" i="111"/>
  <c r="A4297" i="111"/>
  <c r="A4298" i="111"/>
  <c r="A4299" i="111"/>
  <c r="A4300" i="111"/>
  <c r="A4301" i="111"/>
  <c r="A4302" i="111"/>
  <c r="A4303" i="111"/>
  <c r="A4304" i="111"/>
  <c r="A4305" i="111"/>
  <c r="A4306" i="111"/>
  <c r="A4307" i="111"/>
  <c r="A4308" i="111"/>
  <c r="A4309" i="111"/>
  <c r="A4310" i="111"/>
  <c r="A4311" i="111"/>
  <c r="A4312" i="111"/>
  <c r="A4313" i="111"/>
  <c r="A4314" i="111"/>
  <c r="A4315" i="111"/>
  <c r="A4316" i="111"/>
  <c r="A4317" i="111"/>
  <c r="A4318" i="111"/>
  <c r="A4319" i="111"/>
  <c r="A4320" i="111"/>
  <c r="A4321" i="111"/>
  <c r="A4322" i="111"/>
  <c r="A4323" i="111"/>
  <c r="A4324" i="111"/>
  <c r="A4325" i="111"/>
  <c r="A4326" i="111"/>
  <c r="A4327" i="111"/>
  <c r="A4328" i="111"/>
  <c r="A4329" i="111"/>
  <c r="A4330" i="111"/>
  <c r="A4331" i="111"/>
  <c r="A4332" i="111"/>
  <c r="A4333" i="111"/>
  <c r="A4334" i="111"/>
  <c r="A4335" i="111"/>
  <c r="A4336" i="111"/>
  <c r="A4337" i="111"/>
  <c r="A4338" i="111"/>
  <c r="A4339" i="111"/>
  <c r="A4340" i="111"/>
  <c r="A4341" i="111"/>
  <c r="A4342" i="111"/>
  <c r="A4343" i="111"/>
  <c r="A4344" i="111"/>
  <c r="A4345" i="111"/>
  <c r="A4346" i="111"/>
  <c r="A4347" i="111"/>
  <c r="A4348" i="111"/>
  <c r="A4349" i="111"/>
  <c r="A4350" i="111"/>
  <c r="A4351" i="111"/>
  <c r="A4352" i="111"/>
  <c r="A4353" i="111"/>
  <c r="A4354" i="111"/>
  <c r="A4355" i="111"/>
  <c r="A4356" i="111"/>
  <c r="A4357" i="111"/>
  <c r="A4358" i="111"/>
  <c r="A4359" i="111"/>
  <c r="A4360" i="111"/>
  <c r="A4361" i="111"/>
  <c r="A4362" i="111"/>
  <c r="A4363" i="111"/>
  <c r="A4364" i="111"/>
  <c r="A4365" i="111"/>
  <c r="A4366" i="111"/>
  <c r="A4367" i="111"/>
  <c r="A4368" i="111"/>
  <c r="A4369" i="111"/>
  <c r="A4370" i="111"/>
  <c r="A4371" i="111"/>
  <c r="A4372" i="111"/>
  <c r="A4373" i="111"/>
  <c r="A4374" i="111"/>
  <c r="A4375" i="111"/>
  <c r="A4376" i="111"/>
  <c r="A4377" i="111"/>
  <c r="A4378" i="111"/>
  <c r="A4379" i="111"/>
  <c r="A4380" i="111"/>
  <c r="A4381" i="111"/>
  <c r="A4382" i="111"/>
  <c r="A4383" i="111"/>
  <c r="A4384" i="111"/>
  <c r="A4385" i="111"/>
  <c r="A4386" i="111"/>
  <c r="A4387" i="111"/>
  <c r="A4388" i="111"/>
  <c r="A4389" i="111"/>
  <c r="A4390" i="111"/>
  <c r="A4391" i="111"/>
  <c r="A4392" i="111"/>
  <c r="A4393" i="111"/>
  <c r="A4394" i="111"/>
  <c r="A4395" i="111"/>
  <c r="A4396" i="111"/>
  <c r="A4397" i="111"/>
  <c r="A4398" i="111"/>
  <c r="A4399" i="111"/>
  <c r="A4400" i="111"/>
  <c r="A4401" i="111"/>
  <c r="A4402" i="111"/>
  <c r="A4403" i="111"/>
  <c r="A4404" i="111"/>
  <c r="A4405" i="111"/>
  <c r="A4406" i="111"/>
  <c r="A4407" i="111"/>
  <c r="A4408" i="111"/>
  <c r="A4409" i="111"/>
  <c r="A4410" i="111"/>
  <c r="A4411" i="111"/>
  <c r="A4412" i="111"/>
  <c r="A4413" i="111"/>
  <c r="A4414" i="111"/>
  <c r="A4415" i="111"/>
  <c r="A4416" i="111"/>
  <c r="A4417" i="111"/>
  <c r="A4418" i="111"/>
  <c r="A4419" i="111"/>
  <c r="A4420" i="111"/>
  <c r="A4421" i="111"/>
  <c r="A4422" i="111"/>
  <c r="A4423" i="111"/>
  <c r="A4424" i="111"/>
  <c r="A4425" i="111"/>
  <c r="A4426" i="111"/>
  <c r="A4427" i="111"/>
  <c r="A4428" i="111"/>
  <c r="A4429" i="111"/>
  <c r="A4430" i="111"/>
  <c r="A4431" i="111"/>
  <c r="A4432" i="111"/>
  <c r="A4433" i="111"/>
  <c r="A4434" i="111"/>
  <c r="A4435" i="111"/>
  <c r="A4436" i="111"/>
  <c r="A4437" i="111"/>
  <c r="A4438" i="111"/>
  <c r="A4439" i="111"/>
  <c r="A4440" i="111"/>
  <c r="A4441" i="111"/>
  <c r="A4442" i="111"/>
  <c r="A4443" i="111"/>
  <c r="A4444" i="111"/>
  <c r="A4445" i="111"/>
  <c r="A4446" i="111"/>
  <c r="A4447" i="111"/>
  <c r="A4448" i="111"/>
  <c r="A4449" i="111"/>
  <c r="A4450" i="111"/>
  <c r="A4451" i="111"/>
  <c r="A4452" i="111"/>
  <c r="A4453" i="111"/>
  <c r="A4454" i="111"/>
  <c r="A4455" i="111"/>
  <c r="A4456" i="111"/>
  <c r="A4457" i="111"/>
  <c r="A4458" i="111"/>
  <c r="A4459" i="111"/>
  <c r="A4460" i="111"/>
  <c r="A4461" i="111"/>
  <c r="A4462" i="111"/>
  <c r="A4463" i="111"/>
  <c r="A4464" i="111"/>
  <c r="A4465" i="111"/>
  <c r="A4466" i="111"/>
  <c r="A4467" i="111"/>
  <c r="A4468" i="111"/>
  <c r="A4469" i="111"/>
  <c r="A4470" i="111"/>
  <c r="A4471" i="111"/>
  <c r="A4472" i="111"/>
  <c r="A4473" i="111"/>
  <c r="A4474" i="111"/>
  <c r="A4475" i="111"/>
  <c r="A4476" i="111"/>
  <c r="A4477" i="111"/>
  <c r="A4478" i="111"/>
  <c r="A4479" i="111"/>
  <c r="A4480" i="111"/>
  <c r="A4481" i="111"/>
  <c r="A4482" i="111"/>
  <c r="A4483" i="111"/>
  <c r="A4484" i="111"/>
  <c r="A4485" i="111"/>
  <c r="A4486" i="111"/>
  <c r="A4487" i="111"/>
  <c r="A4488" i="111"/>
  <c r="A4489" i="111"/>
  <c r="A4490" i="111"/>
  <c r="A4491" i="111"/>
  <c r="A4492" i="111"/>
  <c r="A4493" i="111"/>
  <c r="A4494" i="111"/>
  <c r="A4495" i="111"/>
  <c r="A4496" i="111"/>
  <c r="A4497" i="111"/>
  <c r="A4498" i="111"/>
  <c r="A4499" i="111"/>
  <c r="A4500" i="111"/>
  <c r="A4501" i="111"/>
  <c r="A4502" i="111"/>
  <c r="A4503" i="111"/>
  <c r="A4504" i="111"/>
  <c r="A4505" i="111"/>
  <c r="A4506" i="111"/>
  <c r="A4507" i="111"/>
  <c r="A4508" i="111"/>
  <c r="A4509" i="111"/>
  <c r="A4510" i="111"/>
  <c r="A4511" i="111"/>
  <c r="A4512" i="111"/>
  <c r="A4513" i="111"/>
  <c r="A4514" i="111"/>
  <c r="A4515" i="111"/>
  <c r="A4516" i="111"/>
  <c r="A4517" i="111"/>
  <c r="A4518" i="111"/>
  <c r="A4519" i="111"/>
  <c r="A4520" i="111"/>
  <c r="A4521" i="111"/>
  <c r="A4522" i="111"/>
  <c r="A4523" i="111"/>
  <c r="A4524" i="111"/>
  <c r="A4525" i="111"/>
  <c r="A4526" i="111"/>
  <c r="A4527" i="111"/>
  <c r="A4528" i="111"/>
  <c r="A4529" i="111"/>
  <c r="A4530" i="111"/>
  <c r="A4531" i="111"/>
  <c r="A4532" i="111"/>
  <c r="A4533" i="111"/>
  <c r="A4534" i="111"/>
  <c r="A4535" i="111"/>
  <c r="A4536" i="111"/>
  <c r="A4537" i="111"/>
  <c r="A4538" i="111"/>
  <c r="A4539" i="111"/>
  <c r="A4540" i="111"/>
  <c r="A4541" i="111"/>
  <c r="A4542" i="111"/>
  <c r="A4543" i="111"/>
  <c r="A4544" i="111"/>
  <c r="A4545" i="111"/>
  <c r="A4546" i="111"/>
  <c r="A4547" i="111"/>
  <c r="A4548" i="111"/>
  <c r="A4549" i="111"/>
  <c r="A4550" i="111"/>
  <c r="A4551" i="111"/>
  <c r="A4552" i="111"/>
  <c r="A4553" i="111"/>
  <c r="A4554" i="111"/>
  <c r="A4555" i="111"/>
  <c r="A4556" i="111"/>
  <c r="A4557" i="111"/>
  <c r="A4558" i="111"/>
  <c r="A4559" i="111"/>
  <c r="A4560" i="111"/>
  <c r="A4561" i="111"/>
  <c r="A4562" i="111"/>
  <c r="A4563" i="111"/>
  <c r="A4564" i="111"/>
  <c r="A4565" i="111"/>
  <c r="A4566" i="111"/>
  <c r="A4567" i="111"/>
  <c r="A4568" i="111"/>
  <c r="A4569" i="111"/>
  <c r="A4570" i="111"/>
  <c r="A4571" i="111"/>
  <c r="A4572" i="111"/>
  <c r="A4573" i="111"/>
  <c r="A4574" i="111"/>
  <c r="A4575" i="111"/>
  <c r="A4576" i="111"/>
  <c r="A4577" i="111"/>
  <c r="A4578" i="111"/>
  <c r="A4579" i="111"/>
  <c r="A4580" i="111"/>
  <c r="A4581" i="111"/>
  <c r="A4582" i="111"/>
  <c r="A4583" i="111"/>
  <c r="A4584" i="111"/>
  <c r="A4585" i="111"/>
  <c r="A4586" i="111"/>
  <c r="A4587" i="111"/>
  <c r="A4588" i="111"/>
  <c r="A4589" i="111"/>
  <c r="A4590" i="111"/>
  <c r="A4591" i="111"/>
  <c r="A4592" i="111"/>
  <c r="A4593" i="111"/>
  <c r="A4594" i="111"/>
  <c r="A4595" i="111"/>
  <c r="A4596" i="111"/>
  <c r="A4597" i="111"/>
  <c r="A4598" i="111"/>
  <c r="A4599" i="111"/>
  <c r="A4600" i="111"/>
  <c r="A4601" i="111"/>
  <c r="A4602" i="111"/>
  <c r="A4603" i="111"/>
  <c r="A4604" i="111"/>
  <c r="A4605" i="111"/>
  <c r="A4606" i="111"/>
  <c r="A4607" i="111"/>
  <c r="A4608" i="111"/>
  <c r="A4609" i="111"/>
  <c r="A4610" i="111"/>
  <c r="A4611" i="111"/>
  <c r="A4612" i="111"/>
  <c r="A4613" i="111"/>
  <c r="A4614" i="111"/>
  <c r="A4615" i="111"/>
  <c r="A4616" i="111"/>
  <c r="A4617" i="111"/>
  <c r="A4618" i="111"/>
  <c r="A4619" i="111"/>
  <c r="A4620" i="111"/>
  <c r="A4621" i="111"/>
  <c r="A4622" i="111"/>
  <c r="A4623" i="111"/>
  <c r="A4624" i="111"/>
  <c r="A4625" i="111"/>
  <c r="A4626" i="111"/>
  <c r="A4627" i="111"/>
  <c r="A4628" i="111"/>
  <c r="A4629" i="111"/>
  <c r="A4630" i="111"/>
  <c r="A4631" i="111"/>
  <c r="A4632" i="111"/>
  <c r="A4633" i="111"/>
  <c r="A4634" i="111"/>
  <c r="A4635" i="111"/>
  <c r="A4636" i="111"/>
  <c r="A4637" i="111"/>
  <c r="A4638" i="111"/>
  <c r="A4639" i="111"/>
  <c r="A4640" i="111"/>
  <c r="A4641" i="111"/>
  <c r="A4642" i="111"/>
  <c r="A4643" i="111"/>
  <c r="A4644" i="111"/>
  <c r="A4645" i="111"/>
  <c r="A4646" i="111"/>
  <c r="A4647" i="111"/>
  <c r="A4648" i="111"/>
  <c r="A4649" i="111"/>
  <c r="A4650" i="111"/>
  <c r="A4651" i="111"/>
  <c r="A4652" i="111"/>
  <c r="A4653" i="111"/>
  <c r="A4654" i="111"/>
  <c r="A4655" i="111"/>
  <c r="A4656" i="111"/>
  <c r="A4657" i="111"/>
  <c r="A4658" i="111"/>
  <c r="A4659" i="111"/>
  <c r="A4660" i="111"/>
  <c r="A4661" i="111"/>
  <c r="A4662" i="111"/>
  <c r="A4663" i="111"/>
  <c r="A4664" i="111"/>
  <c r="A4665" i="111"/>
  <c r="A4666" i="111"/>
  <c r="A4667" i="111"/>
  <c r="A4668" i="111"/>
  <c r="A4669" i="111"/>
  <c r="A4670" i="111"/>
  <c r="A4671" i="111"/>
  <c r="A4672" i="111"/>
  <c r="A4673" i="111"/>
  <c r="A4674" i="111"/>
  <c r="A4675" i="111"/>
  <c r="A4676" i="111"/>
  <c r="A4677" i="111"/>
  <c r="A4678" i="111"/>
  <c r="A4679" i="111"/>
  <c r="A4680" i="111"/>
  <c r="A4681" i="111"/>
  <c r="A4682" i="111"/>
  <c r="A4683" i="111"/>
  <c r="A4684" i="111"/>
  <c r="A4685" i="111"/>
  <c r="A4686" i="111"/>
  <c r="A4687" i="111"/>
  <c r="A4688" i="111"/>
  <c r="A4689" i="111"/>
  <c r="A4690" i="111"/>
  <c r="A4691" i="111"/>
  <c r="A4692" i="111"/>
  <c r="A4693" i="111"/>
  <c r="A4694" i="111"/>
  <c r="A4695" i="111"/>
  <c r="A4696" i="111"/>
  <c r="A4697" i="111"/>
  <c r="A4698" i="111"/>
  <c r="A4699" i="111"/>
  <c r="A4700" i="111"/>
  <c r="A4701" i="111"/>
  <c r="A4702" i="111"/>
  <c r="A4703" i="111"/>
  <c r="A4704" i="111"/>
  <c r="A4705" i="111"/>
  <c r="A4706" i="111"/>
  <c r="A4707" i="111"/>
  <c r="A4708" i="111"/>
  <c r="A4709" i="111"/>
  <c r="A4710" i="111"/>
  <c r="A4711" i="111"/>
  <c r="A4712" i="111"/>
  <c r="A4713" i="111"/>
  <c r="A4714" i="111"/>
  <c r="A4715" i="111"/>
  <c r="A4716" i="111"/>
  <c r="A4717" i="111"/>
  <c r="A4718" i="111"/>
  <c r="A4719" i="111"/>
  <c r="A4720" i="111"/>
  <c r="A4721" i="111"/>
  <c r="A4722" i="111"/>
  <c r="A4723" i="111"/>
  <c r="A4724" i="111"/>
  <c r="A4725" i="111"/>
  <c r="A4726" i="111"/>
  <c r="A4727" i="111"/>
  <c r="A4728" i="111"/>
  <c r="A4729" i="111"/>
  <c r="A4730" i="111"/>
  <c r="A4731" i="111"/>
  <c r="A4732" i="111"/>
  <c r="A4733" i="111"/>
  <c r="A4734" i="111"/>
  <c r="A4735" i="111"/>
  <c r="A4736" i="111"/>
  <c r="A4737" i="111"/>
  <c r="A4738" i="111"/>
  <c r="A4739" i="111"/>
  <c r="A4740" i="111"/>
  <c r="A4741" i="111"/>
  <c r="A4742" i="111"/>
  <c r="A4743" i="111"/>
  <c r="A4744" i="111"/>
  <c r="A4745" i="111"/>
  <c r="A4746" i="111"/>
  <c r="A4747" i="111"/>
  <c r="A4748" i="111"/>
  <c r="A4749" i="111"/>
  <c r="A4750" i="111"/>
  <c r="A4751" i="111"/>
  <c r="A4752" i="111"/>
  <c r="A4753" i="111"/>
  <c r="A4754" i="111"/>
  <c r="A4755" i="111"/>
  <c r="A4756" i="111"/>
  <c r="A4757" i="111"/>
  <c r="A4758" i="111"/>
  <c r="A4759" i="111"/>
  <c r="A4760" i="111"/>
  <c r="A4761" i="111"/>
  <c r="A4762" i="111"/>
  <c r="A4763" i="111"/>
  <c r="A4764" i="111"/>
  <c r="A4765" i="111"/>
  <c r="A4766" i="111"/>
  <c r="A4767" i="111"/>
  <c r="A4768" i="111"/>
  <c r="A4769" i="111"/>
  <c r="A4770" i="111"/>
  <c r="A4771" i="111"/>
  <c r="A4772" i="111"/>
  <c r="A4773" i="111"/>
  <c r="A4774" i="111"/>
  <c r="A4775" i="111"/>
  <c r="A4776" i="111"/>
  <c r="A4777" i="111"/>
  <c r="A4778" i="111"/>
  <c r="A4779" i="111"/>
  <c r="A4780" i="111"/>
  <c r="A4781" i="111"/>
  <c r="A4782" i="111"/>
  <c r="A4783" i="111"/>
  <c r="A4784" i="111"/>
  <c r="A4785" i="111"/>
  <c r="A4786" i="111"/>
  <c r="A4787" i="111"/>
  <c r="A4788" i="111"/>
  <c r="A4789" i="111"/>
  <c r="A4790" i="111"/>
  <c r="A4791" i="111"/>
  <c r="A4792" i="111"/>
  <c r="A4793" i="111"/>
  <c r="A4794" i="111"/>
  <c r="A4795" i="111"/>
  <c r="A4796" i="111"/>
  <c r="A4797" i="111"/>
  <c r="A4798" i="111"/>
  <c r="A4799" i="111"/>
  <c r="A4800" i="111"/>
  <c r="A4801" i="111"/>
  <c r="A4802" i="111"/>
  <c r="A4803" i="111"/>
  <c r="A4804" i="111"/>
  <c r="A4805" i="111"/>
  <c r="A4806" i="111"/>
  <c r="A4807" i="111"/>
  <c r="A4808" i="111"/>
  <c r="A4809" i="111"/>
  <c r="A4810" i="111"/>
  <c r="A4811" i="111"/>
  <c r="A4812" i="111"/>
  <c r="A4813" i="111"/>
  <c r="A4814" i="111"/>
  <c r="A4815" i="111"/>
  <c r="A4816" i="111"/>
  <c r="A4817" i="111"/>
  <c r="A4818" i="111"/>
  <c r="A4819" i="111"/>
  <c r="A4820" i="111"/>
  <c r="A4821" i="111"/>
  <c r="A4822" i="111"/>
  <c r="A4823" i="111"/>
  <c r="A4824" i="111"/>
  <c r="A4825" i="111"/>
  <c r="A4826" i="111"/>
  <c r="A4827" i="111"/>
  <c r="A4828" i="111"/>
  <c r="A4829" i="111"/>
  <c r="A4830" i="111"/>
  <c r="A4831" i="111"/>
  <c r="A4832" i="111"/>
  <c r="A4833" i="111"/>
  <c r="A4834" i="111"/>
  <c r="A4835" i="111"/>
  <c r="A4836" i="111"/>
  <c r="A4837" i="111"/>
  <c r="A4838" i="111"/>
  <c r="A4839" i="111"/>
  <c r="A4840" i="111"/>
  <c r="A4841" i="111"/>
  <c r="A4842" i="111"/>
  <c r="A4843" i="111"/>
  <c r="A4844" i="111"/>
  <c r="A4845" i="111"/>
  <c r="A4846" i="111"/>
  <c r="A4847" i="111"/>
  <c r="A4848" i="111"/>
  <c r="A4849" i="111"/>
  <c r="A4850" i="111"/>
  <c r="A4851" i="111"/>
  <c r="A4852" i="111"/>
  <c r="A4853" i="111"/>
  <c r="A4854" i="111"/>
  <c r="A4855" i="111"/>
  <c r="A4856" i="111"/>
  <c r="A4857" i="111"/>
  <c r="A4858" i="111"/>
  <c r="A4859" i="111"/>
  <c r="A4860" i="111"/>
  <c r="A4861" i="111"/>
  <c r="A4862" i="111"/>
  <c r="A4863" i="111"/>
  <c r="A4864" i="111"/>
  <c r="A4865" i="111"/>
  <c r="A4866" i="111"/>
  <c r="A4867" i="111"/>
  <c r="A4868" i="111"/>
  <c r="A4869" i="111"/>
  <c r="A4870" i="111"/>
  <c r="A4871" i="111"/>
  <c r="A4872" i="111"/>
  <c r="A4873" i="111"/>
  <c r="A4874" i="111"/>
  <c r="A4875" i="111"/>
  <c r="A4876" i="111"/>
  <c r="A4877" i="111"/>
  <c r="A4878" i="111"/>
  <c r="A4879" i="111"/>
  <c r="A4880" i="111"/>
  <c r="A4881" i="111"/>
  <c r="A4882" i="111"/>
  <c r="A4883" i="111"/>
  <c r="A4884" i="111"/>
  <c r="A4885" i="111"/>
  <c r="A4886" i="111"/>
  <c r="A4887" i="111"/>
  <c r="A4888" i="111"/>
  <c r="A4889" i="111"/>
  <c r="A4890" i="111"/>
  <c r="A4891" i="111"/>
  <c r="A4892" i="111"/>
  <c r="A4893" i="111"/>
  <c r="A4894" i="111"/>
  <c r="A4895" i="111"/>
  <c r="A4896" i="111"/>
  <c r="A4897" i="111"/>
  <c r="A4898" i="111"/>
  <c r="A4899" i="111"/>
  <c r="A4900" i="111"/>
  <c r="A4901" i="111"/>
  <c r="A4902" i="111"/>
  <c r="A4903" i="111"/>
  <c r="A4904" i="111"/>
  <c r="A4905" i="111"/>
  <c r="A4906" i="111"/>
  <c r="A4907" i="111"/>
  <c r="A4908" i="111"/>
  <c r="A4909" i="111"/>
  <c r="A4910" i="111"/>
  <c r="A4911" i="111"/>
  <c r="A4912" i="111"/>
  <c r="A4913" i="111"/>
  <c r="A4914" i="111"/>
  <c r="A4915" i="111"/>
  <c r="A4916" i="111"/>
  <c r="A4917" i="111"/>
  <c r="A4918" i="111"/>
  <c r="A4919" i="111"/>
  <c r="A4920" i="111"/>
  <c r="A4921" i="111"/>
  <c r="A4922" i="111"/>
  <c r="A4923" i="111"/>
  <c r="A4924" i="111"/>
  <c r="A4925" i="111"/>
  <c r="A4926" i="111"/>
  <c r="A4927" i="111"/>
  <c r="A4928" i="111"/>
  <c r="A4929" i="111"/>
  <c r="A4930" i="111"/>
  <c r="A4931" i="111"/>
  <c r="A4932" i="111"/>
  <c r="A4933" i="111"/>
  <c r="A4934" i="111"/>
  <c r="A4935" i="111"/>
  <c r="A4936" i="111"/>
  <c r="A4937" i="111"/>
  <c r="A4938" i="111"/>
  <c r="A4939" i="111"/>
  <c r="A4940" i="111"/>
  <c r="A4941" i="111"/>
  <c r="A4942" i="111"/>
  <c r="A4943" i="111"/>
  <c r="A4944" i="111"/>
  <c r="A4945" i="111"/>
  <c r="A4946" i="111"/>
  <c r="A4947" i="111"/>
  <c r="A4948" i="111"/>
  <c r="A4949" i="111"/>
  <c r="A4950" i="111"/>
  <c r="A4951" i="111"/>
  <c r="A4952" i="111"/>
  <c r="A4953" i="111"/>
  <c r="A4954" i="111"/>
  <c r="A4955" i="111"/>
  <c r="A4956" i="111"/>
  <c r="A4957" i="111"/>
  <c r="A4958" i="111"/>
  <c r="A4959" i="111"/>
  <c r="A4960" i="111"/>
  <c r="A4961" i="111"/>
  <c r="A4962" i="111"/>
  <c r="A4963" i="111"/>
  <c r="A4964" i="111"/>
  <c r="A4965" i="111"/>
  <c r="A4966" i="111"/>
  <c r="A4967" i="111"/>
  <c r="A4968" i="111"/>
  <c r="A4969" i="111"/>
  <c r="A4970" i="111"/>
  <c r="A4971" i="111"/>
  <c r="A4972" i="111"/>
  <c r="A4973" i="111"/>
  <c r="A4974" i="111"/>
  <c r="A4975" i="111"/>
  <c r="A4976" i="111"/>
  <c r="A4977" i="111"/>
  <c r="A4978" i="111"/>
  <c r="A4979" i="111"/>
  <c r="A4980" i="111"/>
  <c r="A4981" i="111"/>
  <c r="A4982" i="111"/>
  <c r="A4983" i="111"/>
  <c r="A4984" i="111"/>
  <c r="A4985" i="111"/>
  <c r="A4986" i="111"/>
  <c r="A4987" i="111"/>
  <c r="A4988" i="111"/>
  <c r="A4989" i="111"/>
  <c r="A4990" i="111"/>
  <c r="A4991" i="111"/>
  <c r="A4992" i="111"/>
  <c r="A4993" i="111"/>
  <c r="A4994" i="111"/>
  <c r="A4995" i="111"/>
  <c r="A4996" i="111"/>
  <c r="A4997" i="111"/>
  <c r="A4998" i="111"/>
  <c r="A4999" i="111"/>
  <c r="A5000" i="111"/>
  <c r="A5001" i="111"/>
  <c r="A5002" i="111"/>
  <c r="A5003" i="111"/>
  <c r="A5004" i="111"/>
  <c r="A5005" i="111"/>
  <c r="A5006" i="111"/>
  <c r="A5007" i="111"/>
  <c r="A5008" i="111"/>
  <c r="A5009" i="111"/>
  <c r="A5010" i="111"/>
  <c r="A5011" i="111"/>
  <c r="A5012" i="111"/>
  <c r="A5013" i="111"/>
  <c r="A5014" i="111"/>
  <c r="A5015" i="111"/>
  <c r="A5016" i="111"/>
  <c r="A5017" i="111"/>
  <c r="A5018" i="111"/>
  <c r="A5019" i="111"/>
  <c r="A5020" i="111"/>
  <c r="A5021" i="111"/>
  <c r="A5022" i="111"/>
  <c r="A5023" i="111"/>
  <c r="A5024" i="111"/>
  <c r="A5025" i="111"/>
  <c r="A5026" i="111"/>
  <c r="A5027" i="111"/>
  <c r="A5028" i="111"/>
  <c r="A5029" i="111"/>
  <c r="A5030" i="111"/>
  <c r="A5031" i="111"/>
  <c r="A5032" i="111"/>
  <c r="A5033" i="111"/>
  <c r="A5034" i="111"/>
  <c r="A5035" i="111"/>
  <c r="A5036" i="111"/>
  <c r="A5037" i="111"/>
  <c r="A5038" i="111"/>
  <c r="A5039" i="111"/>
  <c r="A5040" i="111"/>
  <c r="A5041" i="111"/>
  <c r="A5042" i="111"/>
  <c r="A5043" i="111"/>
  <c r="A5044" i="111"/>
  <c r="A5045" i="111"/>
  <c r="A5046" i="111"/>
  <c r="A5047" i="111"/>
  <c r="A5048" i="111"/>
  <c r="A5049" i="111"/>
  <c r="A5050" i="111"/>
  <c r="A5051" i="111"/>
  <c r="A5052" i="111"/>
  <c r="A5053" i="111"/>
  <c r="A5054" i="111"/>
  <c r="A5055" i="111"/>
  <c r="A5056" i="111"/>
  <c r="A5057" i="111"/>
  <c r="A5058" i="111"/>
  <c r="A5059" i="111"/>
  <c r="A5060" i="111"/>
  <c r="A5061" i="111"/>
  <c r="A5062" i="111"/>
  <c r="A5063" i="111"/>
  <c r="A5064" i="111"/>
  <c r="A5065" i="111"/>
  <c r="A5066" i="111"/>
  <c r="A5067" i="111"/>
  <c r="A5068" i="111"/>
  <c r="A5069" i="111"/>
  <c r="A5070" i="111"/>
  <c r="A5071" i="111"/>
  <c r="A5072" i="111"/>
  <c r="A5073" i="111"/>
  <c r="A5074" i="111"/>
  <c r="A5075" i="111"/>
  <c r="A5076" i="111"/>
  <c r="A5077" i="111"/>
  <c r="A5078" i="111"/>
  <c r="A5079" i="111"/>
  <c r="A5080" i="111"/>
  <c r="A5081" i="111"/>
  <c r="A5082" i="111"/>
  <c r="A5083" i="111"/>
  <c r="A5084" i="111"/>
  <c r="A5085" i="111"/>
  <c r="A5086" i="111"/>
  <c r="A5087" i="111"/>
  <c r="A5088" i="111"/>
  <c r="A5089" i="111"/>
  <c r="A5090" i="111"/>
  <c r="A5091" i="111"/>
  <c r="A5092" i="111"/>
  <c r="A5093" i="111"/>
  <c r="A5094" i="111"/>
  <c r="A5095" i="111"/>
  <c r="A5096" i="111"/>
  <c r="A5097" i="111"/>
  <c r="A5098" i="111"/>
  <c r="A5099" i="111"/>
  <c r="A5100" i="111"/>
  <c r="A5101" i="111"/>
  <c r="A5102" i="111"/>
  <c r="A5103" i="111"/>
  <c r="A5104" i="111"/>
  <c r="A5105" i="111"/>
  <c r="A5106" i="111"/>
  <c r="A5107" i="111"/>
  <c r="A5108" i="111"/>
  <c r="A5109" i="111"/>
  <c r="A5110" i="111"/>
  <c r="A5111" i="111"/>
  <c r="A5112" i="111"/>
  <c r="A5113" i="111"/>
  <c r="A5114" i="111"/>
  <c r="A5115" i="111"/>
  <c r="A5116" i="111"/>
  <c r="A5117" i="111"/>
  <c r="A5118" i="111"/>
  <c r="A5119" i="111"/>
  <c r="A5120" i="111"/>
  <c r="A5121" i="111"/>
  <c r="A5122" i="111"/>
  <c r="A5123" i="111"/>
  <c r="A5124" i="111"/>
  <c r="A5125" i="111"/>
  <c r="A5126" i="111"/>
  <c r="A5127" i="111"/>
  <c r="A5128" i="111"/>
  <c r="A5129" i="111"/>
  <c r="A5130" i="111"/>
  <c r="A5131" i="111"/>
  <c r="A5132" i="111"/>
  <c r="A5133" i="111"/>
  <c r="A5134" i="111"/>
  <c r="A5135" i="111"/>
  <c r="A5136" i="111"/>
  <c r="A5137" i="111"/>
  <c r="A5138" i="111"/>
  <c r="A5139" i="111"/>
  <c r="A5140" i="111"/>
  <c r="A5141" i="111"/>
  <c r="A5142" i="111"/>
  <c r="A5143" i="111"/>
  <c r="A5144" i="111"/>
  <c r="A5145" i="111"/>
  <c r="A5146" i="111"/>
  <c r="A5147" i="111"/>
  <c r="A5148" i="111"/>
  <c r="A5149" i="111"/>
  <c r="A5150" i="111"/>
  <c r="A5151" i="111"/>
  <c r="A5152" i="111"/>
  <c r="A5153" i="111"/>
  <c r="A5154" i="111"/>
  <c r="A5155" i="111"/>
  <c r="A5156" i="111"/>
  <c r="A5157" i="111"/>
  <c r="A5158" i="111"/>
  <c r="A5159" i="111"/>
  <c r="A5160" i="111"/>
  <c r="A5161" i="111"/>
  <c r="A5162" i="111"/>
  <c r="A5163" i="111"/>
  <c r="A5164" i="111"/>
  <c r="A5165" i="111"/>
  <c r="A5166" i="111"/>
  <c r="A5167" i="111"/>
  <c r="A5168" i="111"/>
  <c r="A5169" i="111"/>
  <c r="A5170" i="111"/>
  <c r="A5171" i="111"/>
  <c r="A5172" i="111"/>
  <c r="A5173" i="111"/>
  <c r="A5174" i="111"/>
  <c r="A5175" i="111"/>
  <c r="A5176" i="111"/>
  <c r="A5177" i="111"/>
  <c r="A5178" i="111"/>
  <c r="A5179" i="111"/>
  <c r="A5180" i="111"/>
  <c r="A5181" i="111"/>
  <c r="A5182" i="111"/>
  <c r="A5183" i="111"/>
  <c r="A5184" i="111"/>
  <c r="A5185" i="111"/>
  <c r="A5186" i="111"/>
  <c r="A5187" i="111"/>
  <c r="A5188" i="111"/>
  <c r="A5189" i="111"/>
  <c r="A5190" i="111"/>
  <c r="A5191" i="111"/>
  <c r="A5192" i="111"/>
  <c r="A5193" i="111"/>
  <c r="A5194" i="111"/>
  <c r="A5195" i="111"/>
  <c r="A5196" i="111"/>
  <c r="A5197" i="111"/>
  <c r="A5198" i="111"/>
  <c r="A5199" i="111"/>
  <c r="A5200" i="111"/>
  <c r="A5201" i="111"/>
  <c r="A5202" i="111"/>
  <c r="A5203" i="111"/>
  <c r="A5204" i="111"/>
  <c r="A5205" i="111"/>
  <c r="A5206" i="111"/>
  <c r="A5207" i="111"/>
  <c r="A5208" i="111"/>
  <c r="A5209" i="111"/>
  <c r="A5210" i="111"/>
  <c r="A5211" i="111"/>
  <c r="A5212" i="111"/>
  <c r="A5213" i="111"/>
  <c r="A5214" i="111"/>
  <c r="A5215" i="111"/>
  <c r="A5216" i="111"/>
  <c r="A5217" i="111"/>
  <c r="A5218" i="111"/>
  <c r="A5219" i="111"/>
  <c r="A5220" i="111"/>
  <c r="A5221" i="111"/>
  <c r="A5222" i="111"/>
  <c r="A5223" i="111"/>
  <c r="A5224" i="111"/>
  <c r="A5225" i="111"/>
  <c r="A5226" i="111"/>
  <c r="A5227" i="111"/>
  <c r="A5228" i="111"/>
  <c r="A5229" i="111"/>
  <c r="A5230" i="111"/>
  <c r="A5231" i="111"/>
  <c r="A5232" i="111"/>
  <c r="A5233" i="111"/>
  <c r="A5234" i="111"/>
  <c r="A5235" i="111"/>
  <c r="A5236" i="111"/>
  <c r="A5237" i="111"/>
  <c r="A5238" i="111"/>
  <c r="A5239" i="111"/>
  <c r="A5240" i="111"/>
  <c r="A5241" i="111"/>
  <c r="A5242" i="111"/>
  <c r="A5243" i="111"/>
  <c r="A5244" i="111"/>
  <c r="A5245" i="111"/>
  <c r="A5246" i="111"/>
  <c r="A5247" i="111"/>
  <c r="A5248" i="111"/>
  <c r="A5249" i="111"/>
  <c r="A5250" i="111"/>
  <c r="A5251" i="111"/>
  <c r="A5252" i="111"/>
  <c r="A5253" i="111"/>
  <c r="A5254" i="111"/>
  <c r="A5255" i="111"/>
  <c r="A5256" i="111"/>
  <c r="A5257" i="111"/>
  <c r="A5258" i="111"/>
  <c r="A5259" i="111"/>
  <c r="A5260" i="111"/>
  <c r="A5261" i="111"/>
  <c r="A5262" i="111"/>
  <c r="A5263" i="111"/>
  <c r="A5264" i="111"/>
  <c r="A5265" i="111"/>
  <c r="A5266" i="111"/>
  <c r="A5267" i="111"/>
  <c r="A5268" i="111"/>
  <c r="A5269" i="111"/>
  <c r="A5270" i="111"/>
  <c r="A5271" i="111"/>
  <c r="A5272" i="111"/>
  <c r="A5273" i="111"/>
  <c r="A5274" i="111"/>
  <c r="A5275" i="111"/>
  <c r="A5276" i="111"/>
  <c r="A5277" i="111"/>
  <c r="A5278" i="111"/>
  <c r="A5279" i="111"/>
  <c r="A5280" i="111"/>
  <c r="A5281" i="111"/>
  <c r="A5282" i="111"/>
  <c r="A5283" i="111"/>
  <c r="A5284" i="111"/>
  <c r="A5285" i="111"/>
  <c r="A5286" i="111"/>
  <c r="A5287" i="111"/>
  <c r="A5288" i="111"/>
  <c r="A5289" i="111"/>
  <c r="A5290" i="111"/>
  <c r="A5291" i="111"/>
  <c r="A5292" i="111"/>
  <c r="A5293" i="111"/>
  <c r="A5294" i="111"/>
  <c r="A5295" i="111"/>
  <c r="A5296" i="111"/>
  <c r="A5297" i="111"/>
  <c r="A5298" i="111"/>
  <c r="A5299" i="111"/>
  <c r="A5300" i="111"/>
  <c r="A5301" i="111"/>
  <c r="A5302" i="111"/>
  <c r="A5303" i="111"/>
  <c r="A5304" i="111"/>
  <c r="A5305" i="111"/>
  <c r="A5306" i="111"/>
  <c r="A5307" i="111"/>
  <c r="A5308" i="111"/>
  <c r="A5309" i="111"/>
  <c r="A5310" i="111"/>
  <c r="A5311" i="111"/>
  <c r="A5312" i="111"/>
  <c r="A5313" i="111"/>
  <c r="A5314" i="111"/>
  <c r="A5315" i="111"/>
  <c r="A5316" i="111"/>
  <c r="A5317" i="111"/>
  <c r="A5318" i="111"/>
  <c r="A5319" i="111"/>
  <c r="A5320" i="111"/>
  <c r="A5321" i="111"/>
  <c r="A5322" i="111"/>
  <c r="A5323" i="111"/>
  <c r="A5324" i="111"/>
  <c r="A5325" i="111"/>
  <c r="A5326" i="111"/>
  <c r="A5327" i="111"/>
  <c r="A5328" i="111"/>
  <c r="A5329" i="111"/>
  <c r="A5330" i="111"/>
  <c r="A5331" i="111"/>
  <c r="A5332" i="111"/>
  <c r="A5333" i="111"/>
  <c r="A5334" i="111"/>
  <c r="A5335" i="111"/>
  <c r="A5336" i="111"/>
  <c r="A5337" i="111"/>
  <c r="A5338" i="111"/>
  <c r="A5339" i="111"/>
  <c r="A5340" i="111"/>
  <c r="A5341" i="111"/>
  <c r="A5342" i="111"/>
  <c r="A5343" i="111"/>
  <c r="A5344" i="111"/>
  <c r="A5345" i="111"/>
  <c r="A5346" i="111"/>
  <c r="A5347" i="111"/>
  <c r="A5348" i="111"/>
  <c r="A5349" i="111"/>
  <c r="A5350" i="111"/>
  <c r="A5351" i="111"/>
  <c r="A5352" i="111"/>
  <c r="A5353" i="111"/>
  <c r="A5354" i="111"/>
  <c r="A5355" i="111"/>
  <c r="A5356" i="111"/>
  <c r="A5357" i="111"/>
  <c r="A5358" i="111"/>
  <c r="A5359" i="111"/>
  <c r="A5360" i="111"/>
  <c r="A5361" i="111"/>
  <c r="A5362" i="111"/>
  <c r="A5363" i="111"/>
  <c r="A5364" i="111"/>
  <c r="A5365" i="111"/>
  <c r="A5366" i="111"/>
  <c r="A5367" i="111"/>
  <c r="A5368" i="111"/>
  <c r="A5369" i="111"/>
  <c r="A5370" i="111"/>
  <c r="A5371" i="111"/>
  <c r="A5372" i="111"/>
  <c r="A5373" i="111"/>
  <c r="A5374" i="111"/>
  <c r="A5375" i="111"/>
  <c r="A5376" i="111"/>
  <c r="A5377" i="111"/>
  <c r="A5378" i="111"/>
  <c r="A5379" i="111"/>
  <c r="A5380" i="111"/>
  <c r="A5381" i="111"/>
  <c r="A5382" i="111"/>
  <c r="A5383" i="111"/>
  <c r="A5384" i="111"/>
  <c r="A5385" i="111"/>
  <c r="A5386" i="111"/>
  <c r="A5387" i="111"/>
  <c r="A5388" i="111"/>
  <c r="A5389" i="111"/>
  <c r="A5390" i="111"/>
  <c r="A5391" i="111"/>
  <c r="A5392" i="111"/>
  <c r="A5393" i="111"/>
  <c r="A5394" i="111"/>
  <c r="A5395" i="111"/>
  <c r="A5396" i="111"/>
  <c r="A5397" i="111"/>
  <c r="A5398" i="111"/>
  <c r="A5399" i="111"/>
  <c r="A5400" i="111"/>
  <c r="A5401" i="111"/>
  <c r="A5402" i="111"/>
  <c r="A5403" i="111"/>
  <c r="A5404" i="111"/>
  <c r="A5405" i="111"/>
  <c r="A5406" i="111"/>
  <c r="A5407" i="111"/>
  <c r="A5408" i="111"/>
  <c r="A5409" i="111"/>
  <c r="A5410" i="111"/>
  <c r="A5411" i="111"/>
  <c r="A5412" i="111"/>
  <c r="A5413" i="111"/>
  <c r="A5414" i="111"/>
  <c r="A5415" i="111"/>
  <c r="A5416" i="111"/>
  <c r="A5417" i="111"/>
  <c r="A5418" i="111"/>
  <c r="A5419" i="111"/>
  <c r="A5420" i="111"/>
  <c r="A5421" i="111"/>
  <c r="A5422" i="111"/>
  <c r="A5423" i="111"/>
  <c r="A5424" i="111"/>
  <c r="A5425" i="111"/>
  <c r="A5426" i="111"/>
  <c r="A5427" i="111"/>
  <c r="A5428" i="111"/>
  <c r="A5429" i="111"/>
  <c r="A5430" i="111"/>
  <c r="A5431" i="111"/>
  <c r="A5432" i="111"/>
  <c r="A5433" i="111"/>
  <c r="A5434" i="111"/>
  <c r="A5435" i="111"/>
  <c r="A5436" i="111"/>
  <c r="A5437" i="111"/>
  <c r="A5438" i="111"/>
  <c r="A5439" i="111"/>
  <c r="A5440" i="111"/>
  <c r="A5441" i="111"/>
  <c r="A5442" i="111"/>
  <c r="A5443" i="111"/>
  <c r="A5444" i="111"/>
  <c r="A5445" i="111"/>
  <c r="A5446" i="111"/>
  <c r="A5447" i="111"/>
  <c r="A5448" i="111"/>
  <c r="A5449" i="111"/>
  <c r="A5450" i="111"/>
  <c r="A5451" i="111"/>
  <c r="A5452" i="111"/>
  <c r="A5453" i="111"/>
  <c r="A5454" i="111"/>
  <c r="A5455" i="111"/>
  <c r="A5456" i="111"/>
  <c r="A5457" i="111"/>
  <c r="A5458" i="111"/>
  <c r="A5459" i="111"/>
  <c r="A5460" i="111"/>
  <c r="A5461" i="111"/>
  <c r="A5462" i="111"/>
  <c r="A5463" i="111"/>
  <c r="A5464" i="111"/>
  <c r="A5465" i="111"/>
  <c r="A5466" i="111"/>
  <c r="A5467" i="111"/>
  <c r="A5468" i="111"/>
  <c r="A5469" i="111"/>
  <c r="A5470" i="111"/>
  <c r="A5471" i="111"/>
  <c r="A5472" i="111"/>
  <c r="A5473" i="111"/>
  <c r="A5474" i="111"/>
  <c r="A5475" i="111"/>
  <c r="A5476" i="111"/>
  <c r="A5477" i="111"/>
  <c r="A5478" i="111"/>
  <c r="A5479" i="111"/>
  <c r="A5480" i="111"/>
  <c r="A5481" i="111"/>
  <c r="A5482" i="111"/>
  <c r="A5483" i="111"/>
  <c r="A5484" i="111"/>
  <c r="A5485" i="111"/>
  <c r="A5486" i="111"/>
  <c r="A5487" i="111"/>
  <c r="A5488" i="111"/>
  <c r="A5489" i="111"/>
  <c r="A5490" i="111"/>
  <c r="A5491" i="111"/>
  <c r="A5492" i="111"/>
  <c r="A5493" i="111"/>
  <c r="A5494" i="111"/>
  <c r="A5495" i="111"/>
  <c r="A5496" i="111"/>
  <c r="A5497" i="111"/>
  <c r="A5498" i="111"/>
  <c r="A5499" i="111"/>
  <c r="A5500" i="111"/>
  <c r="A5501" i="111"/>
  <c r="A5502" i="111"/>
  <c r="A5503" i="111"/>
  <c r="A5504" i="111"/>
  <c r="A5505" i="111"/>
  <c r="A5506" i="111"/>
  <c r="A5507" i="111"/>
  <c r="A5508" i="111"/>
  <c r="A5509" i="111"/>
  <c r="A5510" i="111"/>
  <c r="A5511" i="111"/>
  <c r="A5512" i="111"/>
  <c r="A5513" i="111"/>
  <c r="A5514" i="111"/>
  <c r="A5515" i="111"/>
  <c r="A5516" i="111"/>
  <c r="A5517" i="111"/>
  <c r="A5518" i="111"/>
  <c r="A5519" i="111"/>
  <c r="A5520" i="111"/>
  <c r="A5521" i="111"/>
  <c r="A5522" i="111"/>
  <c r="A5523" i="111"/>
  <c r="A5524" i="111"/>
  <c r="A5525" i="111"/>
  <c r="A5526" i="111"/>
  <c r="A5527" i="111"/>
  <c r="A5528" i="111"/>
  <c r="A5529" i="111"/>
  <c r="A5530" i="111"/>
  <c r="A5531" i="111"/>
  <c r="A5532" i="111"/>
  <c r="A5533" i="111"/>
  <c r="A5534" i="111"/>
  <c r="A5535" i="111"/>
  <c r="A5536" i="111"/>
  <c r="A5537" i="111"/>
  <c r="A5538" i="111"/>
  <c r="A5539" i="111"/>
  <c r="A5540" i="111"/>
  <c r="A5541" i="111"/>
  <c r="A5542" i="111"/>
  <c r="A5543" i="111"/>
  <c r="A5544" i="111"/>
  <c r="A5545" i="111"/>
  <c r="A5546" i="111"/>
  <c r="A5547" i="111"/>
  <c r="A5548" i="111"/>
  <c r="A5549" i="111"/>
  <c r="A5550" i="111"/>
  <c r="A5551" i="111"/>
  <c r="A5552" i="111"/>
  <c r="A5553" i="111"/>
  <c r="A5554" i="111"/>
  <c r="A5555" i="111"/>
  <c r="A5556" i="111"/>
  <c r="A5557" i="111"/>
  <c r="A5558" i="111"/>
  <c r="A5559" i="111"/>
  <c r="A5560" i="111"/>
  <c r="A5561" i="111"/>
  <c r="A5562" i="111"/>
  <c r="A5563" i="111"/>
  <c r="A5564" i="111"/>
  <c r="A5565" i="111"/>
  <c r="A5566" i="111"/>
  <c r="A5567" i="111"/>
  <c r="A5568" i="111"/>
  <c r="A5569" i="111"/>
  <c r="A5570" i="111"/>
  <c r="A5571" i="111"/>
  <c r="A5572" i="111"/>
  <c r="A5573" i="111"/>
  <c r="A5574" i="111"/>
  <c r="A5575" i="111"/>
  <c r="A5576" i="111"/>
  <c r="A5577" i="111"/>
  <c r="A5578" i="111"/>
  <c r="A5579" i="111"/>
  <c r="A5580" i="111"/>
  <c r="A5581" i="111"/>
  <c r="A5582" i="111"/>
  <c r="A5583" i="111"/>
  <c r="A5584" i="111"/>
  <c r="A5585" i="111"/>
  <c r="A5586" i="111"/>
  <c r="A5587" i="111"/>
  <c r="A5588" i="111"/>
  <c r="A5589" i="111"/>
  <c r="A5590" i="111"/>
  <c r="A5591" i="111"/>
  <c r="A5592" i="111"/>
  <c r="A5593" i="111"/>
  <c r="A5594" i="111"/>
  <c r="A5595" i="111"/>
  <c r="A5596" i="111"/>
  <c r="A5597" i="111"/>
  <c r="A5598" i="111"/>
  <c r="A5599" i="111"/>
  <c r="A5600" i="111"/>
  <c r="A5601" i="111"/>
  <c r="A5602" i="111"/>
  <c r="A5603" i="111"/>
  <c r="A5604" i="111"/>
  <c r="A5605" i="111"/>
  <c r="A5606" i="111"/>
  <c r="A5607" i="111"/>
  <c r="A5608" i="111"/>
  <c r="A5609" i="111"/>
  <c r="A5610" i="111"/>
  <c r="A5611" i="111"/>
  <c r="A5612" i="111"/>
  <c r="A5613" i="111"/>
  <c r="A5614" i="111"/>
  <c r="A5615" i="111"/>
  <c r="A5616" i="111"/>
  <c r="A5617" i="111"/>
  <c r="A5618" i="111"/>
  <c r="A5619" i="111"/>
  <c r="A5620" i="111"/>
  <c r="A5621" i="111"/>
  <c r="A5622" i="111"/>
  <c r="A5623" i="111"/>
  <c r="A5624" i="111"/>
  <c r="A5625" i="111"/>
  <c r="A5626" i="111"/>
  <c r="A5627" i="111"/>
  <c r="A5628" i="111"/>
  <c r="A5629" i="111"/>
  <c r="A5630" i="111"/>
  <c r="A5631" i="111"/>
  <c r="A5632" i="111"/>
  <c r="A5633" i="111"/>
  <c r="A5634" i="111"/>
  <c r="A5635" i="111"/>
  <c r="A5636" i="111"/>
  <c r="A5637" i="111"/>
  <c r="A5638" i="111"/>
  <c r="A5639" i="111"/>
  <c r="A5640" i="111"/>
  <c r="A5641" i="111"/>
  <c r="A5642" i="111"/>
  <c r="A5643" i="111"/>
  <c r="A5644" i="111"/>
  <c r="A5645" i="111"/>
  <c r="A5646" i="111"/>
  <c r="A5647" i="111"/>
  <c r="A5648" i="111"/>
  <c r="A5649" i="111"/>
  <c r="A5650" i="111"/>
  <c r="A5651" i="111"/>
  <c r="A5652" i="111"/>
  <c r="A5653" i="111"/>
  <c r="A5654" i="111"/>
  <c r="A5655" i="111"/>
  <c r="A5656" i="111"/>
  <c r="A5657" i="111"/>
  <c r="A5658" i="111"/>
  <c r="A5659" i="111"/>
  <c r="A5660" i="111"/>
  <c r="A5661" i="111"/>
  <c r="A5662" i="111"/>
  <c r="A5663" i="111"/>
  <c r="A5664" i="111"/>
  <c r="A5665" i="111"/>
  <c r="A5666" i="111"/>
  <c r="A5667" i="111"/>
  <c r="A5668" i="111"/>
  <c r="A5669" i="111"/>
  <c r="A5670" i="111"/>
  <c r="A5671" i="111"/>
  <c r="A5672" i="111"/>
  <c r="A5673" i="111"/>
  <c r="A5674" i="111"/>
  <c r="A5675" i="111"/>
  <c r="A5676" i="111"/>
  <c r="A5677" i="111"/>
  <c r="A5678" i="111"/>
  <c r="A5679" i="111"/>
  <c r="A5680" i="111"/>
  <c r="A5681" i="111"/>
  <c r="A5682" i="111"/>
  <c r="A5683" i="111"/>
  <c r="A5684" i="111"/>
  <c r="A5685" i="111"/>
  <c r="A5686" i="111"/>
  <c r="A5687" i="111"/>
  <c r="A5688" i="111"/>
  <c r="A5689" i="111"/>
  <c r="A5690" i="111"/>
  <c r="A5691" i="111"/>
  <c r="A5692" i="111"/>
  <c r="A5693" i="111"/>
  <c r="A5694" i="111"/>
  <c r="A5695" i="111"/>
  <c r="A5696" i="111"/>
  <c r="A5697" i="111"/>
  <c r="A5698" i="111"/>
  <c r="A5699" i="111"/>
  <c r="A5700" i="111"/>
  <c r="A5701" i="111"/>
  <c r="A5702" i="111"/>
  <c r="A5703" i="111"/>
  <c r="A5704" i="111"/>
  <c r="A5705" i="111"/>
  <c r="A5706" i="111"/>
  <c r="A5707" i="111"/>
  <c r="A5708" i="111"/>
  <c r="A5709" i="111"/>
  <c r="A5710" i="111"/>
  <c r="A5711" i="111"/>
  <c r="A5712" i="111"/>
  <c r="A5713" i="111"/>
  <c r="A5714" i="111"/>
  <c r="A5715" i="111"/>
  <c r="A5716" i="111"/>
  <c r="A5717" i="111"/>
  <c r="A5718" i="111"/>
  <c r="A5719" i="111"/>
  <c r="A5720" i="111"/>
  <c r="A5721" i="111"/>
  <c r="A5722" i="111"/>
  <c r="A5723" i="111"/>
  <c r="A5724" i="111"/>
  <c r="A5725" i="111"/>
  <c r="A5726" i="111"/>
  <c r="A5727" i="111"/>
  <c r="A5728" i="111"/>
  <c r="A5729" i="111"/>
  <c r="A5730" i="111"/>
  <c r="A5731" i="111"/>
  <c r="A5732" i="111"/>
  <c r="A5733" i="111"/>
  <c r="A5734" i="111"/>
  <c r="A5735" i="111"/>
  <c r="A5736" i="111"/>
  <c r="A5737" i="111"/>
  <c r="A5738" i="111"/>
  <c r="A5739" i="111"/>
  <c r="A5740" i="111"/>
  <c r="A5741" i="111"/>
  <c r="A5742" i="111"/>
  <c r="A5743" i="111"/>
  <c r="A5744" i="111"/>
  <c r="A5745" i="111"/>
  <c r="A5746" i="111"/>
  <c r="A5747" i="111"/>
  <c r="A5748" i="111"/>
  <c r="A5749" i="111"/>
  <c r="A5750" i="111"/>
  <c r="A5751" i="111"/>
  <c r="A5752" i="111"/>
  <c r="A5753" i="111"/>
  <c r="A5754" i="111"/>
  <c r="A5755" i="111"/>
  <c r="A5756" i="111"/>
  <c r="A5757" i="111"/>
  <c r="A5758" i="111"/>
  <c r="A5759" i="111"/>
  <c r="A5760" i="111"/>
  <c r="A5761" i="111"/>
  <c r="A5762" i="111"/>
  <c r="A5763" i="111"/>
  <c r="A5764" i="111"/>
  <c r="A5765" i="111"/>
  <c r="A5766" i="111"/>
  <c r="A5767" i="111"/>
  <c r="A5768" i="111"/>
  <c r="A5769" i="111"/>
  <c r="A5770" i="111"/>
  <c r="A5771" i="111"/>
  <c r="A5772" i="111"/>
  <c r="A5773" i="111"/>
  <c r="A5774" i="111"/>
  <c r="A5775" i="111"/>
  <c r="A5776" i="111"/>
  <c r="A5777" i="111"/>
  <c r="A5778" i="111"/>
  <c r="A5779" i="111"/>
  <c r="A5780" i="111"/>
  <c r="A5781" i="111"/>
  <c r="A5782" i="111"/>
  <c r="A5783" i="111"/>
  <c r="A5784" i="111"/>
  <c r="A5785" i="111"/>
  <c r="A5786" i="111"/>
  <c r="A5787" i="111"/>
  <c r="A5788" i="111"/>
  <c r="A5789" i="111"/>
  <c r="A5790" i="111"/>
  <c r="A5791" i="111"/>
  <c r="A5792" i="111"/>
  <c r="A5793" i="111"/>
  <c r="A5794" i="111"/>
  <c r="A5795" i="111"/>
  <c r="A5796" i="111"/>
  <c r="A5797" i="111"/>
  <c r="A5798" i="111"/>
  <c r="A5799" i="111"/>
  <c r="A5800" i="111"/>
  <c r="A5801" i="111"/>
  <c r="A5802" i="111"/>
  <c r="A5803" i="111"/>
  <c r="A5804" i="111"/>
  <c r="A5805" i="111"/>
  <c r="A5806" i="111"/>
  <c r="A5807" i="111"/>
  <c r="A5808" i="111"/>
  <c r="A5809" i="111"/>
  <c r="A5810" i="111"/>
  <c r="A5811" i="111"/>
  <c r="A5812" i="111"/>
  <c r="A5813" i="111"/>
  <c r="A5814" i="111"/>
  <c r="A5815" i="111"/>
  <c r="A5816" i="111"/>
  <c r="A5817" i="111"/>
  <c r="A5818" i="111"/>
  <c r="A5819" i="111"/>
  <c r="A5820" i="111"/>
  <c r="A5821" i="111"/>
  <c r="A5822" i="111"/>
  <c r="A5823" i="111"/>
  <c r="A5824" i="111"/>
  <c r="A5825" i="111"/>
  <c r="A5826" i="111"/>
  <c r="A5827" i="111"/>
  <c r="A5828" i="111"/>
  <c r="A5829" i="111"/>
  <c r="A5830" i="111"/>
  <c r="A5831" i="111"/>
  <c r="A5832" i="111"/>
  <c r="A5833" i="111"/>
  <c r="A5834" i="111"/>
  <c r="A5835" i="111"/>
  <c r="A5836" i="111"/>
  <c r="A5837" i="111"/>
  <c r="A5838" i="111"/>
  <c r="A5839" i="111"/>
  <c r="A5840" i="111"/>
  <c r="A5841" i="111"/>
  <c r="A5842" i="111"/>
  <c r="A5843" i="111"/>
  <c r="A5844" i="111"/>
  <c r="A5845" i="111"/>
  <c r="A5846" i="111"/>
  <c r="A5847" i="111"/>
  <c r="A5848" i="111"/>
  <c r="A5849" i="111"/>
  <c r="A5850" i="111"/>
  <c r="A5851" i="111"/>
  <c r="A5852" i="111"/>
  <c r="A5853" i="111"/>
  <c r="A5854" i="111"/>
  <c r="A5855" i="111"/>
  <c r="A5856" i="111"/>
  <c r="A5857" i="111"/>
  <c r="A5858" i="111"/>
  <c r="A5859" i="111"/>
  <c r="A5860" i="111"/>
  <c r="A5861" i="111"/>
  <c r="A5862" i="111"/>
  <c r="A5863" i="111"/>
  <c r="A5864" i="111"/>
  <c r="A5865" i="111"/>
  <c r="A5866" i="111"/>
  <c r="A5867" i="111"/>
  <c r="A5868" i="111"/>
  <c r="A5869" i="111"/>
  <c r="A5870" i="111"/>
  <c r="A5871" i="111"/>
  <c r="A5872" i="111"/>
  <c r="A5873" i="111"/>
  <c r="A5874" i="111"/>
  <c r="A5875" i="111"/>
  <c r="A5876" i="111"/>
  <c r="A5877" i="111"/>
  <c r="A5878" i="111"/>
  <c r="A5879" i="111"/>
  <c r="A5880" i="111"/>
  <c r="A5881" i="111"/>
  <c r="A5882" i="111"/>
  <c r="A5883" i="111"/>
  <c r="A5884" i="111"/>
  <c r="A5885" i="111"/>
  <c r="A5886" i="111"/>
  <c r="A5887" i="111"/>
  <c r="A5888" i="111"/>
  <c r="A5889" i="111"/>
  <c r="A5890" i="111"/>
  <c r="A5891" i="111"/>
  <c r="A5892" i="111"/>
  <c r="A5893" i="111"/>
  <c r="A5894" i="111"/>
  <c r="A5895" i="111"/>
  <c r="A5896" i="111"/>
  <c r="A5897" i="111"/>
  <c r="A5898" i="111"/>
  <c r="A5899" i="111"/>
  <c r="A5900" i="111"/>
  <c r="A5901" i="111"/>
  <c r="A5902" i="111"/>
  <c r="A5903" i="111"/>
  <c r="A5904" i="111"/>
  <c r="A5905" i="111"/>
  <c r="A5906" i="111"/>
  <c r="A5907" i="111"/>
  <c r="A5908" i="111"/>
  <c r="A5909" i="111"/>
  <c r="A5910" i="111"/>
  <c r="A5911" i="111"/>
  <c r="A5912" i="111"/>
  <c r="A5913" i="111"/>
  <c r="A5914" i="111"/>
  <c r="A5915" i="111"/>
  <c r="A5916" i="111"/>
  <c r="A5917" i="111"/>
  <c r="A5918" i="111"/>
  <c r="A5919" i="111"/>
  <c r="A5920" i="111"/>
  <c r="A5921" i="111"/>
  <c r="A5922" i="111"/>
  <c r="A5923" i="111"/>
  <c r="A5924" i="111"/>
  <c r="A5925" i="111"/>
  <c r="A5926" i="111"/>
  <c r="A5927" i="111"/>
  <c r="A5928" i="111"/>
  <c r="A5929" i="111"/>
  <c r="A5930" i="111"/>
  <c r="A5931" i="111"/>
  <c r="A5932" i="111"/>
  <c r="A5933" i="111"/>
  <c r="A5934" i="111"/>
  <c r="A5935" i="111"/>
  <c r="A5936" i="111"/>
  <c r="A5937" i="111"/>
  <c r="A5938" i="111"/>
  <c r="A5939" i="111"/>
  <c r="A5940" i="111"/>
  <c r="A5941" i="111"/>
  <c r="A5942" i="111"/>
  <c r="A5943" i="111"/>
  <c r="A5944" i="111"/>
  <c r="A5945" i="111"/>
  <c r="A5946" i="111"/>
  <c r="A5947" i="111"/>
  <c r="A5948" i="111"/>
  <c r="A5949" i="111"/>
  <c r="A5950" i="111"/>
  <c r="A5951" i="111"/>
  <c r="A5952" i="111"/>
  <c r="A5953" i="111"/>
  <c r="A5954" i="111"/>
  <c r="A5955" i="111"/>
  <c r="A5956" i="111"/>
  <c r="A5957" i="111"/>
  <c r="A5958" i="111"/>
  <c r="A5959" i="111"/>
  <c r="A5960" i="111"/>
  <c r="A5961" i="111"/>
  <c r="A5962" i="111"/>
  <c r="A5963" i="111"/>
  <c r="A5964" i="111"/>
  <c r="A5965" i="111"/>
  <c r="A5966" i="111"/>
  <c r="A5967" i="111"/>
  <c r="A5968" i="111"/>
  <c r="A5969" i="111"/>
  <c r="A5970" i="111"/>
  <c r="A5971" i="111"/>
  <c r="A5972" i="111"/>
  <c r="A5973" i="111"/>
  <c r="A5974" i="111"/>
  <c r="A5975" i="111"/>
  <c r="A5976" i="111"/>
  <c r="A5977" i="111"/>
  <c r="A5978" i="111"/>
  <c r="A5979" i="111"/>
  <c r="A5980" i="111"/>
  <c r="A5981" i="111"/>
  <c r="A5982" i="111"/>
  <c r="A5983" i="111"/>
  <c r="A5984" i="111"/>
  <c r="A5985" i="111"/>
  <c r="A5986" i="111"/>
  <c r="A5987" i="111"/>
  <c r="A5988" i="111"/>
  <c r="A5989" i="111"/>
  <c r="A5990" i="111"/>
  <c r="A5991" i="111"/>
  <c r="A5992" i="111"/>
  <c r="A5993" i="111"/>
  <c r="A5994" i="111"/>
  <c r="A5995" i="111"/>
  <c r="A5996" i="111"/>
  <c r="A5997" i="111"/>
  <c r="A5998" i="111"/>
  <c r="A5999" i="111"/>
  <c r="A6000" i="111"/>
  <c r="A6001" i="111"/>
  <c r="A6002" i="111"/>
  <c r="A6003" i="111"/>
  <c r="A6004" i="111"/>
  <c r="A6005" i="111"/>
  <c r="A6006" i="111"/>
  <c r="A6007" i="111"/>
  <c r="A6008" i="111"/>
  <c r="A6009" i="111"/>
  <c r="A6010" i="111"/>
  <c r="A6011" i="111"/>
  <c r="A6012" i="111"/>
  <c r="A6013" i="111"/>
  <c r="A6014" i="111"/>
  <c r="A6015" i="111"/>
  <c r="A6016" i="111"/>
  <c r="A6017" i="111"/>
  <c r="A6018" i="111"/>
  <c r="A6019" i="111"/>
  <c r="A6020" i="111"/>
  <c r="A6021" i="111"/>
  <c r="A6022" i="111"/>
  <c r="A6023" i="111"/>
  <c r="A6024" i="111"/>
  <c r="A6025" i="111"/>
  <c r="A6026" i="111"/>
  <c r="A6027" i="111"/>
  <c r="A6028" i="111"/>
  <c r="A6029" i="111"/>
  <c r="A6030" i="111"/>
  <c r="A6031" i="111"/>
  <c r="A6032" i="111"/>
  <c r="A6033" i="111"/>
  <c r="A6034" i="111"/>
  <c r="A6035" i="111"/>
  <c r="A6036" i="111"/>
  <c r="A6037" i="111"/>
  <c r="A6038" i="111"/>
  <c r="A6039" i="111"/>
  <c r="A6040" i="111"/>
  <c r="A6041" i="111"/>
  <c r="A6042" i="111"/>
  <c r="A6043" i="111"/>
  <c r="A6044" i="111"/>
  <c r="A6045" i="111"/>
  <c r="A6046" i="111"/>
  <c r="A6047" i="111"/>
  <c r="A6048" i="111"/>
  <c r="A6049" i="111"/>
  <c r="A6050" i="111"/>
  <c r="A6051" i="111"/>
  <c r="A6052" i="111"/>
  <c r="A6053" i="111"/>
  <c r="A6054" i="111"/>
  <c r="A6055" i="111"/>
  <c r="A6056" i="111"/>
  <c r="A6057" i="111"/>
  <c r="A6058" i="111"/>
  <c r="A6059" i="111"/>
  <c r="A6060" i="111"/>
  <c r="A6061" i="111"/>
  <c r="A6062" i="111"/>
  <c r="A6063" i="111"/>
  <c r="A6064" i="111"/>
  <c r="A6065" i="111"/>
  <c r="A6066" i="111"/>
  <c r="A6067" i="111"/>
  <c r="A6068" i="111"/>
  <c r="A6069" i="111"/>
  <c r="A6070" i="111"/>
  <c r="A6071" i="111"/>
  <c r="A6072" i="111"/>
  <c r="A6073" i="111"/>
  <c r="A6074" i="111"/>
  <c r="A6075" i="111"/>
  <c r="A6076" i="111"/>
  <c r="A6077" i="111"/>
  <c r="A6078" i="111"/>
  <c r="A6079" i="111"/>
  <c r="A6080" i="111"/>
  <c r="A6081" i="111"/>
  <c r="A6082" i="111"/>
  <c r="A6083" i="111"/>
  <c r="A6084" i="111"/>
  <c r="A6085" i="111"/>
  <c r="A6086" i="111"/>
  <c r="A6087" i="111"/>
  <c r="A6088" i="111"/>
  <c r="A6089" i="111"/>
  <c r="A6090" i="111"/>
  <c r="A6091" i="111"/>
  <c r="A6092" i="111"/>
  <c r="A6093" i="111"/>
  <c r="A6094" i="111"/>
  <c r="A6095" i="111"/>
  <c r="A6096" i="111"/>
  <c r="A6097" i="111"/>
  <c r="A6098" i="111"/>
  <c r="A6099" i="111"/>
  <c r="A6100" i="111"/>
  <c r="A6101" i="111"/>
  <c r="A6102" i="111"/>
  <c r="A6103" i="111"/>
  <c r="A6104" i="111"/>
  <c r="A6105" i="111"/>
  <c r="A6106" i="111"/>
  <c r="A6107" i="111"/>
  <c r="A6108" i="111"/>
  <c r="A6109" i="111"/>
  <c r="A6110" i="111"/>
  <c r="A6111" i="111"/>
  <c r="A6112" i="111"/>
  <c r="A6113" i="111"/>
  <c r="A6114" i="111"/>
  <c r="A6115" i="111"/>
  <c r="A6116" i="111"/>
  <c r="A6117" i="111"/>
  <c r="A6118" i="111"/>
  <c r="A6119" i="111"/>
  <c r="A6120" i="111"/>
  <c r="A6121" i="111"/>
  <c r="A6122" i="111"/>
  <c r="A6123" i="111"/>
  <c r="A6124" i="111"/>
  <c r="A6125" i="111"/>
  <c r="A6126" i="111"/>
  <c r="A6127" i="111"/>
  <c r="A6128" i="111"/>
  <c r="A6129" i="111"/>
  <c r="A6130" i="111"/>
  <c r="A6131" i="111"/>
  <c r="A6132" i="111"/>
  <c r="A6133" i="111"/>
  <c r="A6134" i="111"/>
  <c r="A6135" i="111"/>
  <c r="A6136" i="111"/>
  <c r="A6137" i="111"/>
  <c r="A6138" i="111"/>
  <c r="A6139" i="111"/>
  <c r="A6140" i="111"/>
  <c r="A6141" i="111"/>
  <c r="A6142" i="111"/>
  <c r="A6143" i="111"/>
  <c r="A6144" i="111"/>
  <c r="A6145" i="111"/>
  <c r="A6146" i="111"/>
  <c r="A6147" i="111"/>
  <c r="A6148" i="111"/>
  <c r="A6149" i="111"/>
  <c r="A6150" i="111"/>
  <c r="A6151" i="111"/>
  <c r="A6152" i="111"/>
  <c r="A6153" i="111"/>
  <c r="A6154" i="111"/>
  <c r="A6155" i="111"/>
  <c r="A6156" i="111"/>
  <c r="A6157" i="111"/>
  <c r="A6158" i="111"/>
  <c r="A6159" i="111"/>
  <c r="A6160" i="111"/>
  <c r="A6161" i="111"/>
  <c r="A6162" i="111"/>
  <c r="A6163" i="111"/>
  <c r="A6164" i="111"/>
  <c r="A6165" i="111"/>
  <c r="A6166" i="111"/>
  <c r="A6167" i="111"/>
  <c r="A6168" i="111"/>
  <c r="A6169" i="111"/>
  <c r="A6170" i="111"/>
  <c r="A6171" i="111"/>
  <c r="A6172" i="111"/>
  <c r="A6173" i="111"/>
  <c r="A6174" i="111"/>
  <c r="A6175" i="111"/>
  <c r="A6176" i="111"/>
  <c r="A6177" i="111"/>
  <c r="A6178" i="111"/>
  <c r="A6179" i="111"/>
  <c r="A6180" i="111"/>
  <c r="A6181" i="111"/>
  <c r="A6182" i="111"/>
  <c r="A6183" i="111"/>
  <c r="A6184" i="111"/>
  <c r="A6185" i="111"/>
  <c r="A6186" i="111"/>
  <c r="A6187" i="111"/>
  <c r="A6188" i="111"/>
  <c r="A6189" i="111"/>
  <c r="A6190" i="111"/>
  <c r="A6191" i="111"/>
  <c r="A6192" i="111"/>
  <c r="A6193" i="111"/>
  <c r="A6194" i="111"/>
  <c r="A6195" i="111"/>
  <c r="A6196" i="111"/>
  <c r="A6197" i="111"/>
  <c r="A6198" i="111"/>
  <c r="A6199" i="111"/>
  <c r="A6200" i="111"/>
  <c r="A6201" i="111"/>
  <c r="A6202" i="111"/>
  <c r="A6203" i="111"/>
  <c r="A6204" i="111"/>
  <c r="A6205" i="111"/>
  <c r="A6206" i="111"/>
  <c r="A6207" i="111"/>
  <c r="A6208" i="111"/>
  <c r="A6209" i="111"/>
  <c r="A6210" i="111"/>
  <c r="A6211" i="111"/>
  <c r="A6212" i="111"/>
  <c r="A6213" i="111"/>
  <c r="A6214" i="111"/>
  <c r="A6215" i="111"/>
  <c r="A6216" i="111"/>
  <c r="A6217" i="111"/>
  <c r="A6218" i="111"/>
  <c r="A6219" i="111"/>
  <c r="A6220" i="111"/>
  <c r="A6221" i="111"/>
  <c r="A6222" i="111"/>
  <c r="A6223" i="111"/>
  <c r="A6224" i="111"/>
  <c r="A6225" i="111"/>
  <c r="A6226" i="111"/>
  <c r="A6227" i="111"/>
  <c r="A6228" i="111"/>
  <c r="A6229" i="111"/>
  <c r="A6230" i="111"/>
  <c r="A6231" i="111"/>
  <c r="A6232" i="111"/>
  <c r="A6233" i="111"/>
  <c r="A6234" i="111"/>
  <c r="A6235" i="111"/>
  <c r="A6236" i="111"/>
  <c r="A6237" i="111"/>
  <c r="A6238" i="111"/>
  <c r="A6239" i="111"/>
  <c r="A6240" i="111"/>
  <c r="A6241" i="111"/>
  <c r="A6242" i="111"/>
  <c r="A6243" i="111"/>
  <c r="A6244" i="111"/>
  <c r="A6245" i="111"/>
  <c r="A6246" i="111"/>
  <c r="A6247" i="111"/>
  <c r="A6248" i="111"/>
  <c r="A6249" i="111"/>
  <c r="A6250" i="111"/>
  <c r="A6251" i="111"/>
  <c r="A6252" i="111"/>
  <c r="A6253" i="111"/>
  <c r="A6254" i="111"/>
  <c r="A6255" i="111"/>
  <c r="A6256" i="111"/>
  <c r="A6257" i="111"/>
  <c r="A6258" i="111"/>
  <c r="A6259" i="111"/>
  <c r="A6260" i="111"/>
  <c r="A6261" i="111"/>
  <c r="A6262" i="111"/>
  <c r="A6263" i="111"/>
  <c r="A6264" i="111"/>
  <c r="A6265" i="111"/>
  <c r="A6266" i="111"/>
  <c r="A6267" i="111"/>
  <c r="A6268" i="111"/>
  <c r="A6269" i="111"/>
  <c r="A6270" i="111"/>
  <c r="A6271" i="111"/>
  <c r="A6272" i="111"/>
  <c r="A6273" i="111"/>
  <c r="A6274" i="111"/>
  <c r="A6275" i="111"/>
  <c r="A6276" i="111"/>
  <c r="A6277" i="111"/>
  <c r="A6278" i="111"/>
  <c r="A6279" i="111"/>
  <c r="A6280" i="111"/>
  <c r="A6281" i="111"/>
  <c r="A6282" i="111"/>
  <c r="A6283" i="111"/>
  <c r="A6284" i="111"/>
  <c r="A6285" i="111"/>
  <c r="A6286" i="111"/>
  <c r="A6287" i="111"/>
  <c r="A6288" i="111"/>
  <c r="A6289" i="111"/>
  <c r="A6290" i="111"/>
  <c r="A6291" i="111"/>
  <c r="A6292" i="111"/>
  <c r="A6293" i="111"/>
  <c r="A6294" i="111"/>
  <c r="A6295" i="111"/>
  <c r="A6296" i="111"/>
  <c r="A6297" i="111"/>
  <c r="A6298" i="111"/>
  <c r="A6299" i="111"/>
  <c r="A6300" i="111"/>
  <c r="A6301" i="111"/>
  <c r="A6302" i="111"/>
  <c r="A6303" i="111"/>
  <c r="A6304" i="111"/>
  <c r="A6305" i="111"/>
  <c r="A6306" i="111"/>
  <c r="A6307" i="111"/>
  <c r="A6308" i="111"/>
  <c r="A6309" i="111"/>
  <c r="A6310" i="111"/>
  <c r="A6311" i="111"/>
  <c r="A6312" i="111"/>
  <c r="A6313" i="111"/>
  <c r="A6314" i="111"/>
  <c r="A6315" i="111"/>
  <c r="A6316" i="111"/>
  <c r="A6317" i="111"/>
  <c r="A6318" i="111"/>
  <c r="A6319" i="111"/>
  <c r="A6320" i="111"/>
  <c r="A6321" i="111"/>
  <c r="A6322" i="111"/>
  <c r="A6323" i="111"/>
  <c r="A6324" i="111"/>
  <c r="A6325" i="111"/>
  <c r="A6326" i="111"/>
  <c r="A6327" i="111"/>
  <c r="A6328" i="111"/>
  <c r="A6329" i="111"/>
  <c r="A6330" i="111"/>
  <c r="A6331" i="111"/>
  <c r="A6332" i="111"/>
  <c r="A6333" i="111"/>
  <c r="A6334" i="111"/>
  <c r="A6335" i="111"/>
  <c r="A6336" i="111"/>
  <c r="A6337" i="111"/>
  <c r="A6338" i="111"/>
  <c r="A6339" i="111"/>
  <c r="A6340" i="111"/>
  <c r="A6341" i="111"/>
  <c r="A6342" i="111"/>
  <c r="A6343" i="111"/>
  <c r="A6344" i="111"/>
  <c r="A6345" i="111"/>
  <c r="A6346" i="111"/>
  <c r="A6347" i="111"/>
  <c r="A6348" i="111"/>
  <c r="A6349" i="111"/>
  <c r="A6350" i="111"/>
  <c r="A6351" i="111"/>
  <c r="A6352" i="111"/>
  <c r="A6353" i="111"/>
  <c r="A6354" i="111"/>
  <c r="A6355" i="111"/>
  <c r="A6356" i="111"/>
  <c r="A6357" i="111"/>
  <c r="A6358" i="111"/>
  <c r="A6359" i="111"/>
  <c r="A6360" i="111"/>
  <c r="A6361" i="111"/>
  <c r="A6362" i="111"/>
  <c r="A6363" i="111"/>
  <c r="A6364" i="111"/>
  <c r="A6365" i="111"/>
  <c r="A6366" i="111"/>
  <c r="A6367" i="111"/>
  <c r="A6368" i="111"/>
  <c r="A6369" i="111"/>
  <c r="A6370" i="111"/>
  <c r="A6371" i="111"/>
  <c r="A6372" i="111"/>
  <c r="A6373" i="111"/>
  <c r="A6374" i="111"/>
  <c r="A6375" i="111"/>
  <c r="A6376" i="111"/>
  <c r="A6377" i="111"/>
  <c r="A6378" i="111"/>
  <c r="A6379" i="111"/>
  <c r="A6380" i="111"/>
  <c r="A6381" i="111"/>
  <c r="A6382" i="111"/>
  <c r="A6383" i="111"/>
  <c r="A6384" i="111"/>
  <c r="A6385" i="111"/>
  <c r="A6386" i="111"/>
  <c r="A6387" i="111"/>
  <c r="A6388" i="111"/>
  <c r="A6389" i="111"/>
  <c r="A6390" i="111"/>
  <c r="A6391" i="111"/>
  <c r="A6392" i="111"/>
  <c r="A6393" i="111"/>
  <c r="A6394" i="111"/>
  <c r="A6395" i="111"/>
  <c r="A6396" i="111"/>
  <c r="A6397" i="111"/>
  <c r="A6398" i="111"/>
  <c r="A6399" i="111"/>
  <c r="A6400" i="111"/>
  <c r="A6401" i="111"/>
  <c r="A6402" i="111"/>
  <c r="A6403" i="111"/>
  <c r="A6404" i="111"/>
  <c r="A6405" i="111"/>
  <c r="A6406" i="111"/>
  <c r="A6407" i="111"/>
  <c r="A6408" i="111"/>
  <c r="A6409" i="111"/>
  <c r="A6410" i="111"/>
  <c r="A6411" i="111"/>
  <c r="A6412" i="111"/>
  <c r="A6413" i="111"/>
  <c r="A6414" i="111"/>
  <c r="A6415" i="111"/>
  <c r="A6416" i="111"/>
  <c r="A6417" i="111"/>
  <c r="A6418" i="111"/>
  <c r="A6419" i="111"/>
  <c r="A6420" i="111"/>
  <c r="A6421" i="111"/>
  <c r="A6422" i="111"/>
  <c r="A6423" i="111"/>
  <c r="A6424" i="111"/>
  <c r="A6425" i="111"/>
  <c r="A6426" i="111"/>
  <c r="A6427" i="111"/>
  <c r="A6428" i="111"/>
  <c r="A6429" i="111"/>
  <c r="A6430" i="111"/>
  <c r="A6431" i="111"/>
  <c r="A6432" i="111"/>
  <c r="A6433" i="111"/>
  <c r="A6434" i="111"/>
  <c r="A6435" i="111"/>
  <c r="A6436" i="111"/>
  <c r="A6437" i="111"/>
  <c r="A6438" i="111"/>
  <c r="A6439" i="111"/>
  <c r="A6440" i="111"/>
  <c r="A6441" i="111"/>
  <c r="A6442" i="111"/>
  <c r="A6443" i="111"/>
  <c r="A6444" i="111"/>
  <c r="A6445" i="111"/>
  <c r="A6446" i="111"/>
  <c r="A6447" i="111"/>
  <c r="A6448" i="111"/>
  <c r="A6449" i="111"/>
  <c r="A6450" i="111"/>
  <c r="A6451" i="111"/>
  <c r="A6452" i="111"/>
  <c r="A6453" i="111"/>
  <c r="A6454" i="111"/>
  <c r="A6455" i="111"/>
  <c r="A6456" i="111"/>
  <c r="A6457" i="111"/>
  <c r="A6458" i="111"/>
  <c r="A6459" i="111"/>
  <c r="A6460" i="111"/>
  <c r="A6461" i="111"/>
  <c r="A6462" i="111"/>
  <c r="A6463" i="111"/>
  <c r="A6464" i="111"/>
  <c r="A6465" i="111"/>
  <c r="A6466" i="111"/>
  <c r="A6467" i="111"/>
  <c r="A6468" i="111"/>
  <c r="A6469" i="111"/>
  <c r="A6470" i="111"/>
  <c r="A6471" i="111"/>
  <c r="A6472" i="111"/>
  <c r="A6473" i="111"/>
  <c r="A6474" i="111"/>
  <c r="A6475" i="111"/>
  <c r="A6476" i="111"/>
  <c r="A6477" i="111"/>
  <c r="A6478" i="111"/>
  <c r="A6479" i="111"/>
  <c r="A6480" i="111"/>
  <c r="A6481" i="111"/>
  <c r="A6482" i="111"/>
  <c r="A6483" i="111"/>
  <c r="A6484" i="111"/>
  <c r="A6485" i="111"/>
  <c r="A6486" i="111"/>
  <c r="A6487" i="111"/>
  <c r="A6488" i="111"/>
  <c r="A6489" i="111"/>
  <c r="A6490" i="111"/>
  <c r="A6491" i="111"/>
  <c r="A6492" i="111"/>
  <c r="A6493" i="111"/>
  <c r="A6494" i="111"/>
  <c r="A6495" i="111"/>
  <c r="A6496" i="111"/>
  <c r="A6497" i="111"/>
  <c r="A6498" i="111"/>
  <c r="A6499" i="111"/>
  <c r="A6500" i="111"/>
  <c r="A6501" i="111"/>
  <c r="A6502" i="111"/>
  <c r="A6503" i="111"/>
  <c r="A6504" i="111"/>
  <c r="A6505" i="111"/>
  <c r="A6506" i="111"/>
  <c r="A6507" i="111"/>
  <c r="A6508" i="111"/>
  <c r="A6509" i="111"/>
  <c r="A6510" i="111"/>
  <c r="A6511" i="111"/>
  <c r="A6512" i="111"/>
  <c r="A6513" i="111"/>
  <c r="A6514" i="111"/>
  <c r="A6515" i="111"/>
  <c r="A6516" i="111"/>
  <c r="A6517" i="111"/>
  <c r="A6518" i="111"/>
  <c r="A6519" i="111"/>
  <c r="A6520" i="111"/>
  <c r="A6521" i="111"/>
  <c r="A6522" i="111"/>
  <c r="A6523" i="111"/>
  <c r="A6524" i="111"/>
  <c r="A6525" i="111"/>
  <c r="A6526" i="111"/>
  <c r="A6527" i="111"/>
  <c r="A6528" i="111"/>
  <c r="A6529" i="111"/>
  <c r="A6530" i="111"/>
  <c r="A6531" i="111"/>
  <c r="A6532" i="111"/>
  <c r="A6533" i="111"/>
  <c r="A6534" i="111"/>
  <c r="A6535" i="111"/>
  <c r="A6536" i="111"/>
  <c r="A6537" i="111"/>
  <c r="A6538" i="111"/>
  <c r="A6539" i="111"/>
  <c r="A6540" i="111"/>
  <c r="A6541" i="111"/>
  <c r="A6542" i="111"/>
  <c r="A6543" i="111"/>
  <c r="A6544" i="111"/>
  <c r="A6545" i="111"/>
  <c r="A6546" i="111"/>
  <c r="A6547" i="111"/>
  <c r="A6548" i="111"/>
  <c r="A6549" i="111"/>
  <c r="A6550" i="111"/>
  <c r="A6551" i="111"/>
  <c r="A6552" i="111"/>
  <c r="A6553" i="111"/>
  <c r="A6554" i="111"/>
  <c r="A6555" i="111"/>
  <c r="A6556" i="111"/>
  <c r="A6557" i="111"/>
  <c r="A6558" i="111"/>
  <c r="A6559" i="111"/>
  <c r="A6560" i="111"/>
  <c r="A6561" i="111"/>
  <c r="A6562" i="111"/>
  <c r="A6563" i="111"/>
  <c r="A6564" i="111"/>
  <c r="A6565" i="111"/>
  <c r="A6566" i="111"/>
  <c r="A6567" i="111"/>
  <c r="A6568" i="111"/>
  <c r="A6569" i="111"/>
  <c r="A6570" i="111"/>
  <c r="A6571" i="111"/>
  <c r="A6572" i="111"/>
  <c r="A6573" i="111"/>
  <c r="A6574" i="111"/>
  <c r="A6575" i="111"/>
  <c r="A6576" i="111"/>
  <c r="A6577" i="111"/>
  <c r="A6578" i="111"/>
  <c r="A6579" i="111"/>
  <c r="A6580" i="111"/>
  <c r="A6581" i="111"/>
  <c r="A6582" i="111"/>
  <c r="A6583" i="111"/>
  <c r="A6584" i="111"/>
  <c r="A6585" i="111"/>
  <c r="A6586" i="111"/>
  <c r="A6587" i="111"/>
  <c r="A6588" i="111"/>
  <c r="A6589" i="111"/>
  <c r="A6590" i="111"/>
  <c r="A6591" i="111"/>
  <c r="A6592" i="111"/>
  <c r="A6593" i="111"/>
  <c r="A6594" i="111"/>
  <c r="A6595" i="111"/>
  <c r="A6596" i="111"/>
  <c r="A6597" i="111"/>
  <c r="A6598" i="111"/>
  <c r="A6599" i="111"/>
  <c r="A6600" i="111"/>
  <c r="A6601" i="111"/>
  <c r="A6602" i="111"/>
  <c r="A6603" i="111"/>
  <c r="A6604" i="111"/>
  <c r="A6605" i="111"/>
  <c r="A6606" i="111"/>
  <c r="A6607" i="111"/>
  <c r="A6608" i="111"/>
  <c r="A6609" i="111"/>
  <c r="A6610" i="111"/>
  <c r="A6611" i="111"/>
  <c r="A6612" i="111"/>
  <c r="A6613" i="111"/>
  <c r="A6614" i="111"/>
  <c r="A6615" i="111"/>
  <c r="A6616" i="111"/>
  <c r="A6617" i="111"/>
  <c r="A6618" i="111"/>
  <c r="A6619" i="111"/>
  <c r="A6620" i="111"/>
  <c r="A6621" i="111"/>
  <c r="A6622" i="111"/>
  <c r="A6623" i="111"/>
  <c r="A6624" i="111"/>
  <c r="A6625" i="111"/>
  <c r="A6626" i="111"/>
  <c r="A6627" i="111"/>
  <c r="A6628" i="111"/>
  <c r="A6629" i="111"/>
  <c r="A6630" i="111"/>
  <c r="A6631" i="111"/>
  <c r="A6632" i="111"/>
  <c r="A6633" i="111"/>
  <c r="A6634" i="111"/>
  <c r="A6635" i="111"/>
  <c r="A6636" i="111"/>
  <c r="A6637" i="111"/>
  <c r="A6638" i="111"/>
  <c r="A6639" i="111"/>
  <c r="A6640" i="111"/>
  <c r="A6641" i="111"/>
  <c r="A6642" i="111"/>
  <c r="A6643" i="111"/>
  <c r="A6644" i="111"/>
  <c r="A6645" i="111"/>
  <c r="A6646" i="111"/>
  <c r="A6647" i="111"/>
  <c r="A6648" i="111"/>
  <c r="A6649" i="111"/>
  <c r="A6650" i="111"/>
  <c r="A6651" i="111"/>
  <c r="A6652" i="111"/>
  <c r="A6653" i="111"/>
  <c r="A6654" i="111"/>
  <c r="A6655" i="111"/>
  <c r="A6656" i="111"/>
  <c r="A6657" i="111"/>
  <c r="A6658" i="111"/>
  <c r="A6659" i="111"/>
  <c r="A6660" i="111"/>
  <c r="A6661" i="111"/>
  <c r="A6662" i="111"/>
  <c r="A6663" i="111"/>
  <c r="A6664" i="111"/>
  <c r="A6665" i="111"/>
  <c r="A6666" i="111"/>
  <c r="A6667" i="111"/>
  <c r="A6668" i="111"/>
  <c r="A6669" i="111"/>
  <c r="A6670" i="111"/>
  <c r="A6671" i="111"/>
  <c r="A6672" i="111"/>
  <c r="A6673" i="111"/>
  <c r="A6674" i="111"/>
  <c r="A6675" i="111"/>
  <c r="A6676" i="111"/>
  <c r="A6677" i="111"/>
  <c r="A6678" i="111"/>
  <c r="A6679" i="111"/>
  <c r="A6680" i="111"/>
  <c r="A6681" i="111"/>
  <c r="A6682" i="111"/>
  <c r="A6683" i="111"/>
  <c r="A6684" i="111"/>
  <c r="A6685" i="111"/>
  <c r="A6686" i="111"/>
  <c r="A6687" i="111"/>
  <c r="A6688" i="111"/>
  <c r="A6689" i="111"/>
  <c r="A6690" i="111"/>
  <c r="A6691" i="111"/>
  <c r="A6692" i="111"/>
  <c r="A6693" i="111"/>
  <c r="A6694" i="111"/>
  <c r="A6695" i="111"/>
  <c r="A6696" i="111"/>
  <c r="A6697" i="111"/>
  <c r="A6698" i="111"/>
  <c r="A6699" i="111"/>
  <c r="A6700" i="111"/>
  <c r="A6701" i="111"/>
  <c r="A6702" i="111"/>
  <c r="A6703" i="111"/>
  <c r="A6704" i="111"/>
  <c r="A6705" i="111"/>
  <c r="A6706" i="111"/>
  <c r="A6707" i="111"/>
  <c r="A6708" i="111"/>
  <c r="A6709" i="111"/>
  <c r="A6710" i="111"/>
  <c r="A6711" i="111"/>
  <c r="A6712" i="111"/>
  <c r="A6713" i="111"/>
  <c r="A6714" i="111"/>
  <c r="A6715" i="111"/>
  <c r="A6716" i="111"/>
  <c r="A6717" i="111"/>
  <c r="A6718" i="111"/>
  <c r="A6719" i="111"/>
  <c r="A6720" i="111"/>
  <c r="A6721" i="111"/>
  <c r="A6722" i="111"/>
  <c r="A6723" i="111"/>
  <c r="A6724" i="111"/>
  <c r="A6725" i="111"/>
  <c r="A6726" i="111"/>
  <c r="A6727" i="111"/>
  <c r="A6728" i="111"/>
  <c r="A6729" i="111"/>
  <c r="A6730" i="111"/>
  <c r="A6731" i="111"/>
  <c r="A6732" i="111"/>
  <c r="A6733" i="111"/>
  <c r="A6734" i="111"/>
  <c r="A6735" i="111"/>
  <c r="A6736" i="111"/>
  <c r="A6737" i="111"/>
  <c r="A6738" i="111"/>
  <c r="A6739" i="111"/>
  <c r="A6740" i="111"/>
  <c r="A6741" i="111"/>
  <c r="A6742" i="111"/>
  <c r="A6743" i="111"/>
  <c r="A6744" i="111"/>
  <c r="A6745" i="111"/>
  <c r="A6746" i="111"/>
  <c r="A6747" i="111"/>
  <c r="A6748" i="111"/>
  <c r="A6749" i="111"/>
  <c r="A6750" i="111"/>
  <c r="A6751" i="111"/>
  <c r="A6752" i="111"/>
  <c r="A6753" i="111"/>
  <c r="A6754" i="111"/>
  <c r="A6755" i="111"/>
  <c r="A6756" i="111"/>
  <c r="A6757" i="111"/>
  <c r="A6758" i="111"/>
  <c r="A6759" i="111"/>
  <c r="A6760" i="111"/>
  <c r="A6761" i="111"/>
  <c r="A6762" i="111"/>
  <c r="A6763" i="111"/>
  <c r="A6764" i="111"/>
  <c r="A6765" i="111"/>
  <c r="A6766" i="111"/>
  <c r="A6767" i="111"/>
  <c r="A6768" i="111"/>
  <c r="A6769" i="111"/>
  <c r="A6770" i="111"/>
  <c r="A6771" i="111"/>
  <c r="A6772" i="111"/>
  <c r="A6773" i="111"/>
  <c r="A6774" i="111"/>
  <c r="A6775" i="111"/>
  <c r="A6776" i="111"/>
  <c r="A6777" i="111"/>
  <c r="A6778" i="111"/>
  <c r="A6779" i="111"/>
  <c r="A6780" i="111"/>
  <c r="A6781" i="111"/>
  <c r="A6782" i="111"/>
  <c r="A6783" i="111"/>
  <c r="A6784" i="111"/>
  <c r="A6785" i="111"/>
  <c r="A6786" i="111"/>
  <c r="A6787" i="111"/>
  <c r="A6788" i="111"/>
  <c r="A6789" i="111"/>
  <c r="A6790" i="111"/>
  <c r="A6791" i="111"/>
  <c r="A6792" i="111"/>
  <c r="A6793" i="111"/>
  <c r="A6794" i="111"/>
  <c r="A6795" i="111"/>
  <c r="A6796" i="111"/>
  <c r="A6797" i="111"/>
  <c r="A6798" i="111"/>
  <c r="A6799" i="111"/>
  <c r="A6800" i="111"/>
  <c r="A6801" i="111"/>
  <c r="A6802" i="111"/>
  <c r="A6803" i="111"/>
  <c r="A6804" i="111"/>
  <c r="A6805" i="111"/>
  <c r="A6806" i="111"/>
  <c r="A6807" i="111"/>
  <c r="A6808" i="111"/>
  <c r="A6809" i="111"/>
  <c r="A6810" i="111"/>
  <c r="A6811" i="111"/>
  <c r="A6812" i="111"/>
  <c r="A6813" i="111"/>
  <c r="A6814" i="111"/>
  <c r="A6815" i="111"/>
  <c r="A6816" i="111"/>
  <c r="A6817" i="111"/>
  <c r="A6818" i="111"/>
  <c r="A6819" i="111"/>
  <c r="A6820" i="111"/>
  <c r="A6821" i="111"/>
  <c r="A6822" i="111"/>
  <c r="A6823" i="111"/>
  <c r="A6824" i="111"/>
  <c r="A6825" i="111"/>
  <c r="A6826" i="111"/>
  <c r="A6827" i="111"/>
  <c r="A6828" i="111"/>
  <c r="A6829" i="111"/>
  <c r="A6830" i="111"/>
  <c r="A6831" i="111"/>
  <c r="A6832" i="111"/>
  <c r="A6833" i="111"/>
  <c r="A6834" i="111"/>
  <c r="A6835" i="111"/>
  <c r="A6836" i="111"/>
  <c r="A6837" i="111"/>
  <c r="A6838" i="111"/>
  <c r="A6839" i="111"/>
  <c r="A6840" i="111"/>
  <c r="A6841" i="111"/>
  <c r="A6842" i="111"/>
  <c r="A6843" i="111"/>
  <c r="A6844" i="111"/>
  <c r="A6845" i="111"/>
  <c r="A6846" i="111"/>
  <c r="A6847" i="111"/>
  <c r="A6848" i="111"/>
  <c r="A6849" i="111"/>
  <c r="A6850" i="111"/>
  <c r="A6851" i="111"/>
  <c r="A6852" i="111"/>
  <c r="A6853" i="111"/>
  <c r="A6854" i="111"/>
  <c r="A6855" i="111"/>
  <c r="A6856" i="111"/>
  <c r="A6857" i="111"/>
  <c r="A6858" i="111"/>
  <c r="A6859" i="111"/>
  <c r="A6860" i="111"/>
  <c r="A6861" i="111"/>
  <c r="A6862" i="111"/>
  <c r="A6863" i="111"/>
  <c r="A6864" i="111"/>
  <c r="A6865" i="111"/>
  <c r="A6866" i="111"/>
  <c r="A6867" i="111"/>
  <c r="A6868" i="111"/>
  <c r="A6869" i="111"/>
  <c r="A6870" i="111"/>
  <c r="A6871" i="111"/>
  <c r="A6872" i="111"/>
  <c r="A6873" i="111"/>
  <c r="A6874" i="111"/>
  <c r="A6875" i="111"/>
  <c r="A6876" i="111"/>
  <c r="A6877" i="111"/>
  <c r="A6878" i="111"/>
  <c r="A6879" i="111"/>
  <c r="A6880" i="111"/>
  <c r="A6881" i="111"/>
  <c r="A6882" i="111"/>
  <c r="A6883" i="111"/>
  <c r="A6884" i="111"/>
  <c r="A6885" i="111"/>
  <c r="A6886" i="111"/>
  <c r="A6887" i="111"/>
  <c r="A6888" i="111"/>
  <c r="A6889" i="111"/>
  <c r="A6890" i="111"/>
  <c r="A6891" i="111"/>
  <c r="A6892" i="111"/>
  <c r="A6893" i="111"/>
  <c r="A6894" i="111"/>
  <c r="A6895" i="111"/>
  <c r="A6896" i="111"/>
  <c r="A6897" i="111"/>
  <c r="A6898" i="111"/>
  <c r="A6899" i="111"/>
  <c r="A6900" i="111"/>
  <c r="A6901" i="111"/>
  <c r="A6902" i="111"/>
  <c r="A6903" i="111"/>
  <c r="A6904" i="111"/>
  <c r="A6905" i="111"/>
  <c r="A6906" i="111"/>
  <c r="A6907" i="111"/>
  <c r="A6908" i="111"/>
  <c r="A6909" i="111"/>
  <c r="A6910" i="111"/>
  <c r="A6911" i="111"/>
  <c r="A6912" i="111"/>
  <c r="A6913" i="111"/>
  <c r="A6914" i="111"/>
  <c r="A6915" i="111"/>
  <c r="A6916" i="111"/>
  <c r="A6917" i="111"/>
  <c r="A6918" i="111"/>
  <c r="A6919" i="111"/>
  <c r="A6920" i="111"/>
  <c r="A6921" i="111"/>
  <c r="A6922" i="111"/>
  <c r="A6923" i="111"/>
  <c r="A6924" i="111"/>
  <c r="A6925" i="111"/>
  <c r="A6926" i="111"/>
  <c r="A6927" i="111"/>
  <c r="A6928" i="111"/>
  <c r="A6929" i="111"/>
  <c r="A6930" i="111"/>
  <c r="A6931" i="111"/>
  <c r="A6932" i="111"/>
  <c r="A6933" i="111"/>
  <c r="A6934" i="111"/>
  <c r="A6935" i="111"/>
  <c r="A6936" i="111"/>
  <c r="A6937" i="111"/>
  <c r="A6938" i="111"/>
  <c r="A6939" i="111"/>
  <c r="A6940" i="111"/>
  <c r="A6941" i="111"/>
  <c r="A6942" i="111"/>
  <c r="A6943" i="111"/>
  <c r="A6944" i="111"/>
  <c r="A6945" i="111"/>
  <c r="A6946" i="111"/>
  <c r="A6947" i="111"/>
  <c r="A6948" i="111"/>
  <c r="A6949" i="111"/>
  <c r="A6950" i="111"/>
  <c r="A6951" i="111"/>
  <c r="A6952" i="111"/>
  <c r="A6953" i="111"/>
  <c r="A6954" i="111"/>
  <c r="A6955" i="111"/>
  <c r="A6956" i="111"/>
  <c r="A6957" i="111"/>
  <c r="A6958" i="111"/>
  <c r="A6959" i="111"/>
  <c r="A6960" i="111"/>
  <c r="A6961" i="111"/>
  <c r="A6962" i="111"/>
  <c r="A6963" i="111"/>
  <c r="A6964" i="111"/>
  <c r="A6965" i="111"/>
  <c r="A6966" i="111"/>
  <c r="A6967" i="111"/>
  <c r="A6968" i="111"/>
  <c r="A6969" i="111"/>
  <c r="A6970" i="111"/>
  <c r="A6971" i="111"/>
  <c r="A6972" i="111"/>
  <c r="A6973" i="111"/>
  <c r="A6974" i="111"/>
  <c r="A6975" i="111"/>
  <c r="A6976" i="111"/>
  <c r="A6977" i="111"/>
  <c r="A6978" i="111"/>
  <c r="A6979" i="111"/>
  <c r="A6980" i="111"/>
  <c r="A6981" i="111"/>
  <c r="A6982" i="111"/>
  <c r="A6983" i="111"/>
  <c r="A6984" i="111"/>
  <c r="A6985" i="111"/>
  <c r="A6986" i="111"/>
  <c r="A6987" i="111"/>
  <c r="A6988" i="111"/>
  <c r="A6989" i="111"/>
  <c r="A6990" i="111"/>
  <c r="A6991" i="111"/>
  <c r="A6992" i="111"/>
  <c r="A6993" i="111"/>
  <c r="A6994" i="111"/>
  <c r="A6995" i="111"/>
  <c r="A6996" i="111"/>
  <c r="A6997" i="111"/>
  <c r="A6998" i="111"/>
  <c r="A6999" i="111"/>
  <c r="A7000" i="111"/>
  <c r="A7001" i="111"/>
  <c r="A7002" i="111"/>
  <c r="A7003" i="111"/>
  <c r="A7004" i="111"/>
  <c r="A7005" i="111"/>
  <c r="A7006" i="111"/>
  <c r="A7007" i="111"/>
  <c r="A7008" i="111"/>
  <c r="A7009" i="111"/>
  <c r="A7010" i="111"/>
  <c r="A7011" i="111"/>
  <c r="A7012" i="111"/>
  <c r="A7013" i="111"/>
  <c r="A7014" i="111"/>
  <c r="A7015" i="111"/>
  <c r="A7016" i="111"/>
  <c r="A7017" i="111"/>
  <c r="A7018" i="111"/>
  <c r="A7019" i="111"/>
  <c r="A7020" i="111"/>
  <c r="A7021" i="111"/>
  <c r="A7022" i="111"/>
  <c r="A7023" i="111"/>
  <c r="A7024" i="111"/>
  <c r="A7025" i="111"/>
  <c r="A7026" i="111"/>
  <c r="A7027" i="111"/>
  <c r="A7028" i="111"/>
  <c r="A7029" i="111"/>
  <c r="A7030" i="111"/>
  <c r="A7031" i="111"/>
  <c r="A7032" i="111"/>
  <c r="A7033" i="111"/>
  <c r="A7034" i="111"/>
  <c r="A7035" i="111"/>
  <c r="A7036" i="111"/>
  <c r="A7037" i="111"/>
  <c r="A7038" i="111"/>
  <c r="A7039" i="111"/>
  <c r="A7040" i="111"/>
  <c r="A7041" i="111"/>
  <c r="A7042" i="111"/>
  <c r="A7043" i="111"/>
  <c r="A7044" i="111"/>
  <c r="A7045" i="111"/>
  <c r="A7046" i="111"/>
  <c r="A7047" i="111"/>
  <c r="A7048" i="111"/>
  <c r="A7049" i="111"/>
  <c r="A7050" i="111"/>
  <c r="A7051" i="111"/>
  <c r="A7052" i="111"/>
  <c r="A7053" i="111"/>
  <c r="A7054" i="111"/>
  <c r="A7055" i="111"/>
  <c r="A7056" i="111"/>
  <c r="A7057" i="111"/>
  <c r="A7058" i="111"/>
  <c r="A7059" i="111"/>
  <c r="A7060" i="111"/>
  <c r="A7061" i="111"/>
  <c r="A7062" i="111"/>
  <c r="A7063" i="111"/>
  <c r="A7064" i="111"/>
  <c r="A7065" i="111"/>
  <c r="A7066" i="111"/>
  <c r="A7067" i="111"/>
  <c r="A7068" i="111"/>
  <c r="A7069" i="111"/>
  <c r="A7070" i="111"/>
  <c r="A7071" i="111"/>
  <c r="A7072" i="111"/>
  <c r="A7073" i="111"/>
  <c r="A7074" i="111"/>
  <c r="A7075" i="111"/>
  <c r="A7076" i="111"/>
  <c r="A7077" i="111"/>
  <c r="A7078" i="111"/>
  <c r="A7079" i="111"/>
  <c r="A7080" i="111"/>
  <c r="A7081" i="111"/>
  <c r="A7082" i="111"/>
  <c r="A7083" i="111"/>
  <c r="A7084" i="111"/>
  <c r="A7085" i="111"/>
  <c r="A7086" i="111"/>
  <c r="A7087" i="111"/>
  <c r="A7088" i="111"/>
  <c r="A7089" i="111"/>
  <c r="A7090" i="111"/>
  <c r="A7091" i="111"/>
  <c r="A7092" i="111"/>
  <c r="A7093" i="111"/>
  <c r="A7094" i="111"/>
  <c r="A7095" i="111"/>
  <c r="A7096" i="111"/>
  <c r="A7097" i="111"/>
  <c r="A7098" i="111"/>
  <c r="A7099" i="111"/>
  <c r="A7100" i="111"/>
  <c r="A7101" i="111"/>
  <c r="A7102" i="111"/>
  <c r="A7103" i="111"/>
  <c r="A7104" i="111"/>
  <c r="A7105" i="111"/>
  <c r="A7106" i="111"/>
  <c r="A7107" i="111"/>
  <c r="A7108" i="111"/>
  <c r="A7109" i="111"/>
  <c r="A7110" i="111"/>
  <c r="A7111" i="111"/>
  <c r="A7112" i="111"/>
  <c r="A7113" i="111"/>
  <c r="A7114" i="111"/>
  <c r="A7115" i="111"/>
  <c r="A7116" i="111"/>
  <c r="A7117" i="111"/>
  <c r="A7118" i="111"/>
  <c r="A7119" i="111"/>
  <c r="A7120" i="111"/>
  <c r="A7121" i="111"/>
  <c r="A7122" i="111"/>
  <c r="A7123" i="111"/>
  <c r="A7124" i="111"/>
  <c r="A7125" i="111"/>
  <c r="A7126" i="111"/>
  <c r="A7127" i="111"/>
  <c r="A7128" i="111"/>
  <c r="A7129" i="111"/>
  <c r="A7130" i="111"/>
  <c r="A7131" i="111"/>
  <c r="A7132" i="111"/>
  <c r="A7133" i="111"/>
  <c r="A7134" i="111"/>
  <c r="A7135" i="111"/>
  <c r="A7136" i="111"/>
  <c r="A7137" i="111"/>
  <c r="A7138" i="111"/>
  <c r="A7139" i="111"/>
  <c r="A7140" i="111"/>
  <c r="A7141" i="111"/>
  <c r="A7142" i="111"/>
  <c r="A7143" i="111"/>
  <c r="A7144" i="111"/>
  <c r="A7145" i="111"/>
  <c r="A7146" i="111"/>
  <c r="A7147" i="111"/>
  <c r="A7148" i="111"/>
  <c r="A7149" i="111"/>
  <c r="A7150" i="111"/>
  <c r="A7151" i="111"/>
  <c r="A7152" i="111"/>
  <c r="A7153" i="111"/>
  <c r="A7154" i="111"/>
  <c r="A7155" i="111"/>
  <c r="A7156" i="111"/>
  <c r="A7157" i="111"/>
  <c r="A7158" i="111"/>
  <c r="A7159" i="111"/>
  <c r="A7160" i="111"/>
  <c r="A7161" i="111"/>
  <c r="A7162" i="111"/>
  <c r="A7163" i="111"/>
  <c r="A7164" i="111"/>
  <c r="A7165" i="111"/>
  <c r="A7166" i="111"/>
  <c r="A7167" i="111"/>
  <c r="A7168" i="111"/>
  <c r="A7169" i="111"/>
  <c r="A7170" i="111"/>
  <c r="A7171" i="111"/>
  <c r="A7172" i="111"/>
  <c r="A7173" i="111"/>
  <c r="A7174" i="111"/>
  <c r="A7175" i="111"/>
  <c r="A7176" i="111"/>
  <c r="A7177" i="111"/>
  <c r="A7178" i="111"/>
  <c r="A7179" i="111"/>
  <c r="A7180" i="111"/>
  <c r="A7181" i="111"/>
  <c r="A7182" i="111"/>
  <c r="A7183" i="111"/>
  <c r="A7184" i="111"/>
  <c r="A7185" i="111"/>
  <c r="A7186" i="111"/>
  <c r="A7187" i="111"/>
  <c r="A7188" i="111"/>
  <c r="A7189" i="111"/>
  <c r="A7190" i="111"/>
  <c r="A7191" i="111"/>
  <c r="A7192" i="111"/>
  <c r="A7193" i="111"/>
  <c r="A7194" i="111"/>
  <c r="A7195" i="111"/>
  <c r="A7196" i="111"/>
  <c r="A7197" i="111"/>
  <c r="A7198" i="111"/>
  <c r="A7199" i="111"/>
  <c r="A7200" i="111"/>
  <c r="A7201" i="111"/>
  <c r="A7202" i="111"/>
  <c r="A7203" i="111"/>
  <c r="A7204" i="111"/>
  <c r="A7205" i="111"/>
  <c r="A7206" i="111"/>
  <c r="A7207" i="111"/>
  <c r="A7208" i="111"/>
  <c r="A7209" i="111"/>
  <c r="A7210" i="111"/>
  <c r="A7211" i="111"/>
  <c r="A7212" i="111"/>
  <c r="A7213" i="111"/>
  <c r="A7214" i="111"/>
  <c r="A7215" i="111"/>
  <c r="A7216" i="111"/>
  <c r="A7217" i="111"/>
  <c r="A7218" i="111"/>
  <c r="A7219" i="111"/>
  <c r="A7220" i="111"/>
  <c r="A7221" i="111"/>
  <c r="A7222" i="111"/>
  <c r="A7223" i="111"/>
  <c r="A7224" i="111"/>
  <c r="A7225" i="111"/>
  <c r="A7226" i="111"/>
  <c r="A7227" i="111"/>
  <c r="A7228" i="111"/>
  <c r="A7229" i="111"/>
  <c r="A7230" i="111"/>
  <c r="A7231" i="111"/>
  <c r="A7232" i="111"/>
  <c r="A7233" i="111"/>
  <c r="A7234" i="111"/>
  <c r="A7235" i="111"/>
  <c r="A7236" i="111"/>
  <c r="A7237" i="111"/>
  <c r="A7238" i="111"/>
  <c r="A7239" i="111"/>
  <c r="A7240" i="111"/>
  <c r="A7241" i="111"/>
  <c r="A7242" i="111"/>
  <c r="A7243" i="111"/>
  <c r="A7244" i="111"/>
  <c r="A7245" i="111"/>
  <c r="A7246" i="111"/>
  <c r="A7247" i="111"/>
  <c r="A7248" i="111"/>
  <c r="A7249" i="111"/>
  <c r="A7250" i="111"/>
  <c r="A7251" i="111"/>
  <c r="A7252" i="111"/>
  <c r="A7253" i="111"/>
  <c r="A7254" i="111"/>
  <c r="A7255" i="111"/>
  <c r="A7256" i="111"/>
  <c r="A7257" i="111"/>
  <c r="A7258" i="111"/>
  <c r="A7259" i="111"/>
  <c r="A7260" i="111"/>
  <c r="A7261" i="111"/>
  <c r="A7262" i="111"/>
  <c r="A7263" i="111"/>
  <c r="A7264" i="111"/>
  <c r="A7265" i="111"/>
  <c r="A7266" i="111"/>
  <c r="A7267" i="111"/>
  <c r="A7268" i="111"/>
  <c r="A7269" i="111"/>
  <c r="A7270" i="111"/>
  <c r="A7271" i="111"/>
  <c r="A7272" i="111"/>
  <c r="A7273" i="111"/>
  <c r="A7274" i="111"/>
  <c r="A7275" i="111"/>
  <c r="A7276" i="111"/>
  <c r="A7277" i="111"/>
  <c r="A7278" i="111"/>
  <c r="A7279" i="111"/>
  <c r="A7280" i="111"/>
  <c r="A7281" i="111"/>
  <c r="A7282" i="111"/>
  <c r="A7283" i="111"/>
  <c r="A7284" i="111"/>
  <c r="A7285" i="111"/>
  <c r="A7286" i="111"/>
  <c r="A7287" i="111"/>
  <c r="A7288" i="111"/>
  <c r="A7289" i="111"/>
  <c r="A7290" i="111"/>
  <c r="A7291" i="111"/>
  <c r="A7292" i="111"/>
  <c r="A7293" i="111"/>
  <c r="A7294" i="111"/>
  <c r="A7295" i="111"/>
  <c r="A7296" i="111"/>
  <c r="A7297" i="111"/>
  <c r="A7298" i="111"/>
  <c r="A7299" i="111"/>
  <c r="A7300" i="111"/>
  <c r="A7301" i="111"/>
  <c r="A7302" i="111"/>
  <c r="A7303" i="111"/>
  <c r="A7304" i="111"/>
  <c r="A7305" i="111"/>
  <c r="A7306" i="111"/>
  <c r="A7307" i="111"/>
  <c r="A7308" i="111"/>
  <c r="A7309" i="111"/>
  <c r="A7310" i="111"/>
  <c r="A7311" i="111"/>
  <c r="A7312" i="111"/>
  <c r="A7313" i="111"/>
  <c r="A7314" i="111"/>
  <c r="A7315" i="111"/>
  <c r="A7316" i="111"/>
  <c r="A7317" i="111"/>
  <c r="A7318" i="111"/>
  <c r="A7319" i="111"/>
  <c r="A7320" i="111"/>
  <c r="A7321" i="111"/>
  <c r="A7322" i="111"/>
  <c r="A7323" i="111"/>
  <c r="A7324" i="111"/>
  <c r="A7325" i="111"/>
  <c r="A7326" i="111"/>
  <c r="A7327" i="111"/>
  <c r="A7328" i="111"/>
  <c r="A7329" i="111"/>
  <c r="A7330" i="111"/>
  <c r="A7331" i="111"/>
  <c r="A7332" i="111"/>
  <c r="A7333" i="111"/>
  <c r="A7334" i="111"/>
  <c r="A7335" i="111"/>
  <c r="A7336" i="111"/>
  <c r="A7337" i="111"/>
  <c r="A2" i="111"/>
  <c r="D13" i="87" l="1"/>
  <c r="L7" i="110" l="1"/>
  <c r="L7" i="93"/>
  <c r="A3" i="107"/>
  <c r="A4" i="107"/>
  <c r="A5" i="107"/>
  <c r="A6" i="107"/>
  <c r="A7" i="107"/>
  <c r="A8" i="107"/>
  <c r="A9" i="107"/>
  <c r="A10" i="107"/>
  <c r="A11" i="107"/>
  <c r="A12" i="107"/>
  <c r="A13" i="107"/>
  <c r="A14" i="107"/>
  <c r="A15" i="107"/>
  <c r="A16" i="107"/>
  <c r="A17" i="107"/>
  <c r="A18" i="107"/>
  <c r="A19" i="107"/>
  <c r="A20" i="107"/>
  <c r="A21" i="107"/>
  <c r="A22" i="107"/>
  <c r="A23" i="107"/>
  <c r="A24" i="107"/>
  <c r="A25" i="107"/>
  <c r="A26" i="107"/>
  <c r="A27" i="107"/>
  <c r="A28" i="107"/>
  <c r="A29" i="107"/>
  <c r="A30" i="107"/>
  <c r="A31" i="107"/>
  <c r="A32" i="107"/>
  <c r="A33" i="107"/>
  <c r="A34" i="107"/>
  <c r="A35" i="107"/>
  <c r="A36" i="107"/>
  <c r="A37" i="107"/>
  <c r="A38" i="107"/>
  <c r="A39" i="107"/>
  <c r="A40" i="107"/>
  <c r="A41" i="107"/>
  <c r="A42" i="107"/>
  <c r="A43" i="107"/>
  <c r="A44" i="107"/>
  <c r="A45" i="107"/>
  <c r="A46" i="107"/>
  <c r="A47" i="107"/>
  <c r="A48" i="107"/>
  <c r="A49" i="107"/>
  <c r="A50" i="107"/>
  <c r="A51" i="107"/>
  <c r="A52" i="107"/>
  <c r="A53" i="107"/>
  <c r="A54" i="107"/>
  <c r="A55" i="107"/>
  <c r="A56" i="107"/>
  <c r="A57" i="107"/>
  <c r="A58" i="107"/>
  <c r="A59" i="107"/>
  <c r="A60" i="107"/>
  <c r="A61" i="107"/>
  <c r="A62" i="107"/>
  <c r="A63" i="107"/>
  <c r="A64" i="107"/>
  <c r="A65" i="107"/>
  <c r="A66" i="107"/>
  <c r="A67" i="107"/>
  <c r="A68" i="107"/>
  <c r="A69" i="107"/>
  <c r="A70" i="107"/>
  <c r="A71" i="107"/>
  <c r="A72" i="107"/>
  <c r="A73" i="107"/>
  <c r="A74" i="107"/>
  <c r="A75" i="107"/>
  <c r="A76" i="107"/>
  <c r="A77" i="107"/>
  <c r="A78" i="107"/>
  <c r="A79" i="107"/>
  <c r="A80" i="107"/>
  <c r="A81" i="107"/>
  <c r="A82" i="107"/>
  <c r="A83" i="107"/>
  <c r="A84" i="107"/>
  <c r="A85" i="107"/>
  <c r="A86" i="107"/>
  <c r="A87" i="107"/>
  <c r="A88" i="107"/>
  <c r="A89" i="107"/>
  <c r="A90" i="107"/>
  <c r="A91" i="107"/>
  <c r="A92" i="107"/>
  <c r="A93" i="107"/>
  <c r="A94" i="107"/>
  <c r="A95" i="107"/>
  <c r="A96" i="107"/>
  <c r="A97" i="107"/>
  <c r="A98" i="107"/>
  <c r="A99" i="107"/>
  <c r="A100" i="107"/>
  <c r="A101" i="107"/>
  <c r="A102" i="107"/>
  <c r="A103" i="107"/>
  <c r="A104" i="107"/>
  <c r="A105" i="107"/>
  <c r="A106" i="107"/>
  <c r="A107" i="107"/>
  <c r="A108" i="107"/>
  <c r="A109" i="107"/>
  <c r="A110" i="107"/>
  <c r="A111" i="107"/>
  <c r="A112" i="107"/>
  <c r="A113" i="107"/>
  <c r="A114" i="107"/>
  <c r="A115" i="107"/>
  <c r="A116" i="107"/>
  <c r="A117" i="107"/>
  <c r="A118" i="107"/>
  <c r="A119" i="107"/>
  <c r="A120" i="107"/>
  <c r="A121" i="107"/>
  <c r="A122" i="107"/>
  <c r="A123" i="107"/>
  <c r="A124" i="107"/>
  <c r="A125" i="107"/>
  <c r="A126" i="107"/>
  <c r="A127" i="107"/>
  <c r="A128" i="107"/>
  <c r="A129" i="107"/>
  <c r="A130" i="107"/>
  <c r="A131" i="107"/>
  <c r="A132" i="107"/>
  <c r="A133" i="107"/>
  <c r="A134" i="107"/>
  <c r="A135" i="107"/>
  <c r="A136" i="107"/>
  <c r="A137" i="107"/>
  <c r="A138" i="107"/>
  <c r="A139" i="107"/>
  <c r="A140" i="107"/>
  <c r="A141" i="107"/>
  <c r="A142" i="107"/>
  <c r="A143" i="107"/>
  <c r="A144" i="107"/>
  <c r="A145" i="107"/>
  <c r="A146" i="107"/>
  <c r="A147" i="107"/>
  <c r="A148" i="107"/>
  <c r="A149" i="107"/>
  <c r="A150" i="107"/>
  <c r="A151" i="107"/>
  <c r="A152" i="107"/>
  <c r="A153" i="107"/>
  <c r="A154" i="107"/>
  <c r="A155" i="107"/>
  <c r="A156" i="107"/>
  <c r="A157" i="107"/>
  <c r="A158" i="107"/>
  <c r="A159" i="107"/>
  <c r="A160" i="107"/>
  <c r="A161" i="107"/>
  <c r="A162" i="107"/>
  <c r="A163" i="107"/>
  <c r="A164" i="107"/>
  <c r="A165" i="107"/>
  <c r="A166" i="107"/>
  <c r="A167" i="107"/>
  <c r="A168" i="107"/>
  <c r="A169" i="107"/>
  <c r="A170" i="107"/>
  <c r="A171" i="107"/>
  <c r="A172" i="107"/>
  <c r="A173" i="107"/>
  <c r="A174" i="107"/>
  <c r="A175" i="107"/>
  <c r="A176" i="107"/>
  <c r="A177" i="107"/>
  <c r="A178" i="107"/>
  <c r="A179" i="107"/>
  <c r="A180" i="107"/>
  <c r="A181" i="107"/>
  <c r="A182" i="107"/>
  <c r="A183" i="107"/>
  <c r="A184" i="107"/>
  <c r="A185" i="107"/>
  <c r="A186" i="107"/>
  <c r="A187" i="107"/>
  <c r="A188" i="107"/>
  <c r="A189" i="107"/>
  <c r="A190" i="107"/>
  <c r="A191" i="107"/>
  <c r="A192" i="107"/>
  <c r="A193" i="107"/>
  <c r="A194" i="107"/>
  <c r="A195" i="107"/>
  <c r="A196" i="107"/>
  <c r="A197" i="107"/>
  <c r="A198" i="107"/>
  <c r="A199" i="107"/>
  <c r="A200" i="107"/>
  <c r="A201" i="107"/>
  <c r="A202" i="107"/>
  <c r="A203" i="107"/>
  <c r="A204" i="107"/>
  <c r="A205" i="107"/>
  <c r="A206" i="107"/>
  <c r="A207" i="107"/>
  <c r="A208" i="107"/>
  <c r="A209" i="107"/>
  <c r="A210" i="107"/>
  <c r="A211" i="107"/>
  <c r="A212" i="107"/>
  <c r="A213" i="107"/>
  <c r="A214" i="107"/>
  <c r="A215" i="107"/>
  <c r="A216" i="107"/>
  <c r="A217" i="107"/>
  <c r="A218" i="107"/>
  <c r="A219" i="107"/>
  <c r="A220" i="107"/>
  <c r="A221" i="107"/>
  <c r="A222" i="107"/>
  <c r="A223" i="107"/>
  <c r="A224" i="107"/>
  <c r="A225" i="107"/>
  <c r="A226" i="107"/>
  <c r="A227" i="107"/>
  <c r="A228" i="107"/>
  <c r="A229" i="107"/>
  <c r="A230" i="107"/>
  <c r="A231" i="107"/>
  <c r="A232" i="107"/>
  <c r="A233" i="107"/>
  <c r="A234" i="107"/>
  <c r="A235" i="107"/>
  <c r="A236" i="107"/>
  <c r="A237" i="107"/>
  <c r="A238" i="107"/>
  <c r="A239" i="107"/>
  <c r="A240" i="107"/>
  <c r="A241" i="107"/>
  <c r="A242" i="107"/>
  <c r="A243" i="107"/>
  <c r="A244" i="107"/>
  <c r="A245" i="107"/>
  <c r="A246" i="107"/>
  <c r="A247" i="107"/>
  <c r="A248" i="107"/>
  <c r="A249" i="107"/>
  <c r="A250" i="107"/>
  <c r="A251" i="107"/>
  <c r="A252" i="107"/>
  <c r="A253" i="107"/>
  <c r="A254" i="107"/>
  <c r="A255" i="107"/>
  <c r="A256" i="107"/>
  <c r="A257" i="107"/>
  <c r="A258" i="107"/>
  <c r="A259" i="107"/>
  <c r="A260" i="107"/>
  <c r="A261" i="107"/>
  <c r="A262" i="107"/>
  <c r="A263" i="107"/>
  <c r="A264" i="107"/>
  <c r="A265" i="107"/>
  <c r="A266" i="107"/>
  <c r="A267" i="107"/>
  <c r="A268" i="107"/>
  <c r="A269" i="107"/>
  <c r="A270" i="107"/>
  <c r="A271" i="107"/>
  <c r="A272" i="107"/>
  <c r="A273" i="107"/>
  <c r="A274" i="107"/>
  <c r="A275" i="107"/>
  <c r="A276" i="107"/>
  <c r="A277" i="107"/>
  <c r="A278" i="107"/>
  <c r="A279" i="107"/>
  <c r="A280" i="107"/>
  <c r="A281" i="107"/>
  <c r="A282" i="107"/>
  <c r="A283" i="107"/>
  <c r="A284" i="107"/>
  <c r="A285" i="107"/>
  <c r="A286" i="107"/>
  <c r="A287" i="107"/>
  <c r="A288" i="107"/>
  <c r="A289" i="107"/>
  <c r="A290" i="107"/>
  <c r="A291" i="107"/>
  <c r="A292" i="107"/>
  <c r="A293" i="107"/>
  <c r="A294" i="107"/>
  <c r="A295" i="107"/>
  <c r="A296" i="107"/>
  <c r="A297" i="107"/>
  <c r="A298" i="107"/>
  <c r="A299" i="107"/>
  <c r="A300" i="107"/>
  <c r="A301" i="107"/>
  <c r="A302" i="107"/>
  <c r="A303" i="107"/>
  <c r="A304" i="107"/>
  <c r="A305" i="107"/>
  <c r="A306" i="107"/>
  <c r="A307" i="107"/>
  <c r="A308" i="107"/>
  <c r="A309" i="107"/>
  <c r="A310" i="107"/>
  <c r="A311" i="107"/>
  <c r="A312" i="107"/>
  <c r="A313" i="107"/>
  <c r="A314" i="107"/>
  <c r="A315" i="107"/>
  <c r="A316" i="107"/>
  <c r="A317" i="107"/>
  <c r="A318" i="107"/>
  <c r="A319" i="107"/>
  <c r="A320" i="107"/>
  <c r="A321" i="107"/>
  <c r="A322" i="107"/>
  <c r="A323" i="107"/>
  <c r="A324" i="107"/>
  <c r="A325" i="107"/>
  <c r="A326" i="107"/>
  <c r="A327" i="107"/>
  <c r="A328" i="107"/>
  <c r="A329" i="107"/>
  <c r="A330" i="107"/>
  <c r="A331" i="107"/>
  <c r="A332" i="107"/>
  <c r="A333" i="107"/>
  <c r="A334" i="107"/>
  <c r="A335" i="107"/>
  <c r="A336" i="107"/>
  <c r="A337" i="107"/>
  <c r="A338" i="107"/>
  <c r="A339" i="107"/>
  <c r="A340" i="107"/>
  <c r="A341" i="107"/>
  <c r="A342" i="107"/>
  <c r="A343" i="107"/>
  <c r="A344" i="107"/>
  <c r="A345" i="107"/>
  <c r="A346" i="107"/>
  <c r="A347" i="107"/>
  <c r="A348" i="107"/>
  <c r="A349" i="107"/>
  <c r="A350" i="107"/>
  <c r="A351" i="107"/>
  <c r="A352" i="107"/>
  <c r="A353" i="107"/>
  <c r="A354" i="107"/>
  <c r="A355" i="107"/>
  <c r="A356" i="107"/>
  <c r="A357" i="107"/>
  <c r="A358" i="107"/>
  <c r="A359" i="107"/>
  <c r="A360" i="107"/>
  <c r="A361" i="107"/>
  <c r="A362" i="107"/>
  <c r="A363" i="107"/>
  <c r="A364" i="107"/>
  <c r="A365" i="107"/>
  <c r="A366" i="107"/>
  <c r="A367" i="107"/>
  <c r="A368" i="107"/>
  <c r="A369" i="107"/>
  <c r="A370" i="107"/>
  <c r="A371" i="107"/>
  <c r="A372" i="107"/>
  <c r="A373" i="107"/>
  <c r="A374" i="107"/>
  <c r="A375" i="107"/>
  <c r="A376" i="107"/>
  <c r="A377" i="107"/>
  <c r="A378" i="107"/>
  <c r="A379" i="107"/>
  <c r="A380" i="107"/>
  <c r="A381" i="107"/>
  <c r="A382" i="107"/>
  <c r="A383" i="107"/>
  <c r="A384" i="107"/>
  <c r="A385" i="107"/>
  <c r="A386" i="107"/>
  <c r="A387" i="107"/>
  <c r="A388" i="107"/>
  <c r="A389" i="107"/>
  <c r="A390" i="107"/>
  <c r="A391" i="107"/>
  <c r="A392" i="107"/>
  <c r="A393" i="107"/>
  <c r="A394" i="107"/>
  <c r="A395" i="107"/>
  <c r="A396" i="107"/>
  <c r="A397" i="107"/>
  <c r="A398" i="107"/>
  <c r="A399" i="107"/>
  <c r="A400" i="107"/>
  <c r="A401" i="107"/>
  <c r="A402" i="107"/>
  <c r="A403" i="107"/>
  <c r="A404" i="107"/>
  <c r="A405" i="107"/>
  <c r="A406" i="107"/>
  <c r="A407" i="107"/>
  <c r="A408" i="107"/>
  <c r="A409" i="107"/>
  <c r="A410" i="107"/>
  <c r="A411" i="107"/>
  <c r="A412" i="107"/>
  <c r="A413" i="107"/>
  <c r="A414" i="107"/>
  <c r="A415" i="107"/>
  <c r="A416" i="107"/>
  <c r="A417" i="107"/>
  <c r="A418" i="107"/>
  <c r="A419" i="107"/>
  <c r="A420" i="107"/>
  <c r="A421" i="107"/>
  <c r="A422" i="107"/>
  <c r="A423" i="107"/>
  <c r="A424" i="107"/>
  <c r="A425" i="107"/>
  <c r="A426" i="107"/>
  <c r="A427" i="107"/>
  <c r="A428" i="107"/>
  <c r="A429" i="107"/>
  <c r="A430" i="107"/>
  <c r="A431" i="107"/>
  <c r="A432" i="107"/>
  <c r="A433" i="107"/>
  <c r="A434" i="107"/>
  <c r="A435" i="107"/>
  <c r="A436" i="107"/>
  <c r="A437" i="107"/>
  <c r="A438" i="107"/>
  <c r="A439" i="107"/>
  <c r="A440" i="107"/>
  <c r="A441" i="107"/>
  <c r="A442" i="107"/>
  <c r="A443" i="107"/>
  <c r="A444" i="107"/>
  <c r="A445" i="107"/>
  <c r="A446" i="107"/>
  <c r="A447" i="107"/>
  <c r="A448" i="107"/>
  <c r="A449" i="107"/>
  <c r="A450" i="107"/>
  <c r="A451" i="107"/>
  <c r="A452" i="107"/>
  <c r="A453" i="107"/>
  <c r="A454" i="107"/>
  <c r="A455" i="107"/>
  <c r="A456" i="107"/>
  <c r="A457" i="107"/>
  <c r="A458" i="107"/>
  <c r="A459" i="107"/>
  <c r="A460" i="107"/>
  <c r="A461" i="107"/>
  <c r="A462" i="107"/>
  <c r="A463" i="107"/>
  <c r="A464" i="107"/>
  <c r="A465" i="107"/>
  <c r="A466" i="107"/>
  <c r="A467" i="107"/>
  <c r="A468" i="107"/>
  <c r="A469" i="107"/>
  <c r="A470" i="107"/>
  <c r="A471" i="107"/>
  <c r="A472" i="107"/>
  <c r="A473" i="107"/>
  <c r="A474" i="107"/>
  <c r="A475" i="107"/>
  <c r="A476" i="107"/>
  <c r="A477" i="107"/>
  <c r="A478" i="107"/>
  <c r="A479" i="107"/>
  <c r="A480" i="107"/>
  <c r="A481" i="107"/>
  <c r="A482" i="107"/>
  <c r="A483" i="107"/>
  <c r="A484" i="107"/>
  <c r="A485" i="107"/>
  <c r="A486" i="107"/>
  <c r="A487" i="107"/>
  <c r="A488" i="107"/>
  <c r="A489" i="107"/>
  <c r="A490" i="107"/>
  <c r="A491" i="107"/>
  <c r="A492" i="107"/>
  <c r="A493" i="107"/>
  <c r="A494" i="107"/>
  <c r="A495" i="107"/>
  <c r="A496" i="107"/>
  <c r="A497" i="107"/>
  <c r="A498" i="107"/>
  <c r="A499" i="107"/>
  <c r="A500" i="107"/>
  <c r="A501" i="107"/>
  <c r="A502" i="107"/>
  <c r="A503" i="107"/>
  <c r="A504" i="107"/>
  <c r="A505" i="107"/>
  <c r="A506" i="107"/>
  <c r="A507" i="107"/>
  <c r="A508" i="107"/>
  <c r="A509" i="107"/>
  <c r="A510" i="107"/>
  <c r="A511" i="107"/>
  <c r="A512" i="107"/>
  <c r="A513" i="107"/>
  <c r="A514" i="107"/>
  <c r="A515" i="107"/>
  <c r="A516" i="107"/>
  <c r="A517" i="107"/>
  <c r="A518" i="107"/>
  <c r="A519" i="107"/>
  <c r="A520" i="107"/>
  <c r="A521" i="107"/>
  <c r="A522" i="107"/>
  <c r="A523" i="107"/>
  <c r="A524" i="107"/>
  <c r="A525" i="107"/>
  <c r="A526" i="107"/>
  <c r="A527" i="107"/>
  <c r="A528" i="107"/>
  <c r="A529" i="107"/>
  <c r="A530" i="107"/>
  <c r="A531" i="107"/>
  <c r="A532" i="107"/>
  <c r="A533" i="107"/>
  <c r="A534" i="107"/>
  <c r="A535" i="107"/>
  <c r="A536" i="107"/>
  <c r="A537" i="107"/>
  <c r="A538" i="107"/>
  <c r="A539" i="107"/>
  <c r="A540" i="107"/>
  <c r="A541" i="107"/>
  <c r="A542" i="107"/>
  <c r="A543" i="107"/>
  <c r="A544" i="107"/>
  <c r="A545" i="107"/>
  <c r="A546" i="107"/>
  <c r="A547" i="107"/>
  <c r="A548" i="107"/>
  <c r="A549" i="107"/>
  <c r="A550" i="107"/>
  <c r="A551" i="107"/>
  <c r="A552" i="107"/>
  <c r="A553" i="107"/>
  <c r="A554" i="107"/>
  <c r="A555" i="107"/>
  <c r="A556" i="107"/>
  <c r="A557" i="107"/>
  <c r="A558" i="107"/>
  <c r="A559" i="107"/>
  <c r="A560" i="107"/>
  <c r="A561" i="107"/>
  <c r="A562" i="107"/>
  <c r="A563" i="107"/>
  <c r="A564" i="107"/>
  <c r="A565" i="107"/>
  <c r="A566" i="107"/>
  <c r="A567" i="107"/>
  <c r="A568" i="107"/>
  <c r="A569" i="107"/>
  <c r="A570" i="107"/>
  <c r="A571" i="107"/>
  <c r="A572" i="107"/>
  <c r="A573" i="107"/>
  <c r="A574" i="107"/>
  <c r="A575" i="107"/>
  <c r="A576" i="107"/>
  <c r="A577" i="107"/>
  <c r="A578" i="107"/>
  <c r="A579" i="107"/>
  <c r="A580" i="107"/>
  <c r="A581" i="107"/>
  <c r="A582" i="107"/>
  <c r="A583" i="107"/>
  <c r="A584" i="107"/>
  <c r="A585" i="107"/>
  <c r="A586" i="107"/>
  <c r="A587" i="107"/>
  <c r="A588" i="107"/>
  <c r="A589" i="107"/>
  <c r="A590" i="107"/>
  <c r="A591" i="107"/>
  <c r="A592" i="107"/>
  <c r="A593" i="107"/>
  <c r="A594" i="107"/>
  <c r="A595" i="107"/>
  <c r="A596" i="107"/>
  <c r="A597" i="107"/>
  <c r="A598" i="107"/>
  <c r="A599" i="107"/>
  <c r="A600" i="107"/>
  <c r="A601" i="107"/>
  <c r="A602" i="107"/>
  <c r="A603" i="107"/>
  <c r="A604" i="107"/>
  <c r="A605" i="107"/>
  <c r="A606" i="107"/>
  <c r="A607" i="107"/>
  <c r="A608" i="107"/>
  <c r="A609" i="107"/>
  <c r="A610" i="107"/>
  <c r="A611" i="107"/>
  <c r="A612" i="107"/>
  <c r="A613" i="107"/>
  <c r="A614" i="107"/>
  <c r="A615" i="107"/>
  <c r="A616" i="107"/>
  <c r="A617" i="107"/>
  <c r="A618" i="107"/>
  <c r="A619" i="107"/>
  <c r="A620" i="107"/>
  <c r="A621" i="107"/>
  <c r="A622" i="107"/>
  <c r="A623" i="107"/>
  <c r="A624" i="107"/>
  <c r="A625" i="107"/>
  <c r="A626" i="107"/>
  <c r="A627" i="107"/>
  <c r="A628" i="107"/>
  <c r="A629" i="107"/>
  <c r="A630" i="107"/>
  <c r="A631" i="107"/>
  <c r="A632" i="107"/>
  <c r="A633" i="107"/>
  <c r="A634" i="107"/>
  <c r="A635" i="107"/>
  <c r="A636" i="107"/>
  <c r="A637" i="107"/>
  <c r="A638" i="107"/>
  <c r="A639" i="107"/>
  <c r="A640" i="107"/>
  <c r="A641" i="107"/>
  <c r="A642" i="107"/>
  <c r="A643" i="107"/>
  <c r="A644" i="107"/>
  <c r="A645" i="107"/>
  <c r="A646" i="107"/>
  <c r="A647" i="107"/>
  <c r="A648" i="107"/>
  <c r="A649" i="107"/>
  <c r="A650" i="107"/>
  <c r="A651" i="107"/>
  <c r="A652" i="107"/>
  <c r="A653" i="107"/>
  <c r="A654" i="107"/>
  <c r="A655" i="107"/>
  <c r="A656" i="107"/>
  <c r="A657" i="107"/>
  <c r="A658" i="107"/>
  <c r="A659" i="107"/>
  <c r="A660" i="107"/>
  <c r="A661" i="107"/>
  <c r="A662" i="107"/>
  <c r="A663" i="107"/>
  <c r="A664" i="107"/>
  <c r="A665" i="107"/>
  <c r="A666" i="107"/>
  <c r="A667" i="107"/>
  <c r="A668" i="107"/>
  <c r="A669" i="107"/>
  <c r="A670" i="107"/>
  <c r="A671" i="107"/>
  <c r="A672" i="107"/>
  <c r="A673" i="107"/>
  <c r="A674" i="107"/>
  <c r="A675" i="107"/>
  <c r="A676" i="107"/>
  <c r="A677" i="107"/>
  <c r="A678" i="107"/>
  <c r="A679" i="107"/>
  <c r="A680" i="107"/>
  <c r="A681" i="107"/>
  <c r="A682" i="107"/>
  <c r="A683" i="107"/>
  <c r="A684" i="107"/>
  <c r="A685" i="107"/>
  <c r="A686" i="107"/>
  <c r="A687" i="107"/>
  <c r="A688" i="107"/>
  <c r="A689" i="107"/>
  <c r="A690" i="107"/>
  <c r="A691" i="107"/>
  <c r="A692" i="107"/>
  <c r="A693" i="107"/>
  <c r="A694" i="107"/>
  <c r="A695" i="107"/>
  <c r="A696" i="107"/>
  <c r="A697" i="107"/>
  <c r="A698" i="107"/>
  <c r="A699" i="107"/>
  <c r="A700" i="107"/>
  <c r="A701" i="107"/>
  <c r="A702" i="107"/>
  <c r="A703" i="107"/>
  <c r="A704" i="107"/>
  <c r="A705" i="107"/>
  <c r="A706" i="107"/>
  <c r="A707" i="107"/>
  <c r="A708" i="107"/>
  <c r="A709" i="107"/>
  <c r="A710" i="107"/>
  <c r="A711" i="107"/>
  <c r="A712" i="107"/>
  <c r="A713" i="107"/>
  <c r="A714" i="107"/>
  <c r="A715" i="107"/>
  <c r="A716" i="107"/>
  <c r="A717" i="107"/>
  <c r="A718" i="107"/>
  <c r="A719" i="107"/>
  <c r="A720" i="107"/>
  <c r="A721" i="107"/>
  <c r="A722" i="107"/>
  <c r="A723" i="107"/>
  <c r="A724" i="107"/>
  <c r="A725" i="107"/>
  <c r="A726" i="107"/>
  <c r="A727" i="107"/>
  <c r="A728" i="107"/>
  <c r="A729" i="107"/>
  <c r="A730" i="107"/>
  <c r="A731" i="107"/>
  <c r="A732" i="107"/>
  <c r="A733" i="107"/>
  <c r="A734" i="107"/>
  <c r="A735" i="107"/>
  <c r="A736" i="107"/>
  <c r="A737" i="107"/>
  <c r="A738" i="107"/>
  <c r="A739" i="107"/>
  <c r="A740" i="107"/>
  <c r="A741" i="107"/>
  <c r="A742" i="107"/>
  <c r="A743" i="107"/>
  <c r="A744" i="107"/>
  <c r="A745" i="107"/>
  <c r="A746" i="107"/>
  <c r="A747" i="107"/>
  <c r="A748" i="107"/>
  <c r="A749" i="107"/>
  <c r="A750" i="107"/>
  <c r="A751" i="107"/>
  <c r="A752" i="107"/>
  <c r="A753" i="107"/>
  <c r="A754" i="107"/>
  <c r="A755" i="107"/>
  <c r="A756" i="107"/>
  <c r="A757" i="107"/>
  <c r="A758" i="107"/>
  <c r="A759" i="107"/>
  <c r="A760" i="107"/>
  <c r="A761" i="107"/>
  <c r="A762" i="107"/>
  <c r="A763" i="107"/>
  <c r="A764" i="107"/>
  <c r="A765" i="107"/>
  <c r="A766" i="107"/>
  <c r="A767" i="107"/>
  <c r="A768" i="107"/>
  <c r="A769" i="107"/>
  <c r="A770" i="107"/>
  <c r="A771" i="107"/>
  <c r="A772" i="107"/>
  <c r="A773" i="107"/>
  <c r="A774" i="107"/>
  <c r="A775" i="107"/>
  <c r="A776" i="107"/>
  <c r="A777" i="107"/>
  <c r="A778" i="107"/>
  <c r="A779" i="107"/>
  <c r="A780" i="107"/>
  <c r="A781" i="107"/>
  <c r="A782" i="107"/>
  <c r="A783" i="107"/>
  <c r="A784" i="107"/>
  <c r="A785" i="107"/>
  <c r="A786" i="107"/>
  <c r="A787" i="107"/>
  <c r="A788" i="107"/>
  <c r="A789" i="107"/>
  <c r="A790" i="107"/>
  <c r="A791" i="107"/>
  <c r="A792" i="107"/>
  <c r="A793" i="107"/>
  <c r="A794" i="107"/>
  <c r="A795" i="107"/>
  <c r="A796" i="107"/>
  <c r="A797" i="107"/>
  <c r="A798" i="107"/>
  <c r="A799" i="107"/>
  <c r="A800" i="107"/>
  <c r="A801" i="107"/>
  <c r="A802" i="107"/>
  <c r="A803" i="107"/>
  <c r="A804" i="107"/>
  <c r="A805" i="107"/>
  <c r="A806" i="107"/>
  <c r="A807" i="107"/>
  <c r="A808" i="107"/>
  <c r="A809" i="107"/>
  <c r="A810" i="107"/>
  <c r="A811" i="107"/>
  <c r="A812" i="107"/>
  <c r="A813" i="107"/>
  <c r="A814" i="107"/>
  <c r="A815" i="107"/>
  <c r="A816" i="107"/>
  <c r="A817" i="107"/>
  <c r="A818" i="107"/>
  <c r="A819" i="107"/>
  <c r="A820" i="107"/>
  <c r="A821" i="107"/>
  <c r="A822" i="107"/>
  <c r="A823" i="107"/>
  <c r="A824" i="107"/>
  <c r="A825" i="107"/>
  <c r="A826" i="107"/>
  <c r="A452" i="106" l="1"/>
  <c r="A453" i="106"/>
  <c r="A454" i="106"/>
  <c r="A455" i="106"/>
  <c r="A456" i="106"/>
  <c r="A457" i="106"/>
  <c r="A458" i="106"/>
  <c r="A459" i="106"/>
  <c r="A460" i="106"/>
  <c r="A461" i="106"/>
  <c r="A462" i="106"/>
  <c r="A463" i="106"/>
  <c r="A464" i="106"/>
  <c r="A465" i="106"/>
  <c r="A466" i="106"/>
  <c r="A467" i="106"/>
  <c r="A468" i="106"/>
  <c r="A469" i="106"/>
  <c r="A470" i="106"/>
  <c r="A471" i="106"/>
  <c r="A472" i="106"/>
  <c r="A473" i="106"/>
  <c r="A474" i="106"/>
  <c r="A475" i="106"/>
  <c r="A476" i="106"/>
  <c r="A477" i="106"/>
  <c r="A478" i="106"/>
  <c r="A479" i="106"/>
  <c r="A480" i="106"/>
  <c r="A481" i="106"/>
  <c r="A482" i="106"/>
  <c r="A483" i="106"/>
  <c r="A484" i="106"/>
  <c r="A485" i="106"/>
  <c r="A486" i="106"/>
  <c r="A487" i="106"/>
  <c r="A488" i="106"/>
  <c r="A489" i="106"/>
  <c r="A490" i="106"/>
  <c r="A491" i="106"/>
  <c r="A492" i="106"/>
  <c r="A493" i="106"/>
  <c r="A494" i="106"/>
  <c r="A495" i="106"/>
  <c r="A496" i="106"/>
  <c r="A497" i="106"/>
  <c r="A498" i="106"/>
  <c r="A499" i="106"/>
  <c r="A500" i="106"/>
  <c r="A501" i="106"/>
  <c r="A502" i="106"/>
  <c r="A503" i="106"/>
  <c r="A504" i="106"/>
  <c r="A505" i="106"/>
  <c r="A506" i="106"/>
  <c r="A507" i="106"/>
  <c r="A508" i="106"/>
  <c r="A509" i="106"/>
  <c r="A510" i="106"/>
  <c r="A511" i="106"/>
  <c r="A512" i="106"/>
  <c r="A513" i="106"/>
  <c r="A514" i="106"/>
  <c r="A515" i="106"/>
  <c r="A516" i="106"/>
  <c r="A517" i="106"/>
  <c r="A518" i="106"/>
  <c r="A519" i="106"/>
  <c r="A520" i="106"/>
  <c r="A521" i="106"/>
  <c r="A522" i="106"/>
  <c r="A523" i="106"/>
  <c r="A524" i="106"/>
  <c r="A525" i="106"/>
  <c r="A526" i="106"/>
  <c r="A527" i="106"/>
  <c r="A528" i="106"/>
  <c r="A529" i="106"/>
  <c r="A530" i="106"/>
  <c r="A531" i="106"/>
  <c r="A532" i="106"/>
  <c r="A533" i="106"/>
  <c r="A534" i="106"/>
  <c r="A535" i="106"/>
  <c r="A536" i="106"/>
  <c r="A537" i="106"/>
  <c r="A538" i="106"/>
  <c r="A539" i="106"/>
  <c r="A540" i="106"/>
  <c r="A541" i="106"/>
  <c r="A542" i="106"/>
  <c r="A543" i="106"/>
  <c r="A544" i="106"/>
  <c r="A545" i="106"/>
  <c r="A546" i="106"/>
  <c r="A547" i="106"/>
  <c r="A548" i="106"/>
  <c r="A549" i="106"/>
  <c r="A550" i="106"/>
  <c r="A551" i="106"/>
  <c r="A552" i="106"/>
  <c r="A553" i="106"/>
  <c r="A554" i="106"/>
  <c r="A555" i="106"/>
  <c r="A556" i="106"/>
  <c r="A557" i="106"/>
  <c r="A558" i="106"/>
  <c r="A559" i="106"/>
  <c r="A560" i="106"/>
  <c r="A561" i="106"/>
  <c r="A562" i="106"/>
  <c r="A563" i="106"/>
  <c r="A564" i="106"/>
  <c r="A565" i="106"/>
  <c r="A566" i="106"/>
  <c r="A567" i="106"/>
  <c r="A568" i="106"/>
  <c r="A569" i="106"/>
  <c r="A570" i="106"/>
  <c r="A571" i="106"/>
  <c r="A572" i="106"/>
  <c r="A573" i="106"/>
  <c r="A574" i="106"/>
  <c r="A575" i="106"/>
  <c r="A576" i="106"/>
  <c r="A577" i="106"/>
  <c r="A578" i="106"/>
  <c r="A579" i="106"/>
  <c r="A580" i="106"/>
  <c r="A581" i="106"/>
  <c r="A582" i="106"/>
  <c r="A583" i="106"/>
  <c r="A584" i="106"/>
  <c r="A585" i="106"/>
  <c r="A586" i="106"/>
  <c r="A587" i="106"/>
  <c r="A588" i="106"/>
  <c r="A589" i="106"/>
  <c r="A590" i="106"/>
  <c r="A591" i="106"/>
  <c r="A592" i="106"/>
  <c r="A593" i="106"/>
  <c r="A594" i="106"/>
  <c r="A595" i="106"/>
  <c r="A596" i="106"/>
  <c r="A597" i="106"/>
  <c r="A598" i="106"/>
  <c r="A599" i="106"/>
  <c r="A600" i="106"/>
  <c r="A601" i="106"/>
  <c r="A602" i="106"/>
  <c r="A603" i="106"/>
  <c r="A604" i="106"/>
  <c r="A605" i="106"/>
  <c r="A606" i="106"/>
  <c r="A607" i="106"/>
  <c r="A608" i="106"/>
  <c r="A609" i="106"/>
  <c r="A610" i="106"/>
  <c r="A611" i="106"/>
  <c r="A612" i="106"/>
  <c r="A613" i="106"/>
  <c r="A614" i="106"/>
  <c r="A615" i="106"/>
  <c r="A616" i="106"/>
  <c r="A617" i="106"/>
  <c r="A618" i="106"/>
  <c r="A619" i="106"/>
  <c r="A620" i="106"/>
  <c r="A621" i="106"/>
  <c r="A622" i="106"/>
  <c r="A623" i="106"/>
  <c r="A624" i="106"/>
  <c r="A625" i="106"/>
  <c r="A626" i="106"/>
  <c r="A627" i="106"/>
  <c r="A628" i="106"/>
  <c r="A629" i="106"/>
  <c r="A630" i="106"/>
  <c r="A631" i="106"/>
  <c r="A632" i="106"/>
  <c r="A633" i="106"/>
  <c r="A634" i="106"/>
  <c r="A635" i="106"/>
  <c r="A636" i="106"/>
  <c r="A637" i="106"/>
  <c r="A638" i="106"/>
  <c r="A639" i="106"/>
  <c r="A640" i="106"/>
  <c r="A641" i="106"/>
  <c r="A642" i="106"/>
  <c r="A643" i="106"/>
  <c r="A644" i="106"/>
  <c r="A645" i="106"/>
  <c r="A646" i="106"/>
  <c r="A647" i="106"/>
  <c r="A648" i="106"/>
  <c r="A649" i="106"/>
  <c r="A650" i="106"/>
  <c r="A651" i="106"/>
  <c r="A652" i="106"/>
  <c r="A653" i="106"/>
  <c r="A654" i="106"/>
  <c r="A655" i="106"/>
  <c r="A656" i="106"/>
  <c r="A657" i="106"/>
  <c r="A658" i="106"/>
  <c r="A659" i="106"/>
  <c r="A660" i="106"/>
  <c r="A661" i="106"/>
  <c r="A662" i="106"/>
  <c r="A663" i="106"/>
  <c r="A664" i="106"/>
  <c r="A665" i="106"/>
  <c r="A666" i="106"/>
  <c r="A667" i="106"/>
  <c r="A668" i="106"/>
  <c r="A669" i="106"/>
  <c r="A670" i="106"/>
  <c r="A671" i="106"/>
  <c r="A672" i="106"/>
  <c r="A673" i="106"/>
  <c r="A674" i="106"/>
  <c r="A675" i="106"/>
  <c r="A676" i="106"/>
  <c r="A3" i="106"/>
  <c r="A4" i="106"/>
  <c r="A5" i="106"/>
  <c r="A6" i="106"/>
  <c r="A7" i="106"/>
  <c r="A8" i="106"/>
  <c r="A9" i="106"/>
  <c r="A10" i="106"/>
  <c r="A11" i="106"/>
  <c r="A12" i="106"/>
  <c r="A13" i="106"/>
  <c r="A14" i="106"/>
  <c r="A15" i="106"/>
  <c r="A16" i="106"/>
  <c r="A17" i="106"/>
  <c r="A18" i="106"/>
  <c r="A19" i="106"/>
  <c r="A20" i="106"/>
  <c r="A21" i="106"/>
  <c r="A22" i="106"/>
  <c r="A23" i="106"/>
  <c r="A24" i="106"/>
  <c r="A25" i="106"/>
  <c r="A26" i="106"/>
  <c r="A27" i="106"/>
  <c r="A28" i="106"/>
  <c r="A29" i="106"/>
  <c r="A30" i="106"/>
  <c r="A31" i="106"/>
  <c r="A32" i="106"/>
  <c r="A33" i="106"/>
  <c r="A34" i="106"/>
  <c r="A35" i="106"/>
  <c r="A36" i="106"/>
  <c r="A37" i="106"/>
  <c r="A38" i="106"/>
  <c r="A39" i="106"/>
  <c r="A40" i="106"/>
  <c r="A41" i="106"/>
  <c r="A42" i="106"/>
  <c r="A43" i="106"/>
  <c r="A44" i="106"/>
  <c r="A45" i="106"/>
  <c r="A46" i="106"/>
  <c r="A47" i="106"/>
  <c r="A48" i="106"/>
  <c r="A49" i="106"/>
  <c r="A50" i="106"/>
  <c r="A51" i="106"/>
  <c r="A52" i="106"/>
  <c r="A53" i="106"/>
  <c r="A54" i="106"/>
  <c r="A55" i="106"/>
  <c r="A56" i="106"/>
  <c r="A57" i="106"/>
  <c r="A58" i="106"/>
  <c r="A59" i="106"/>
  <c r="A60" i="106"/>
  <c r="A61" i="106"/>
  <c r="A62" i="106"/>
  <c r="A63" i="106"/>
  <c r="A64" i="106"/>
  <c r="A65" i="106"/>
  <c r="A66" i="106"/>
  <c r="A67" i="106"/>
  <c r="A68" i="106"/>
  <c r="A69" i="106"/>
  <c r="A70" i="106"/>
  <c r="A71" i="106"/>
  <c r="A72" i="106"/>
  <c r="A73" i="106"/>
  <c r="A74" i="106"/>
  <c r="A75" i="106"/>
  <c r="A76" i="106"/>
  <c r="A77" i="106"/>
  <c r="A78" i="106"/>
  <c r="A79" i="106"/>
  <c r="A80" i="106"/>
  <c r="A81" i="106"/>
  <c r="A82" i="106"/>
  <c r="A83" i="106"/>
  <c r="A84" i="106"/>
  <c r="A85" i="106"/>
  <c r="A86" i="106"/>
  <c r="A87" i="106"/>
  <c r="A88" i="106"/>
  <c r="A89" i="106"/>
  <c r="A90" i="106"/>
  <c r="A91" i="106"/>
  <c r="A92" i="106"/>
  <c r="A93" i="106"/>
  <c r="A94" i="106"/>
  <c r="A95" i="106"/>
  <c r="A96" i="106"/>
  <c r="A97" i="106"/>
  <c r="A98" i="106"/>
  <c r="A99" i="106"/>
  <c r="A100" i="106"/>
  <c r="A101" i="106"/>
  <c r="A102" i="106"/>
  <c r="A103" i="106"/>
  <c r="A104" i="106"/>
  <c r="A105" i="106"/>
  <c r="A106" i="106"/>
  <c r="A107" i="106"/>
  <c r="A108" i="106"/>
  <c r="A109" i="106"/>
  <c r="A110" i="106"/>
  <c r="A111" i="106"/>
  <c r="A112" i="106"/>
  <c r="A113" i="106"/>
  <c r="A114" i="106"/>
  <c r="A115" i="106"/>
  <c r="A116" i="106"/>
  <c r="A117" i="106"/>
  <c r="A118" i="106"/>
  <c r="A119" i="106"/>
  <c r="A120" i="106"/>
  <c r="A121" i="106"/>
  <c r="A122" i="106"/>
  <c r="A123" i="106"/>
  <c r="A124" i="106"/>
  <c r="A125" i="106"/>
  <c r="A126" i="106"/>
  <c r="A127" i="106"/>
  <c r="A128" i="106"/>
  <c r="A129" i="106"/>
  <c r="A130" i="106"/>
  <c r="A131" i="106"/>
  <c r="A132" i="106"/>
  <c r="A133" i="106"/>
  <c r="A134" i="106"/>
  <c r="A135" i="106"/>
  <c r="A136" i="106"/>
  <c r="A137" i="106"/>
  <c r="A138" i="106"/>
  <c r="A139" i="106"/>
  <c r="A140" i="106"/>
  <c r="A141" i="106"/>
  <c r="A142" i="106"/>
  <c r="A143" i="106"/>
  <c r="A144" i="106"/>
  <c r="A145" i="106"/>
  <c r="A146" i="106"/>
  <c r="A147" i="106"/>
  <c r="A148" i="106"/>
  <c r="A149" i="106"/>
  <c r="A150" i="106"/>
  <c r="A151" i="106"/>
  <c r="A152" i="106"/>
  <c r="A153" i="106"/>
  <c r="A154" i="106"/>
  <c r="A155" i="106"/>
  <c r="A156" i="106"/>
  <c r="A157" i="106"/>
  <c r="A158" i="106"/>
  <c r="A159" i="106"/>
  <c r="A160" i="106"/>
  <c r="A161" i="106"/>
  <c r="A162" i="106"/>
  <c r="A163" i="106"/>
  <c r="A164" i="106"/>
  <c r="A165" i="106"/>
  <c r="A166" i="106"/>
  <c r="A167" i="106"/>
  <c r="A168" i="106"/>
  <c r="A169" i="106"/>
  <c r="A170" i="106"/>
  <c r="A171" i="106"/>
  <c r="A172" i="106"/>
  <c r="A173" i="106"/>
  <c r="A174" i="106"/>
  <c r="A175" i="106"/>
  <c r="A176" i="106"/>
  <c r="A177" i="106"/>
  <c r="A178" i="106"/>
  <c r="A179" i="106"/>
  <c r="A180" i="106"/>
  <c r="A181" i="106"/>
  <c r="A182" i="106"/>
  <c r="A183" i="106"/>
  <c r="A184" i="106"/>
  <c r="A185" i="106"/>
  <c r="A186" i="106"/>
  <c r="A187" i="106"/>
  <c r="A188" i="106"/>
  <c r="A189" i="106"/>
  <c r="A190" i="106"/>
  <c r="A191" i="106"/>
  <c r="A192" i="106"/>
  <c r="A193" i="106"/>
  <c r="A194" i="106"/>
  <c r="A195" i="106"/>
  <c r="A196" i="106"/>
  <c r="A197" i="106"/>
  <c r="A198" i="106"/>
  <c r="A199" i="106"/>
  <c r="A200" i="106"/>
  <c r="A201" i="106"/>
  <c r="A202" i="106"/>
  <c r="A203" i="106"/>
  <c r="A204" i="106"/>
  <c r="A205" i="106"/>
  <c r="A206" i="106"/>
  <c r="A207" i="106"/>
  <c r="A208" i="106"/>
  <c r="A209" i="106"/>
  <c r="A210" i="106"/>
  <c r="A211" i="106"/>
  <c r="A212" i="106"/>
  <c r="A213" i="106"/>
  <c r="A214" i="106"/>
  <c r="A215" i="106"/>
  <c r="A216" i="106"/>
  <c r="A217" i="106"/>
  <c r="A218" i="106"/>
  <c r="A219" i="106"/>
  <c r="A220" i="106"/>
  <c r="A221" i="106"/>
  <c r="A222" i="106"/>
  <c r="A223" i="106"/>
  <c r="A224" i="106"/>
  <c r="A225" i="106"/>
  <c r="A226" i="106"/>
  <c r="A227" i="106"/>
  <c r="A228" i="106"/>
  <c r="A229" i="106"/>
  <c r="A230" i="106"/>
  <c r="A231" i="106"/>
  <c r="A232" i="106"/>
  <c r="A233" i="106"/>
  <c r="A234" i="106"/>
  <c r="A235" i="106"/>
  <c r="A236" i="106"/>
  <c r="A237" i="106"/>
  <c r="A238" i="106"/>
  <c r="A239" i="106"/>
  <c r="A240" i="106"/>
  <c r="A241" i="106"/>
  <c r="A242" i="106"/>
  <c r="A243" i="106"/>
  <c r="A244" i="106"/>
  <c r="A245" i="106"/>
  <c r="A246" i="106"/>
  <c r="A247" i="106"/>
  <c r="A248" i="106"/>
  <c r="A249" i="106"/>
  <c r="A250" i="106"/>
  <c r="A251" i="106"/>
  <c r="A252" i="106"/>
  <c r="A253" i="106"/>
  <c r="A254" i="106"/>
  <c r="A255" i="106"/>
  <c r="A256" i="106"/>
  <c r="A257" i="106"/>
  <c r="A258" i="106"/>
  <c r="A259" i="106"/>
  <c r="A260" i="106"/>
  <c r="A261" i="106"/>
  <c r="A262" i="106"/>
  <c r="A263" i="106"/>
  <c r="A264" i="106"/>
  <c r="A265" i="106"/>
  <c r="A266" i="106"/>
  <c r="A267" i="106"/>
  <c r="A268" i="106"/>
  <c r="A269" i="106"/>
  <c r="A270" i="106"/>
  <c r="A271" i="106"/>
  <c r="A272" i="106"/>
  <c r="A273" i="106"/>
  <c r="A274" i="106"/>
  <c r="A275" i="106"/>
  <c r="A276" i="106"/>
  <c r="A277" i="106"/>
  <c r="A278" i="106"/>
  <c r="A279" i="106"/>
  <c r="A280" i="106"/>
  <c r="A281" i="106"/>
  <c r="A282" i="106"/>
  <c r="A283" i="106"/>
  <c r="A284" i="106"/>
  <c r="A285" i="106"/>
  <c r="A286" i="106"/>
  <c r="A287" i="106"/>
  <c r="A288" i="106"/>
  <c r="A289" i="106"/>
  <c r="A290" i="106"/>
  <c r="A291" i="106"/>
  <c r="A292" i="106"/>
  <c r="A293" i="106"/>
  <c r="A294" i="106"/>
  <c r="A295" i="106"/>
  <c r="A296" i="106"/>
  <c r="A297" i="106"/>
  <c r="A298" i="106"/>
  <c r="A299" i="106"/>
  <c r="A300" i="106"/>
  <c r="A301" i="106"/>
  <c r="A302" i="106"/>
  <c r="A303" i="106"/>
  <c r="A304" i="106"/>
  <c r="A305" i="106"/>
  <c r="A306" i="106"/>
  <c r="A307" i="106"/>
  <c r="A308" i="106"/>
  <c r="A309" i="106"/>
  <c r="A310" i="106"/>
  <c r="A311" i="106"/>
  <c r="A312" i="106"/>
  <c r="A313" i="106"/>
  <c r="A314" i="106"/>
  <c r="A315" i="106"/>
  <c r="A316" i="106"/>
  <c r="A317" i="106"/>
  <c r="A318" i="106"/>
  <c r="A319" i="106"/>
  <c r="A320" i="106"/>
  <c r="A321" i="106"/>
  <c r="A322" i="106"/>
  <c r="A323" i="106"/>
  <c r="A324" i="106"/>
  <c r="A325" i="106"/>
  <c r="A326" i="106"/>
  <c r="A327" i="106"/>
  <c r="A328" i="106"/>
  <c r="A329" i="106"/>
  <c r="A330" i="106"/>
  <c r="A331" i="106"/>
  <c r="A332" i="106"/>
  <c r="A333" i="106"/>
  <c r="A334" i="106"/>
  <c r="A335" i="106"/>
  <c r="A336" i="106"/>
  <c r="A337" i="106"/>
  <c r="A338" i="106"/>
  <c r="A339" i="106"/>
  <c r="A340" i="106"/>
  <c r="A341" i="106"/>
  <c r="A342" i="106"/>
  <c r="A343" i="106"/>
  <c r="A344" i="106"/>
  <c r="A345" i="106"/>
  <c r="A346" i="106"/>
  <c r="A347" i="106"/>
  <c r="A348" i="106"/>
  <c r="A349" i="106"/>
  <c r="A350" i="106"/>
  <c r="A351" i="106"/>
  <c r="A352" i="106"/>
  <c r="A353" i="106"/>
  <c r="A354" i="106"/>
  <c r="A355" i="106"/>
  <c r="A356" i="106"/>
  <c r="A357" i="106"/>
  <c r="A358" i="106"/>
  <c r="A359" i="106"/>
  <c r="A360" i="106"/>
  <c r="A361" i="106"/>
  <c r="A362" i="106"/>
  <c r="A363" i="106"/>
  <c r="A364" i="106"/>
  <c r="A365" i="106"/>
  <c r="A366" i="106"/>
  <c r="A367" i="106"/>
  <c r="A368" i="106"/>
  <c r="A369" i="106"/>
  <c r="A370" i="106"/>
  <c r="A371" i="106"/>
  <c r="A372" i="106"/>
  <c r="A373" i="106"/>
  <c r="A374" i="106"/>
  <c r="A375" i="106"/>
  <c r="A376" i="106"/>
  <c r="A377" i="106"/>
  <c r="A378" i="106"/>
  <c r="A379" i="106"/>
  <c r="A380" i="106"/>
  <c r="A381" i="106"/>
  <c r="A382" i="106"/>
  <c r="A383" i="106"/>
  <c r="A384" i="106"/>
  <c r="A385" i="106"/>
  <c r="A386" i="106"/>
  <c r="A387" i="106"/>
  <c r="A388" i="106"/>
  <c r="A389" i="106"/>
  <c r="A390" i="106"/>
  <c r="A391" i="106"/>
  <c r="A392" i="106"/>
  <c r="A393" i="106"/>
  <c r="A394" i="106"/>
  <c r="A395" i="106"/>
  <c r="A396" i="106"/>
  <c r="A397" i="106"/>
  <c r="A398" i="106"/>
  <c r="A399" i="106"/>
  <c r="A400" i="106"/>
  <c r="A401" i="106"/>
  <c r="A402" i="106"/>
  <c r="A403" i="106"/>
  <c r="A404" i="106"/>
  <c r="A405" i="106"/>
  <c r="A406" i="106"/>
  <c r="A407" i="106"/>
  <c r="A408" i="106"/>
  <c r="A409" i="106"/>
  <c r="A410" i="106"/>
  <c r="A411" i="106"/>
  <c r="A412" i="106"/>
  <c r="A413" i="106"/>
  <c r="A414" i="106"/>
  <c r="A415" i="106"/>
  <c r="A416" i="106"/>
  <c r="A417" i="106"/>
  <c r="A418" i="106"/>
  <c r="A419" i="106"/>
  <c r="A420" i="106"/>
  <c r="A421" i="106"/>
  <c r="A422" i="106"/>
  <c r="A423" i="106"/>
  <c r="A424" i="106"/>
  <c r="A425" i="106"/>
  <c r="A426" i="106"/>
  <c r="A427" i="106"/>
  <c r="A428" i="106"/>
  <c r="A429" i="106"/>
  <c r="A430" i="106"/>
  <c r="A431" i="106"/>
  <c r="A432" i="106"/>
  <c r="A433" i="106"/>
  <c r="A434" i="106"/>
  <c r="A435" i="106"/>
  <c r="A436" i="106"/>
  <c r="A437" i="106"/>
  <c r="A438" i="106"/>
  <c r="A439" i="106"/>
  <c r="A440" i="106"/>
  <c r="A441" i="106"/>
  <c r="A442" i="106"/>
  <c r="A443" i="106"/>
  <c r="A444" i="106"/>
  <c r="A445" i="106"/>
  <c r="A446" i="106"/>
  <c r="A447" i="106"/>
  <c r="A448" i="106"/>
  <c r="A449" i="106"/>
  <c r="A450" i="106"/>
  <c r="A451" i="106"/>
  <c r="A2" i="106"/>
  <c r="B14" i="87" l="1"/>
  <c r="E7" i="110" l="1"/>
  <c r="F7" i="87"/>
  <c r="E7" i="109"/>
  <c r="D2" i="110" l="1"/>
  <c r="D2" i="109"/>
  <c r="D2" i="93"/>
  <c r="G7" i="93"/>
  <c r="U10" i="93" s="1"/>
  <c r="M10" i="93" s="1"/>
  <c r="G7" i="110"/>
  <c r="G7" i="109"/>
  <c r="D17" i="109" s="1"/>
  <c r="P17" i="93" l="1"/>
  <c r="Y8" i="93"/>
  <c r="O8" i="93" s="1"/>
  <c r="D17" i="93"/>
  <c r="AA11" i="93"/>
  <c r="P11" i="93" s="1"/>
  <c r="AA12" i="93"/>
  <c r="P12" i="93" s="1"/>
  <c r="AB11" i="93"/>
  <c r="Q11" i="93" s="1"/>
  <c r="AB12" i="93"/>
  <c r="Q12" i="93" s="1"/>
  <c r="W9" i="93"/>
  <c r="N9" i="93" s="1"/>
  <c r="W10" i="93"/>
  <c r="N10" i="93" s="1"/>
  <c r="U9" i="93"/>
  <c r="M9" i="93" s="1"/>
  <c r="U8" i="93"/>
  <c r="M8" i="93" s="1"/>
  <c r="U11" i="93"/>
  <c r="M11" i="93" s="1"/>
  <c r="W8" i="93"/>
  <c r="N8" i="93" s="1"/>
  <c r="AA8" i="93"/>
  <c r="P8" i="93" s="1"/>
  <c r="Y9" i="93"/>
  <c r="O9" i="93" s="1"/>
  <c r="AA9" i="93"/>
  <c r="P9" i="93" s="1"/>
  <c r="U12" i="93"/>
  <c r="M12" i="93" s="1"/>
  <c r="Y10" i="93"/>
  <c r="O10" i="93" s="1"/>
  <c r="AA10" i="93"/>
  <c r="P10" i="93" s="1"/>
  <c r="AB8" i="93"/>
  <c r="Q8" i="93" s="1"/>
  <c r="Y11" i="93"/>
  <c r="O11" i="93" s="1"/>
  <c r="AB9" i="93"/>
  <c r="Q9" i="93" s="1"/>
  <c r="W11" i="93"/>
  <c r="N11" i="93" s="1"/>
  <c r="Y12" i="93"/>
  <c r="O12" i="93" s="1"/>
  <c r="AB10" i="93"/>
  <c r="Q10" i="93" s="1"/>
  <c r="W12" i="93"/>
  <c r="N12" i="93" s="1"/>
  <c r="U12" i="110"/>
  <c r="M12" i="110" s="1"/>
  <c r="AA12" i="110"/>
  <c r="P12" i="110" s="1"/>
  <c r="AB10" i="110"/>
  <c r="Q10" i="110" s="1"/>
  <c r="W11" i="110"/>
  <c r="N11" i="110" s="1"/>
  <c r="Y12" i="110"/>
  <c r="O12" i="110" s="1"/>
  <c r="AB11" i="110"/>
  <c r="Q11" i="110" s="1"/>
  <c r="Y11" i="110"/>
  <c r="O11" i="110" s="1"/>
  <c r="AB8" i="110"/>
  <c r="Q8" i="110" s="1"/>
  <c r="AA10" i="110"/>
  <c r="P10" i="110" s="1"/>
  <c r="Y8" i="110"/>
  <c r="O8" i="110" s="1"/>
  <c r="W8" i="110"/>
  <c r="N8" i="110" s="1"/>
  <c r="Y10" i="110"/>
  <c r="O10" i="110" s="1"/>
  <c r="AB12" i="110"/>
  <c r="Q12" i="110" s="1"/>
  <c r="W9" i="110"/>
  <c r="N9" i="110" s="1"/>
  <c r="U8" i="110"/>
  <c r="M8" i="110" s="1"/>
  <c r="Y9" i="110"/>
  <c r="O9" i="110" s="1"/>
  <c r="D17" i="110"/>
  <c r="AA11" i="110"/>
  <c r="P11" i="110" s="1"/>
  <c r="W12" i="110"/>
  <c r="N12" i="110" s="1"/>
  <c r="P17" i="110"/>
  <c r="W10" i="110"/>
  <c r="N10" i="110" s="1"/>
  <c r="U11" i="110"/>
  <c r="M11" i="110" s="1"/>
  <c r="AA8" i="110"/>
  <c r="P8" i="110" s="1"/>
  <c r="U10" i="110"/>
  <c r="M10" i="110" s="1"/>
  <c r="U9" i="110"/>
  <c r="M9" i="110" s="1"/>
  <c r="AA9" i="110"/>
  <c r="P9" i="110" s="1"/>
  <c r="AB9" i="110"/>
  <c r="Q9" i="110" s="1"/>
  <c r="Y11" i="109"/>
  <c r="O11" i="109" s="1"/>
  <c r="AA8" i="109"/>
  <c r="P8" i="109" s="1"/>
  <c r="AA12" i="109"/>
  <c r="P12" i="109" s="1"/>
  <c r="AB9" i="109"/>
  <c r="Q9" i="109" s="1"/>
  <c r="P17" i="109"/>
  <c r="U8" i="109"/>
  <c r="M8" i="109" s="1"/>
  <c r="AB12" i="109"/>
  <c r="Q12" i="109" s="1"/>
  <c r="AA9" i="109"/>
  <c r="P9" i="109" s="1"/>
  <c r="W11" i="109"/>
  <c r="N11" i="109" s="1"/>
  <c r="Y12" i="109"/>
  <c r="O12" i="109" s="1"/>
  <c r="U12" i="109"/>
  <c r="M12" i="109" s="1"/>
  <c r="Y9" i="109"/>
  <c r="O9" i="109" s="1"/>
  <c r="W10" i="109"/>
  <c r="N10" i="109" s="1"/>
  <c r="AB10" i="109"/>
  <c r="Q10" i="109" s="1"/>
  <c r="W8" i="109"/>
  <c r="N8" i="109" s="1"/>
  <c r="W12" i="109"/>
  <c r="N12" i="109" s="1"/>
  <c r="AA11" i="109"/>
  <c r="P11" i="109" s="1"/>
  <c r="U10" i="109"/>
  <c r="M10" i="109" s="1"/>
  <c r="AA10" i="109"/>
  <c r="P10" i="109" s="1"/>
  <c r="AB8" i="109"/>
  <c r="Q8" i="109" s="1"/>
  <c r="Y10" i="109"/>
  <c r="O10" i="109" s="1"/>
  <c r="AB11" i="109"/>
  <c r="Q11" i="109" s="1"/>
  <c r="W9" i="109"/>
  <c r="N9" i="109" s="1"/>
  <c r="U9" i="109"/>
  <c r="M9" i="109" s="1"/>
  <c r="U11" i="109"/>
  <c r="M11" i="109" s="1"/>
  <c r="Y8" i="109"/>
  <c r="O8" i="109" s="1"/>
  <c r="X27" i="93" l="1"/>
  <c r="E20" i="93"/>
  <c r="E64" i="93" s="1"/>
  <c r="G18" i="93"/>
  <c r="G19" i="93" s="1"/>
  <c r="G54" i="93" s="1"/>
  <c r="Z21" i="93"/>
  <c r="Q26" i="93"/>
  <c r="Q27" i="93" s="1"/>
  <c r="Q58" i="93" s="1"/>
  <c r="G20" i="93"/>
  <c r="G21" i="93" s="1"/>
  <c r="G55" i="93" s="1"/>
  <c r="M20" i="93"/>
  <c r="M21" i="93" s="1"/>
  <c r="M55" i="93" s="1"/>
  <c r="K18" i="93"/>
  <c r="L19" i="93" s="1"/>
  <c r="L54" i="93" s="1"/>
  <c r="Q22" i="93"/>
  <c r="Q65" i="93" s="1"/>
  <c r="Z23" i="93"/>
  <c r="Q20" i="93"/>
  <c r="Q21" i="93" s="1"/>
  <c r="Q55" i="93" s="1"/>
  <c r="I20" i="93"/>
  <c r="J21" i="93" s="1"/>
  <c r="J55" i="93" s="1"/>
  <c r="K20" i="93"/>
  <c r="K21" i="93" s="1"/>
  <c r="K55" i="93" s="1"/>
  <c r="E22" i="93"/>
  <c r="F23" i="93" s="1"/>
  <c r="F56" i="93" s="1"/>
  <c r="Y26" i="93"/>
  <c r="Y27" i="93" s="1"/>
  <c r="Y58" i="93" s="1"/>
  <c r="I22" i="93"/>
  <c r="I23" i="93" s="1"/>
  <c r="I56" i="93" s="1"/>
  <c r="G26" i="93"/>
  <c r="F67" i="93" s="1"/>
  <c r="S24" i="93"/>
  <c r="R66" i="93" s="1"/>
  <c r="R27" i="93"/>
  <c r="X21" i="93"/>
  <c r="W18" i="93"/>
  <c r="T63" i="93" s="1"/>
  <c r="X25" i="93"/>
  <c r="S20" i="93"/>
  <c r="S21" i="93" s="1"/>
  <c r="S55" i="93" s="1"/>
  <c r="X23" i="93"/>
  <c r="Q24" i="93"/>
  <c r="Q25" i="93" s="1"/>
  <c r="Q57" i="93" s="1"/>
  <c r="Q18" i="93"/>
  <c r="Q19" i="93" s="1"/>
  <c r="Q54" i="93" s="1"/>
  <c r="K26" i="93"/>
  <c r="K27" i="93" s="1"/>
  <c r="K58" i="93" s="1"/>
  <c r="Z19" i="93"/>
  <c r="V19" i="93"/>
  <c r="W26" i="93"/>
  <c r="S20" i="110"/>
  <c r="S21" i="110" s="1"/>
  <c r="S55" i="110" s="1"/>
  <c r="I24" i="93"/>
  <c r="J25" i="93" s="1"/>
  <c r="J57" i="93" s="1"/>
  <c r="U22" i="93"/>
  <c r="V21" i="93"/>
  <c r="S24" i="110"/>
  <c r="T25" i="110" s="1"/>
  <c r="T57" i="110" s="1"/>
  <c r="G22" i="93"/>
  <c r="H23" i="93" s="1"/>
  <c r="H56" i="93" s="1"/>
  <c r="W20" i="93"/>
  <c r="G24" i="93"/>
  <c r="F66" i="93" s="1"/>
  <c r="V27" i="93"/>
  <c r="S26" i="110"/>
  <c r="T27" i="110" s="1"/>
  <c r="T58" i="110" s="1"/>
  <c r="U18" i="93"/>
  <c r="U19" i="93" s="1"/>
  <c r="U54" i="93" s="1"/>
  <c r="I26" i="110"/>
  <c r="I27" i="110" s="1"/>
  <c r="I58" i="110" s="1"/>
  <c r="W22" i="93"/>
  <c r="W23" i="93" s="1"/>
  <c r="W56" i="93" s="1"/>
  <c r="K24" i="93"/>
  <c r="H66" i="93" s="1"/>
  <c r="M24" i="93"/>
  <c r="N25" i="93" s="1"/>
  <c r="N57" i="93" s="1"/>
  <c r="Y18" i="93"/>
  <c r="U63" i="93" s="1"/>
  <c r="V25" i="93"/>
  <c r="V23" i="93"/>
  <c r="U20" i="110"/>
  <c r="S64" i="110" s="1"/>
  <c r="R25" i="93"/>
  <c r="U26" i="93"/>
  <c r="U27" i="93" s="1"/>
  <c r="U58" i="93" s="1"/>
  <c r="M18" i="93"/>
  <c r="N19" i="93" s="1"/>
  <c r="N54" i="93" s="1"/>
  <c r="W18" i="110"/>
  <c r="W19" i="110" s="1"/>
  <c r="W54" i="110" s="1"/>
  <c r="X19" i="93"/>
  <c r="W20" i="110"/>
  <c r="W21" i="110" s="1"/>
  <c r="W55" i="110" s="1"/>
  <c r="M24" i="110"/>
  <c r="I66" i="110" s="1"/>
  <c r="K22" i="93"/>
  <c r="K23" i="93" s="1"/>
  <c r="K56" i="93" s="1"/>
  <c r="I20" i="110"/>
  <c r="I21" i="110" s="1"/>
  <c r="I55" i="110" s="1"/>
  <c r="I18" i="93"/>
  <c r="I19" i="93" s="1"/>
  <c r="I54" i="93" s="1"/>
  <c r="U20" i="93"/>
  <c r="S64" i="93" s="1"/>
  <c r="W24" i="93"/>
  <c r="T66" i="93" s="1"/>
  <c r="E24" i="93"/>
  <c r="F25" i="93" s="1"/>
  <c r="F57" i="93" s="1"/>
  <c r="M22" i="93"/>
  <c r="M23" i="93" s="1"/>
  <c r="M56" i="93" s="1"/>
  <c r="U24" i="93"/>
  <c r="U25" i="93" s="1"/>
  <c r="U57" i="93" s="1"/>
  <c r="Y22" i="93"/>
  <c r="Y23" i="93" s="1"/>
  <c r="Y56" i="93" s="1"/>
  <c r="E18" i="93"/>
  <c r="F19" i="93" s="1"/>
  <c r="F54" i="93" s="1"/>
  <c r="K24" i="110"/>
  <c r="H66" i="110" s="1"/>
  <c r="U18" i="110"/>
  <c r="S63" i="110" s="1"/>
  <c r="M20" i="110"/>
  <c r="I64" i="110" s="1"/>
  <c r="U26" i="110"/>
  <c r="U27" i="110" s="1"/>
  <c r="U58" i="110" s="1"/>
  <c r="M26" i="93"/>
  <c r="N27" i="93" s="1"/>
  <c r="N58" i="93" s="1"/>
  <c r="S26" i="93"/>
  <c r="S27" i="93" s="1"/>
  <c r="S58" i="93" s="1"/>
  <c r="Y24" i="93"/>
  <c r="U66" i="93" s="1"/>
  <c r="Y20" i="93"/>
  <c r="Y21" i="93" s="1"/>
  <c r="Y55" i="93" s="1"/>
  <c r="T27" i="93"/>
  <c r="Z25" i="93"/>
  <c r="W22" i="110"/>
  <c r="W23" i="110" s="1"/>
  <c r="W56" i="110" s="1"/>
  <c r="K20" i="110"/>
  <c r="H64" i="110" s="1"/>
  <c r="R19" i="93"/>
  <c r="G24" i="110"/>
  <c r="F66" i="110" s="1"/>
  <c r="U24" i="110"/>
  <c r="S66" i="110" s="1"/>
  <c r="Q20" i="110"/>
  <c r="I18" i="110"/>
  <c r="K18" i="110"/>
  <c r="Q22" i="110"/>
  <c r="M18" i="110"/>
  <c r="Q18" i="110"/>
  <c r="E18" i="110"/>
  <c r="Q24" i="110"/>
  <c r="Q26" i="110"/>
  <c r="G18" i="110"/>
  <c r="T19" i="93"/>
  <c r="T23" i="93"/>
  <c r="I24" i="110"/>
  <c r="G66" i="110" s="1"/>
  <c r="S18" i="110"/>
  <c r="R63" i="110" s="1"/>
  <c r="E24" i="110"/>
  <c r="E66" i="110" s="1"/>
  <c r="G20" i="110"/>
  <c r="E20" i="110"/>
  <c r="E21" i="110" s="1"/>
  <c r="E55" i="110" s="1"/>
  <c r="K26" i="110"/>
  <c r="H67" i="110" s="1"/>
  <c r="E26" i="110"/>
  <c r="F27" i="110" s="1"/>
  <c r="F58" i="110" s="1"/>
  <c r="R21" i="93"/>
  <c r="M26" i="110"/>
  <c r="I67" i="110" s="1"/>
  <c r="Z27" i="93"/>
  <c r="T25" i="93"/>
  <c r="W26" i="110"/>
  <c r="W27" i="110" s="1"/>
  <c r="W58" i="110" s="1"/>
  <c r="S22" i="110"/>
  <c r="T23" i="110" s="1"/>
  <c r="T56" i="110" s="1"/>
  <c r="U22" i="110"/>
  <c r="T21" i="93"/>
  <c r="K22" i="110"/>
  <c r="I22" i="110"/>
  <c r="E22" i="110"/>
  <c r="M22" i="110"/>
  <c r="G22" i="110"/>
  <c r="Y18" i="110"/>
  <c r="Y20" i="110"/>
  <c r="Y24" i="110"/>
  <c r="Y22" i="110"/>
  <c r="Y26" i="110"/>
  <c r="S18" i="93"/>
  <c r="S19" i="93" s="1"/>
  <c r="S54" i="93" s="1"/>
  <c r="I26" i="93"/>
  <c r="I27" i="93" s="1"/>
  <c r="I58" i="93" s="1"/>
  <c r="S22" i="93"/>
  <c r="S23" i="93" s="1"/>
  <c r="S56" i="93" s="1"/>
  <c r="E26" i="93"/>
  <c r="F27" i="93" s="1"/>
  <c r="F58" i="93" s="1"/>
  <c r="G26" i="110"/>
  <c r="G27" i="110" s="1"/>
  <c r="G58" i="110" s="1"/>
  <c r="W24" i="110"/>
  <c r="W25" i="110" s="1"/>
  <c r="W57" i="110" s="1"/>
  <c r="W24" i="109"/>
  <c r="W25" i="109" s="1"/>
  <c r="W20" i="109"/>
  <c r="W21" i="109" s="1"/>
  <c r="W26" i="109"/>
  <c r="W27" i="109" s="1"/>
  <c r="W22" i="109"/>
  <c r="W23" i="109" s="1"/>
  <c r="W18" i="109"/>
  <c r="F21" i="93"/>
  <c r="F55" i="93" s="1"/>
  <c r="F63" i="93"/>
  <c r="G26" i="109"/>
  <c r="I26" i="109"/>
  <c r="K26" i="109"/>
  <c r="E26" i="109"/>
  <c r="M26" i="109"/>
  <c r="S22" i="109"/>
  <c r="S23" i="109" s="1"/>
  <c r="Y24" i="109"/>
  <c r="Y25" i="109" s="1"/>
  <c r="Q22" i="109"/>
  <c r="Q23" i="109" s="1"/>
  <c r="H19" i="93" l="1"/>
  <c r="H54" i="93" s="1"/>
  <c r="S63" i="93"/>
  <c r="Q23" i="93"/>
  <c r="Q56" i="93" s="1"/>
  <c r="H27" i="93"/>
  <c r="H58" i="93" s="1"/>
  <c r="H65" i="93"/>
  <c r="X58" i="93"/>
  <c r="R67" i="93"/>
  <c r="G65" i="93"/>
  <c r="T58" i="93"/>
  <c r="X55" i="93"/>
  <c r="N21" i="93"/>
  <c r="N55" i="93" s="1"/>
  <c r="V56" i="93"/>
  <c r="G64" i="93"/>
  <c r="L21" i="93"/>
  <c r="L55" i="93" s="1"/>
  <c r="J19" i="93"/>
  <c r="J54" i="93" s="1"/>
  <c r="E21" i="93"/>
  <c r="E55" i="93" s="1"/>
  <c r="G27" i="93"/>
  <c r="G58" i="93" s="1"/>
  <c r="Q66" i="93"/>
  <c r="F64" i="93"/>
  <c r="S25" i="110"/>
  <c r="S57" i="110" s="1"/>
  <c r="I21" i="93"/>
  <c r="I55" i="93" s="1"/>
  <c r="S25" i="93"/>
  <c r="S57" i="93" s="1"/>
  <c r="U19" i="110"/>
  <c r="U54" i="110" s="1"/>
  <c r="Q67" i="93"/>
  <c r="H64" i="93"/>
  <c r="R58" i="93"/>
  <c r="Z56" i="93"/>
  <c r="T64" i="110"/>
  <c r="J23" i="93"/>
  <c r="J56" i="93" s="1"/>
  <c r="N23" i="93"/>
  <c r="N56" i="93" s="1"/>
  <c r="H21" i="93"/>
  <c r="H55" i="93" s="1"/>
  <c r="R66" i="110"/>
  <c r="K19" i="93"/>
  <c r="K54" i="93" s="1"/>
  <c r="H63" i="93"/>
  <c r="I65" i="93"/>
  <c r="R64" i="110"/>
  <c r="X21" i="110"/>
  <c r="X55" i="110" s="1"/>
  <c r="I64" i="93"/>
  <c r="T21" i="110"/>
  <c r="T55" i="110" s="1"/>
  <c r="E23" i="93"/>
  <c r="E56" i="93" s="1"/>
  <c r="I25" i="110"/>
  <c r="I57" i="110" s="1"/>
  <c r="Q64" i="93"/>
  <c r="T57" i="93"/>
  <c r="V25" i="110"/>
  <c r="V57" i="110" s="1"/>
  <c r="Z57" i="93"/>
  <c r="V54" i="93"/>
  <c r="H25" i="110"/>
  <c r="H57" i="110" s="1"/>
  <c r="V58" i="93"/>
  <c r="X56" i="93"/>
  <c r="Z55" i="93"/>
  <c r="R23" i="93"/>
  <c r="R56" i="93" s="1"/>
  <c r="S65" i="93"/>
  <c r="H67" i="93"/>
  <c r="U21" i="110"/>
  <c r="U55" i="110" s="1"/>
  <c r="R54" i="93"/>
  <c r="L23" i="93"/>
  <c r="L56" i="93" s="1"/>
  <c r="Q63" i="93"/>
  <c r="U23" i="93"/>
  <c r="U56" i="93" s="1"/>
  <c r="L27" i="93"/>
  <c r="L58" i="93" s="1"/>
  <c r="V21" i="110"/>
  <c r="V55" i="110" s="1"/>
  <c r="X54" i="93"/>
  <c r="N25" i="110"/>
  <c r="N57" i="110" s="1"/>
  <c r="R55" i="93"/>
  <c r="X57" i="93"/>
  <c r="W19" i="93"/>
  <c r="W54" i="93" s="1"/>
  <c r="W25" i="93"/>
  <c r="W57" i="93" s="1"/>
  <c r="X25" i="110"/>
  <c r="X57" i="110" s="1"/>
  <c r="E25" i="110"/>
  <c r="E57" i="110" s="1"/>
  <c r="Z58" i="93"/>
  <c r="E25" i="93"/>
  <c r="E57" i="93" s="1"/>
  <c r="W21" i="93"/>
  <c r="W55" i="93" s="1"/>
  <c r="U67" i="93"/>
  <c r="R67" i="110"/>
  <c r="E65" i="93"/>
  <c r="I66" i="93"/>
  <c r="X19" i="110"/>
  <c r="X54" i="110" s="1"/>
  <c r="T67" i="93"/>
  <c r="U21" i="93"/>
  <c r="U55" i="93" s="1"/>
  <c r="G25" i="110"/>
  <c r="G57" i="110" s="1"/>
  <c r="T63" i="110"/>
  <c r="E66" i="93"/>
  <c r="Y19" i="93"/>
  <c r="Y54" i="93" s="1"/>
  <c r="I25" i="93"/>
  <c r="I57" i="93" s="1"/>
  <c r="T64" i="93"/>
  <c r="V57" i="93"/>
  <c r="X23" i="110"/>
  <c r="X56" i="110" s="1"/>
  <c r="W27" i="93"/>
  <c r="W58" i="93" s="1"/>
  <c r="Z54" i="93"/>
  <c r="R64" i="93"/>
  <c r="K27" i="110"/>
  <c r="K58" i="110" s="1"/>
  <c r="H27" i="110"/>
  <c r="H58" i="110" s="1"/>
  <c r="T55" i="93"/>
  <c r="S66" i="93"/>
  <c r="G66" i="93"/>
  <c r="V55" i="93"/>
  <c r="E67" i="110"/>
  <c r="L27" i="110"/>
  <c r="L58" i="110" s="1"/>
  <c r="S27" i="110"/>
  <c r="S58" i="110" s="1"/>
  <c r="F67" i="110"/>
  <c r="R57" i="93"/>
  <c r="G25" i="93"/>
  <c r="G57" i="93" s="1"/>
  <c r="M25" i="93"/>
  <c r="M57" i="93" s="1"/>
  <c r="M25" i="110"/>
  <c r="M57" i="110" s="1"/>
  <c r="H25" i="93"/>
  <c r="H57" i="93" s="1"/>
  <c r="E27" i="110"/>
  <c r="E58" i="110" s="1"/>
  <c r="Y25" i="93"/>
  <c r="Y57" i="93" s="1"/>
  <c r="G23" i="93"/>
  <c r="G56" i="93" s="1"/>
  <c r="S23" i="110"/>
  <c r="S56" i="110" s="1"/>
  <c r="I63" i="93"/>
  <c r="K25" i="93"/>
  <c r="K57" i="93" s="1"/>
  <c r="J21" i="110"/>
  <c r="J55" i="110" s="1"/>
  <c r="U25" i="110"/>
  <c r="U57" i="110" s="1"/>
  <c r="G67" i="110"/>
  <c r="E19" i="93"/>
  <c r="E54" i="93" s="1"/>
  <c r="J27" i="93"/>
  <c r="J58" i="93" s="1"/>
  <c r="M19" i="93"/>
  <c r="M54" i="93" s="1"/>
  <c r="S67" i="93"/>
  <c r="U65" i="93"/>
  <c r="T65" i="93"/>
  <c r="T65" i="110"/>
  <c r="T66" i="110"/>
  <c r="V19" i="110"/>
  <c r="V54" i="110" s="1"/>
  <c r="R65" i="110"/>
  <c r="F21" i="110"/>
  <c r="F55" i="110" s="1"/>
  <c r="E64" i="110"/>
  <c r="E63" i="93"/>
  <c r="G63" i="93"/>
  <c r="E67" i="93"/>
  <c r="R65" i="93"/>
  <c r="G67" i="93"/>
  <c r="T67" i="110"/>
  <c r="K25" i="110"/>
  <c r="K57" i="110" s="1"/>
  <c r="F65" i="93"/>
  <c r="U64" i="93"/>
  <c r="E27" i="93"/>
  <c r="E58" i="93" s="1"/>
  <c r="G64" i="110"/>
  <c r="J27" i="110"/>
  <c r="J58" i="110" s="1"/>
  <c r="X27" i="110"/>
  <c r="X58" i="110" s="1"/>
  <c r="L25" i="110"/>
  <c r="L57" i="110" s="1"/>
  <c r="F25" i="110"/>
  <c r="F57" i="110" s="1"/>
  <c r="L25" i="93"/>
  <c r="L57" i="93" s="1"/>
  <c r="T56" i="93"/>
  <c r="U67" i="110"/>
  <c r="Z27" i="110"/>
  <c r="Z58" i="110" s="1"/>
  <c r="Y27" i="110"/>
  <c r="Y58" i="110" s="1"/>
  <c r="N19" i="110"/>
  <c r="N54" i="110" s="1"/>
  <c r="M19" i="110"/>
  <c r="M54" i="110" s="1"/>
  <c r="I63" i="110"/>
  <c r="M27" i="93"/>
  <c r="M58" i="93" s="1"/>
  <c r="J25" i="110"/>
  <c r="J57" i="110" s="1"/>
  <c r="H65" i="110"/>
  <c r="L23" i="110"/>
  <c r="L56" i="110" s="1"/>
  <c r="K23" i="110"/>
  <c r="K56" i="110" s="1"/>
  <c r="Q65" i="110"/>
  <c r="R23" i="110"/>
  <c r="R56" i="110" s="1"/>
  <c r="Q23" i="110"/>
  <c r="Q56" i="110" s="1"/>
  <c r="M21" i="110"/>
  <c r="M55" i="110" s="1"/>
  <c r="K21" i="110"/>
  <c r="K55" i="110" s="1"/>
  <c r="G23" i="110"/>
  <c r="G56" i="110" s="1"/>
  <c r="F65" i="110"/>
  <c r="H23" i="110"/>
  <c r="H56" i="110" s="1"/>
  <c r="G21" i="110"/>
  <c r="G55" i="110" s="1"/>
  <c r="H21" i="110"/>
  <c r="H55" i="110" s="1"/>
  <c r="F64" i="110"/>
  <c r="R25" i="110"/>
  <c r="R57" i="110" s="1"/>
  <c r="Q25" i="110"/>
  <c r="Q57" i="110" s="1"/>
  <c r="Q66" i="110"/>
  <c r="L21" i="110"/>
  <c r="L55" i="110" s="1"/>
  <c r="N23" i="110"/>
  <c r="N56" i="110" s="1"/>
  <c r="I65" i="110"/>
  <c r="M23" i="110"/>
  <c r="M56" i="110" s="1"/>
  <c r="F19" i="110"/>
  <c r="F54" i="110" s="1"/>
  <c r="E63" i="110"/>
  <c r="E19" i="110"/>
  <c r="E54" i="110" s="1"/>
  <c r="E23" i="110"/>
  <c r="E56" i="110" s="1"/>
  <c r="E65" i="110"/>
  <c r="F23" i="110"/>
  <c r="F56" i="110" s="1"/>
  <c r="R63" i="93"/>
  <c r="I67" i="93"/>
  <c r="T54" i="93"/>
  <c r="Z23" i="110"/>
  <c r="Z56" i="110" s="1"/>
  <c r="Y23" i="110"/>
  <c r="Y56" i="110" s="1"/>
  <c r="U65" i="110"/>
  <c r="N27" i="110"/>
  <c r="N58" i="110" s="1"/>
  <c r="S19" i="110"/>
  <c r="S54" i="110" s="1"/>
  <c r="V27" i="110"/>
  <c r="V58" i="110" s="1"/>
  <c r="Z25" i="110"/>
  <c r="Z57" i="110" s="1"/>
  <c r="U66" i="110"/>
  <c r="Y25" i="110"/>
  <c r="Y57" i="110" s="1"/>
  <c r="L19" i="110"/>
  <c r="L54" i="110" s="1"/>
  <c r="K19" i="110"/>
  <c r="K54" i="110" s="1"/>
  <c r="H63" i="110"/>
  <c r="J23" i="110"/>
  <c r="J56" i="110" s="1"/>
  <c r="I23" i="110"/>
  <c r="I56" i="110" s="1"/>
  <c r="G65" i="110"/>
  <c r="M27" i="110"/>
  <c r="M58" i="110" s="1"/>
  <c r="T19" i="110"/>
  <c r="T54" i="110" s="1"/>
  <c r="N21" i="110"/>
  <c r="N55" i="110" s="1"/>
  <c r="S67" i="110"/>
  <c r="Z21" i="110"/>
  <c r="Z55" i="110" s="1"/>
  <c r="Y21" i="110"/>
  <c r="Y55" i="110" s="1"/>
  <c r="U64" i="110"/>
  <c r="U23" i="110"/>
  <c r="U56" i="110" s="1"/>
  <c r="S65" i="110"/>
  <c r="V23" i="110"/>
  <c r="V56" i="110" s="1"/>
  <c r="H19" i="110"/>
  <c r="H54" i="110" s="1"/>
  <c r="G19" i="110"/>
  <c r="G54" i="110" s="1"/>
  <c r="F63" i="110"/>
  <c r="G63" i="110"/>
  <c r="J19" i="110"/>
  <c r="J54" i="110" s="1"/>
  <c r="I19" i="110"/>
  <c r="I54" i="110" s="1"/>
  <c r="Q63" i="110"/>
  <c r="R19" i="110"/>
  <c r="Q19" i="110"/>
  <c r="Q54" i="110" s="1"/>
  <c r="U63" i="110"/>
  <c r="Z19" i="110"/>
  <c r="Z54" i="110" s="1"/>
  <c r="Y19" i="110"/>
  <c r="Y54" i="110" s="1"/>
  <c r="R27" i="110"/>
  <c r="R58" i="110" s="1"/>
  <c r="Q27" i="110"/>
  <c r="Q58" i="110" s="1"/>
  <c r="Q67" i="110"/>
  <c r="R21" i="110"/>
  <c r="R55" i="110" s="1"/>
  <c r="Q21" i="110"/>
  <c r="Q55" i="110" s="1"/>
  <c r="Q64" i="110"/>
  <c r="Y22" i="109"/>
  <c r="Y23" i="109" s="1"/>
  <c r="Q20" i="109"/>
  <c r="Q21" i="109" s="1"/>
  <c r="S18" i="109"/>
  <c r="S26" i="109"/>
  <c r="S27" i="109" s="1"/>
  <c r="Y26" i="109"/>
  <c r="Y27" i="109" s="1"/>
  <c r="E18" i="109"/>
  <c r="E19" i="109" s="1"/>
  <c r="U26" i="109"/>
  <c r="U27" i="109" s="1"/>
  <c r="U22" i="109"/>
  <c r="U23" i="109" s="1"/>
  <c r="U18" i="109"/>
  <c r="U24" i="109"/>
  <c r="U25" i="109" s="1"/>
  <c r="U20" i="109"/>
  <c r="U21" i="109" s="1"/>
  <c r="Q26" i="109"/>
  <c r="Q27" i="109" s="1"/>
  <c r="S20" i="109"/>
  <c r="S21" i="109" s="1"/>
  <c r="Y18" i="109"/>
  <c r="W19" i="109"/>
  <c r="W54" i="109" s="1"/>
  <c r="X19" i="109"/>
  <c r="X54" i="109" s="1"/>
  <c r="Q24" i="109"/>
  <c r="Q25" i="109" s="1"/>
  <c r="S24" i="109"/>
  <c r="S25" i="109" s="1"/>
  <c r="Y20" i="109"/>
  <c r="Y21" i="109" s="1"/>
  <c r="F27" i="109"/>
  <c r="F58" i="109" s="1"/>
  <c r="E27" i="109"/>
  <c r="E58" i="109" s="1"/>
  <c r="X27" i="109"/>
  <c r="X58" i="109" s="1"/>
  <c r="W58" i="109"/>
  <c r="J27" i="109"/>
  <c r="J58" i="109" s="1"/>
  <c r="I27" i="109"/>
  <c r="I58" i="109" s="1"/>
  <c r="X23" i="109"/>
  <c r="X56" i="109" s="1"/>
  <c r="W56" i="109"/>
  <c r="L27" i="109"/>
  <c r="L58" i="109" s="1"/>
  <c r="K27" i="109"/>
  <c r="K58" i="109" s="1"/>
  <c r="X25" i="109"/>
  <c r="X57" i="109" s="1"/>
  <c r="W57" i="109"/>
  <c r="N27" i="109"/>
  <c r="N58" i="109" s="1"/>
  <c r="M27" i="109"/>
  <c r="M58" i="109" s="1"/>
  <c r="H27" i="109"/>
  <c r="H58" i="109" s="1"/>
  <c r="G27" i="109"/>
  <c r="G58" i="109" s="1"/>
  <c r="X21" i="109"/>
  <c r="X55" i="109" s="1"/>
  <c r="W55" i="109"/>
  <c r="I67" i="109"/>
  <c r="T64" i="109"/>
  <c r="T67" i="109"/>
  <c r="I18" i="109"/>
  <c r="H67" i="109"/>
  <c r="T66" i="109"/>
  <c r="F67" i="109"/>
  <c r="E67" i="109"/>
  <c r="T63" i="109"/>
  <c r="E22" i="109"/>
  <c r="G67" i="109"/>
  <c r="T65" i="109"/>
  <c r="G18" i="109"/>
  <c r="M24" i="109"/>
  <c r="E24" i="109"/>
  <c r="E20" i="109"/>
  <c r="M20" i="109"/>
  <c r="G20" i="109"/>
  <c r="I20" i="109"/>
  <c r="K20" i="109"/>
  <c r="R23" i="109"/>
  <c r="Q18" i="109"/>
  <c r="Q19" i="109" s="1"/>
  <c r="K18" i="109"/>
  <c r="M18" i="109"/>
  <c r="K24" i="109"/>
  <c r="M22" i="109"/>
  <c r="I22" i="109"/>
  <c r="K22" i="109"/>
  <c r="G22" i="109"/>
  <c r="G24" i="109"/>
  <c r="I24" i="109"/>
  <c r="F19" i="109" l="1"/>
  <c r="F54" i="109" s="1"/>
  <c r="R21" i="109"/>
  <c r="R55" i="109" s="1"/>
  <c r="R27" i="109"/>
  <c r="R58" i="109" s="1"/>
  <c r="U19" i="109"/>
  <c r="U54" i="109" s="1"/>
  <c r="V19" i="109"/>
  <c r="V54" i="109" s="1"/>
  <c r="S19" i="109"/>
  <c r="S54" i="109" s="1"/>
  <c r="T19" i="109"/>
  <c r="T54" i="109" s="1"/>
  <c r="R25" i="109"/>
  <c r="R57" i="109" s="1"/>
  <c r="Y19" i="109"/>
  <c r="Y54" i="109" s="1"/>
  <c r="Z19" i="109"/>
  <c r="Z54" i="109" s="1"/>
  <c r="R19" i="109"/>
  <c r="R54" i="109" s="1"/>
  <c r="Q54" i="109"/>
  <c r="L19" i="109"/>
  <c r="L54" i="109" s="1"/>
  <c r="K19" i="109"/>
  <c r="K54" i="109" s="1"/>
  <c r="F25" i="109"/>
  <c r="F57" i="109" s="1"/>
  <c r="E25" i="109"/>
  <c r="E57" i="109" s="1"/>
  <c r="T23" i="109"/>
  <c r="T56" i="109" s="1"/>
  <c r="S56" i="109"/>
  <c r="N19" i="109"/>
  <c r="N54" i="109" s="1"/>
  <c r="M19" i="109"/>
  <c r="M54" i="109" s="1"/>
  <c r="L21" i="109"/>
  <c r="L55" i="109" s="1"/>
  <c r="K21" i="109"/>
  <c r="K55" i="109" s="1"/>
  <c r="F21" i="109"/>
  <c r="F55" i="109" s="1"/>
  <c r="E21" i="109"/>
  <c r="E55" i="109" s="1"/>
  <c r="N25" i="109"/>
  <c r="N57" i="109" s="1"/>
  <c r="M25" i="109"/>
  <c r="M57" i="109" s="1"/>
  <c r="T25" i="109"/>
  <c r="T57" i="109" s="1"/>
  <c r="S57" i="109"/>
  <c r="J23" i="109"/>
  <c r="J56" i="109" s="1"/>
  <c r="I23" i="109"/>
  <c r="I56" i="109" s="1"/>
  <c r="Q55" i="109"/>
  <c r="Z27" i="109"/>
  <c r="Z58" i="109" s="1"/>
  <c r="Y58" i="109"/>
  <c r="J25" i="109"/>
  <c r="J57" i="109" s="1"/>
  <c r="I25" i="109"/>
  <c r="I57" i="109" s="1"/>
  <c r="V23" i="109"/>
  <c r="V56" i="109" s="1"/>
  <c r="U56" i="109"/>
  <c r="T27" i="109"/>
  <c r="T58" i="109" s="1"/>
  <c r="S58" i="109"/>
  <c r="H25" i="109"/>
  <c r="H57" i="109" s="1"/>
  <c r="G25" i="109"/>
  <c r="G57" i="109" s="1"/>
  <c r="V21" i="109"/>
  <c r="V55" i="109" s="1"/>
  <c r="U55" i="109"/>
  <c r="L23" i="109"/>
  <c r="L56" i="109" s="1"/>
  <c r="K23" i="109"/>
  <c r="K56" i="109" s="1"/>
  <c r="Z23" i="109"/>
  <c r="Z56" i="109" s="1"/>
  <c r="Y56" i="109"/>
  <c r="T21" i="109"/>
  <c r="T55" i="109" s="1"/>
  <c r="S55" i="109"/>
  <c r="Q58" i="109"/>
  <c r="J21" i="109"/>
  <c r="J55" i="109" s="1"/>
  <c r="I21" i="109"/>
  <c r="I55" i="109" s="1"/>
  <c r="H19" i="109"/>
  <c r="H54" i="109" s="1"/>
  <c r="G19" i="109"/>
  <c r="G54" i="109" s="1"/>
  <c r="F23" i="109"/>
  <c r="F56" i="109" s="1"/>
  <c r="E23" i="109"/>
  <c r="E56" i="109" s="1"/>
  <c r="J19" i="109"/>
  <c r="J54" i="109" s="1"/>
  <c r="I19" i="109"/>
  <c r="I54" i="109" s="1"/>
  <c r="Z21" i="109"/>
  <c r="Z55" i="109" s="1"/>
  <c r="V27" i="109"/>
  <c r="V58" i="109" s="1"/>
  <c r="U58" i="109"/>
  <c r="N23" i="109"/>
  <c r="N56" i="109" s="1"/>
  <c r="M23" i="109"/>
  <c r="M56" i="109" s="1"/>
  <c r="H21" i="109"/>
  <c r="H55" i="109" s="1"/>
  <c r="G21" i="109"/>
  <c r="G55" i="109" s="1"/>
  <c r="V25" i="109"/>
  <c r="V57" i="109" s="1"/>
  <c r="U57" i="109"/>
  <c r="H23" i="109"/>
  <c r="H56" i="109" s="1"/>
  <c r="G23" i="109"/>
  <c r="G56" i="109" s="1"/>
  <c r="L25" i="109"/>
  <c r="L57" i="109" s="1"/>
  <c r="K25" i="109"/>
  <c r="K57" i="109" s="1"/>
  <c r="Q57" i="109"/>
  <c r="R56" i="109"/>
  <c r="Q56" i="109"/>
  <c r="N21" i="109"/>
  <c r="N55" i="109" s="1"/>
  <c r="M21" i="109"/>
  <c r="M55" i="109" s="1"/>
  <c r="Z25" i="109"/>
  <c r="Z57" i="109" s="1"/>
  <c r="Y57" i="109"/>
  <c r="E63" i="109"/>
  <c r="E54" i="109"/>
  <c r="S66" i="109"/>
  <c r="F65" i="109"/>
  <c r="R63" i="109"/>
  <c r="H66" i="109"/>
  <c r="Q66" i="109"/>
  <c r="Q65" i="109"/>
  <c r="I64" i="109"/>
  <c r="U66" i="109"/>
  <c r="G66" i="109"/>
  <c r="S65" i="109"/>
  <c r="R65" i="109"/>
  <c r="R67" i="109"/>
  <c r="I63" i="109"/>
  <c r="Q63" i="109"/>
  <c r="H64" i="109"/>
  <c r="E64" i="109"/>
  <c r="I66" i="109"/>
  <c r="U64" i="109"/>
  <c r="Y55" i="109"/>
  <c r="F66" i="109"/>
  <c r="S64" i="109"/>
  <c r="H65" i="109"/>
  <c r="U65" i="109"/>
  <c r="R64" i="109"/>
  <c r="Q67" i="109"/>
  <c r="G64" i="109"/>
  <c r="U63" i="109"/>
  <c r="F63" i="109"/>
  <c r="R66" i="109"/>
  <c r="S67" i="109"/>
  <c r="S63" i="109"/>
  <c r="G65" i="109"/>
  <c r="I65" i="109"/>
  <c r="H63" i="109"/>
  <c r="Q64" i="109"/>
  <c r="F64" i="109"/>
  <c r="E66" i="109"/>
  <c r="U67" i="109"/>
  <c r="E65" i="109"/>
  <c r="G63" i="109"/>
</calcChain>
</file>

<file path=xl/sharedStrings.xml><?xml version="1.0" encoding="utf-8"?>
<sst xmlns="http://schemas.openxmlformats.org/spreadsheetml/2006/main" count="28555" uniqueCount="132">
  <si>
    <t>Breast</t>
  </si>
  <si>
    <t>Bladder</t>
  </si>
  <si>
    <t>Prostate</t>
  </si>
  <si>
    <t>Year</t>
  </si>
  <si>
    <t xml:space="preserve">If you have any queries regarding any of these data, please contact: </t>
  </si>
  <si>
    <t>The following ICD 10 groups were used for the cancer sites/groups contained within this spreadsheet:</t>
  </si>
  <si>
    <t>Cancer site/group</t>
  </si>
  <si>
    <t>ICD10 codes included</t>
  </si>
  <si>
    <t>London</t>
  </si>
  <si>
    <t>Cancer sites for breakdown</t>
  </si>
  <si>
    <t>North West London</t>
  </si>
  <si>
    <t>South East London</t>
  </si>
  <si>
    <t>South West London</t>
  </si>
  <si>
    <t>North London</t>
  </si>
  <si>
    <t xml:space="preserve">Contents </t>
  </si>
  <si>
    <t>Geography</t>
  </si>
  <si>
    <t>50-59</t>
  </si>
  <si>
    <t>60-69</t>
  </si>
  <si>
    <t>70-79</t>
  </si>
  <si>
    <t>80+</t>
  </si>
  <si>
    <t>C50</t>
  </si>
  <si>
    <t>C61</t>
  </si>
  <si>
    <t>C67</t>
  </si>
  <si>
    <t>C00-97, excl C44</t>
  </si>
  <si>
    <t>All cancers but non-melanoma skin cancer</t>
  </si>
  <si>
    <t>0-49</t>
  </si>
  <si>
    <t>Unk/Oth</t>
  </si>
  <si>
    <t>Table 1: ICD10 codes</t>
  </si>
  <si>
    <t>Tumours</t>
  </si>
  <si>
    <t>Tumour Group</t>
  </si>
  <si>
    <t>Stage</t>
  </si>
  <si>
    <t>NL</t>
  </si>
  <si>
    <t>NWL</t>
  </si>
  <si>
    <t>SEL</t>
  </si>
  <si>
    <t>For Lookup</t>
  </si>
  <si>
    <t>SWL</t>
  </si>
  <si>
    <t>Uterine</t>
  </si>
  <si>
    <t>Suppression</t>
  </si>
  <si>
    <t>All values under 5 have been suppressed, and replaced with '&lt;5'</t>
  </si>
  <si>
    <t>Geography 1</t>
  </si>
  <si>
    <t xml:space="preserve">Explanation of Data </t>
  </si>
  <si>
    <t>C33-34</t>
  </si>
  <si>
    <t>C43</t>
  </si>
  <si>
    <t>C56</t>
  </si>
  <si>
    <t>C54</t>
  </si>
  <si>
    <t>Female only</t>
  </si>
  <si>
    <t xml:space="preserve">Non-Hodgkin lymphoma </t>
  </si>
  <si>
    <t>Note</t>
  </si>
  <si>
    <t>Unknown / Other</t>
  </si>
  <si>
    <t>Stage 1</t>
  </si>
  <si>
    <t>Stage 2</t>
  </si>
  <si>
    <t>Stage 3</t>
  </si>
  <si>
    <t>Stage 4</t>
  </si>
  <si>
    <t>London + West Essex</t>
  </si>
  <si>
    <t>North East London + West Essex</t>
  </si>
  <si>
    <t>Diagnosis Year</t>
  </si>
  <si>
    <t>Age</t>
  </si>
  <si>
    <t>NEL + WE</t>
  </si>
  <si>
    <t>For Lookup:</t>
  </si>
  <si>
    <t>Counts</t>
  </si>
  <si>
    <t>Select geography and diagnosis year from boxes below</t>
  </si>
  <si>
    <t>&lt;5'</t>
  </si>
  <si>
    <t>A proportion has not been calculated for a specific age group / stage group if any of the values in that group have been suppressed.</t>
  </si>
  <si>
    <t>Colorectal</t>
  </si>
  <si>
    <t>C18-20</t>
  </si>
  <si>
    <t>Kidney</t>
  </si>
  <si>
    <t>C64</t>
  </si>
  <si>
    <t>Lung</t>
  </si>
  <si>
    <t>Melanoma</t>
  </si>
  <si>
    <t>C82-85</t>
  </si>
  <si>
    <t>Ovarian</t>
  </si>
  <si>
    <t>Other</t>
  </si>
  <si>
    <t>They were chosen as they have the best staging quality.</t>
  </si>
  <si>
    <t>These groupings are the PHOF cancer groupings.</t>
  </si>
  <si>
    <t>Data extraction criteria:</t>
  </si>
  <si>
    <t>Cancer diagnosed between 2012 and 2014</t>
  </si>
  <si>
    <t>ICD code beginning with C, which identified a malignant cancer</t>
  </si>
  <si>
    <t>Non melanoma skin cancers (ICD-10: C44) were excluded</t>
  </si>
  <si>
    <t>Cancers with stage 0, 0IS and 0A were excluded: these cancers have morphology and behaviour codes which are defined as malignant</t>
  </si>
  <si>
    <t>IF(ISBLANK(D6), "",ROUND((2*D6+1.96^2-(1.96*SQRT((1.96^2+4*D6*(1-Q6)))))/(2*($W6+(1.96^2))), 3))</t>
  </si>
  <si>
    <t>Q6 = %</t>
  </si>
  <si>
    <t>D6 = number in pivot</t>
  </si>
  <si>
    <t>W6 = grand total</t>
  </si>
  <si>
    <t>Calculation of %</t>
  </si>
  <si>
    <t>Repeat of above for graphs</t>
  </si>
  <si>
    <t>Lower difference</t>
  </si>
  <si>
    <t>Upper difference</t>
  </si>
  <si>
    <t>Percentages</t>
  </si>
  <si>
    <t>Explanation of data and definitions</t>
  </si>
  <si>
    <t>Distribution of stage within age (proportion with confidence interval)</t>
  </si>
  <si>
    <t>Distribution of age within stage (proportion with confidence interval)</t>
  </si>
  <si>
    <t>Select cancer group and diagnosis year from boxes below</t>
  </si>
  <si>
    <t>North West</t>
  </si>
  <si>
    <t>South East</t>
  </si>
  <si>
    <t>East of England</t>
  </si>
  <si>
    <t>South West</t>
  </si>
  <si>
    <t>Yorkshire and The Humber</t>
  </si>
  <si>
    <t>West Midlands</t>
  </si>
  <si>
    <t>East Midlands</t>
  </si>
  <si>
    <t>North East</t>
  </si>
  <si>
    <t>England</t>
  </si>
  <si>
    <t>Cross-distribution of age at diagnosis and stage of cancer diagnosed in England during 2012 to 2014</t>
  </si>
  <si>
    <t>Distribution of Cancers Diagnosed in England by Age at Cancer Diagnosis and Stage of Cancer Diagnosis During 2012-2014 by Cancer Group</t>
  </si>
  <si>
    <t>B</t>
  </si>
  <si>
    <t>J</t>
  </si>
  <si>
    <t>G</t>
  </si>
  <si>
    <t>H</t>
  </si>
  <si>
    <t>K</t>
  </si>
  <si>
    <t>D</t>
  </si>
  <si>
    <t>F</t>
  </si>
  <si>
    <t>E</t>
  </si>
  <si>
    <t>A</t>
  </si>
  <si>
    <t>GOR Code</t>
  </si>
  <si>
    <t>GOR Name</t>
  </si>
  <si>
    <t>GOR code covering the 9 regions of England (see Table 2)</t>
  </si>
  <si>
    <t>Table 2: Geographical regions</t>
  </si>
  <si>
    <t>&lt;5</t>
  </si>
  <si>
    <t>Distribution of Cancers Diagnosed in England by Age at Cancer Diagnosis and Stage of Cancer Diagnosis During 2012-2014 by Cancer Group and Region</t>
  </si>
  <si>
    <t>.</t>
  </si>
  <si>
    <t xml:space="preserve">For completeness in numbers, this piece of work includes DCOs (death certificate only).  These cases will not have staging information, however the proportion is around 3% and so the impact is minimal. </t>
  </si>
  <si>
    <t>Distribution of Cancers Diagnosed in England by Age at Cancer Diagnosis and Stage of Cancer Diagnosis During 2012-2014 by Region</t>
  </si>
  <si>
    <t xml:space="preserve">http://www.ncin.org.uk/local_cancer_intelligence/local_cancer_intelligence </t>
  </si>
  <si>
    <t xml:space="preserve">Distribution of Cancers Diagnosed in </t>
  </si>
  <si>
    <t xml:space="preserve">Distribution of </t>
  </si>
  <si>
    <t xml:space="preserve"> Cancer Diagnosed in England by Age at Cancer Diagnosis and Stage of Cancer Diagnosis in </t>
  </si>
  <si>
    <t xml:space="preserve"> by Age at Cancer Diagnosis and Stage of Cancer Diagnosis in </t>
  </si>
  <si>
    <t xml:space="preserve">Distribution of Cancers Diagnosed in the </t>
  </si>
  <si>
    <t xml:space="preserve"> Cancer Diagnosed in the </t>
  </si>
  <si>
    <t xml:space="preserve"> Cancer Diagnosed in </t>
  </si>
  <si>
    <t>NCRASenquiries@phe.gov.uk</t>
  </si>
  <si>
    <t xml:space="preserve">This work was completed and shared to all local regions in collaboration with the Local Group for Intelligence on Cancer at the National Cancer Registration and Analysis Service.  More information on local cancer intelligence can be found on the following webpage: </t>
  </si>
  <si>
    <t xml:space="preserve">This workbook presents the number of tumours diagnosed in England during 2012 to 2014, by age at cancer diagnosis and stage of cancer.  A cross-tabulation has been presented, to provide information on the interaction between the two factors.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</si>
</sst>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0"/>
      <name val="Arial"/>
      <family val="2"/>
    </font>
    <font>
      <b/>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
      <b/>
      <sz val="11"/>
      <color theme="1"/>
      <name val="Arial"/>
      <family val="2"/>
    </font>
    <font>
      <sz val="12"/>
      <color theme="1"/>
      <name val="Arial"/>
      <family val="2"/>
    </font>
    <font>
      <u/>
      <sz val="12"/>
      <color theme="10"/>
      <name val="Arial"/>
      <family val="2"/>
    </font>
    <font>
      <b/>
      <sz val="20"/>
      <color rgb="FF98002E"/>
      <name val="Arial"/>
      <family val="2"/>
    </font>
    <font>
      <b/>
      <sz val="11"/>
      <color rgb="FF98002E"/>
      <name val="Arial"/>
      <family val="2"/>
    </font>
    <font>
      <b/>
      <sz val="12"/>
      <color theme="1"/>
      <name val="Arial"/>
      <family val="2"/>
    </font>
    <font>
      <b/>
      <sz val="14"/>
      <color rgb="FF98002E"/>
      <name val="Arial"/>
      <family val="2"/>
    </font>
    <font>
      <b/>
      <sz val="12"/>
      <color rgb="FF98002E"/>
      <name val="Arial"/>
      <family val="2"/>
    </font>
    <font>
      <b/>
      <sz val="11"/>
      <color rgb="FFFF0000"/>
      <name val="Arial"/>
      <family val="2"/>
    </font>
    <font>
      <b/>
      <u/>
      <sz val="12"/>
      <color theme="1"/>
      <name val="Arial"/>
      <family val="2"/>
    </font>
    <font>
      <b/>
      <sz val="20"/>
      <color rgb="FFFF0000"/>
      <name val="Arial"/>
      <family val="2"/>
    </font>
    <font>
      <sz val="11"/>
      <name val="Calibri"/>
      <family val="2"/>
      <scheme val="minor"/>
    </font>
    <font>
      <b/>
      <sz val="12"/>
      <color rgb="FF000000"/>
      <name val="Arial"/>
      <family val="2"/>
    </font>
    <font>
      <sz val="11"/>
      <color rgb="FFCCECFF"/>
      <name val="Calibri"/>
      <family val="2"/>
      <scheme val="minor"/>
    </font>
    <font>
      <sz val="10"/>
      <color rgb="FFCCECFF"/>
      <name val="Arial"/>
      <family val="2"/>
    </font>
    <font>
      <sz val="10"/>
      <name val="Calibri"/>
      <family val="2"/>
      <scheme val="minor"/>
    </font>
    <font>
      <i/>
      <sz val="10"/>
      <name val="Arial"/>
      <family val="2"/>
    </font>
    <font>
      <b/>
      <sz val="12"/>
      <name val="Arial"/>
      <family val="2"/>
    </font>
    <font>
      <sz val="12"/>
      <name val="Calibri"/>
      <family val="2"/>
      <scheme val="minor"/>
    </font>
    <font>
      <i/>
      <sz val="9"/>
      <color theme="0" tint="-0.499984740745262"/>
      <name val="Arial"/>
      <family val="2"/>
    </font>
    <font>
      <b/>
      <sz val="10"/>
      <color theme="0"/>
      <name val="Arial"/>
      <family val="2"/>
    </font>
    <font>
      <b/>
      <sz val="10"/>
      <color rgb="FFFF0000"/>
      <name val="Arial"/>
      <family val="2"/>
    </font>
    <font>
      <sz val="10"/>
      <color rgb="FFFF0000"/>
      <name val="Calibri"/>
      <family val="2"/>
      <scheme val="minor"/>
    </font>
    <font>
      <sz val="12"/>
      <color rgb="FFFF0000"/>
      <name val="Calibri"/>
      <family val="2"/>
      <scheme val="minor"/>
    </font>
    <font>
      <sz val="10"/>
      <color rgb="FFCCECFF"/>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ECFF"/>
        <bgColor indexed="64"/>
      </patternFill>
    </fill>
    <fill>
      <patternFill patternType="solid">
        <fgColor theme="7" tint="-0.249977111117893"/>
        <bgColor indexed="64"/>
      </patternFill>
    </fill>
    <fill>
      <patternFill patternType="solid">
        <fgColor theme="8" tint="-0.499984740745262"/>
        <bgColor indexed="64"/>
      </patternFill>
    </fill>
    <fill>
      <patternFill patternType="solid">
        <fgColor theme="5" tint="0.59999389629810485"/>
        <bgColor indexed="64"/>
      </patternFill>
    </fill>
  </fills>
  <borders count="61">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00B092"/>
      </left>
      <right style="medium">
        <color rgb="FF00B092"/>
      </right>
      <top style="medium">
        <color rgb="FF00B092"/>
      </top>
      <bottom/>
      <diagonal/>
    </border>
    <border>
      <left style="medium">
        <color rgb="FF00B092"/>
      </left>
      <right style="medium">
        <color rgb="FF00B092"/>
      </right>
      <top style="medium">
        <color rgb="FF00B092"/>
      </top>
      <bottom style="medium">
        <color rgb="FF00B092"/>
      </bottom>
      <diagonal/>
    </border>
    <border>
      <left style="medium">
        <color rgb="FF00B092"/>
      </left>
      <right style="medium">
        <color rgb="FF00B092"/>
      </right>
      <top/>
      <bottom/>
      <diagonal/>
    </border>
    <border>
      <left/>
      <right style="medium">
        <color rgb="FF00B092"/>
      </right>
      <top style="medium">
        <color rgb="FF00B092"/>
      </top>
      <bottom style="medium">
        <color rgb="FF00B092"/>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rgb="FF00B092"/>
      </left>
      <right/>
      <top/>
      <bottom/>
      <diagonal/>
    </border>
    <border>
      <left/>
      <right/>
      <top style="medium">
        <color rgb="FF00B092"/>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6" fillId="27" borderId="17" applyNumberFormat="0" applyAlignment="0" applyProtection="0"/>
    <xf numFmtId="0" fontId="7" fillId="28" borderId="18" applyNumberFormat="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19" applyNumberFormat="0" applyFill="0" applyAlignment="0" applyProtection="0"/>
    <xf numFmtId="0" fontId="11" fillId="0" borderId="20" applyNumberFormat="0" applyFill="0" applyAlignment="0" applyProtection="0"/>
    <xf numFmtId="0" fontId="12" fillId="0" borderId="21"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0" borderId="17" applyNumberFormat="0" applyAlignment="0" applyProtection="0"/>
    <xf numFmtId="0" fontId="15" fillId="0" borderId="22" applyNumberFormat="0" applyFill="0" applyAlignment="0" applyProtection="0"/>
    <xf numFmtId="0" fontId="16" fillId="31" borderId="0" applyNumberFormat="0" applyBorder="0" applyAlignment="0" applyProtection="0"/>
    <xf numFmtId="0" fontId="1" fillId="0" borderId="0"/>
    <xf numFmtId="0" fontId="3" fillId="32" borderId="23" applyNumberFormat="0" applyFont="0" applyAlignment="0" applyProtection="0"/>
    <xf numFmtId="0" fontId="17" fillId="27" borderId="24" applyNumberForma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25" applyNumberFormat="0" applyFill="0" applyAlignment="0" applyProtection="0"/>
    <xf numFmtId="0" fontId="20" fillId="0" borderId="0" applyNumberFormat="0" applyFill="0" applyBorder="0" applyAlignment="0" applyProtection="0"/>
  </cellStyleXfs>
  <cellXfs count="144">
    <xf numFmtId="0" fontId="0" fillId="0" borderId="0" xfId="0"/>
    <xf numFmtId="0" fontId="21" fillId="0" borderId="0" xfId="0" applyFont="1"/>
    <xf numFmtId="0" fontId="22" fillId="0" borderId="0" xfId="0" applyFont="1"/>
    <xf numFmtId="0" fontId="23" fillId="0" borderId="0" xfId="0" applyFont="1"/>
    <xf numFmtId="0" fontId="24" fillId="0" borderId="0" xfId="34" applyFont="1"/>
    <xf numFmtId="0" fontId="13" fillId="0" borderId="0" xfId="34"/>
    <xf numFmtId="0" fontId="0" fillId="0" borderId="0" xfId="0" applyBorder="1"/>
    <xf numFmtId="0" fontId="26" fillId="0" borderId="0" xfId="0" applyFont="1"/>
    <xf numFmtId="0" fontId="27" fillId="0" borderId="0" xfId="0" applyFont="1"/>
    <xf numFmtId="0" fontId="28" fillId="0" borderId="0" xfId="0" applyFont="1"/>
    <xf numFmtId="0" fontId="29" fillId="0" borderId="0" xfId="0" applyFont="1" applyBorder="1" applyAlignment="1">
      <alignment vertical="top" wrapText="1"/>
    </xf>
    <xf numFmtId="0" fontId="0" fillId="0" borderId="0" xfId="0"/>
    <xf numFmtId="0" fontId="31" fillId="0" borderId="0" xfId="0" applyFont="1"/>
    <xf numFmtId="0" fontId="23" fillId="0" borderId="29" xfId="0" applyFont="1" applyBorder="1" applyAlignment="1">
      <alignment vertical="center" wrapText="1"/>
    </xf>
    <xf numFmtId="0" fontId="23" fillId="0" borderId="29" xfId="0" applyFont="1" applyBorder="1" applyAlignment="1">
      <alignment vertical="top" wrapText="1"/>
    </xf>
    <xf numFmtId="0" fontId="0" fillId="0" borderId="0" xfId="0"/>
    <xf numFmtId="0" fontId="19" fillId="0" borderId="0" xfId="0" applyFont="1"/>
    <xf numFmtId="0" fontId="19" fillId="0" borderId="0" xfId="0" applyFont="1" applyBorder="1"/>
    <xf numFmtId="0" fontId="32" fillId="33" borderId="0" xfId="0" applyFont="1" applyFill="1"/>
    <xf numFmtId="0" fontId="30" fillId="33" borderId="0" xfId="0" applyFont="1" applyFill="1"/>
    <xf numFmtId="0" fontId="25" fillId="33" borderId="0" xfId="0" applyFont="1" applyFill="1"/>
    <xf numFmtId="0" fontId="21" fillId="33" borderId="0" xfId="0" applyFont="1" applyFill="1"/>
    <xf numFmtId="0" fontId="23" fillId="0" borderId="27" xfId="0" applyFont="1" applyBorder="1" applyAlignment="1">
      <alignment vertical="center" wrapText="1"/>
    </xf>
    <xf numFmtId="0" fontId="23" fillId="0" borderId="28" xfId="0" applyFont="1" applyBorder="1" applyAlignment="1">
      <alignment vertical="center" wrapText="1"/>
    </xf>
    <xf numFmtId="0" fontId="23" fillId="0" borderId="26" xfId="0" applyFont="1" applyBorder="1" applyAlignment="1">
      <alignment vertical="center" wrapText="1"/>
    </xf>
    <xf numFmtId="0" fontId="35" fillId="34" borderId="0" xfId="0" applyFont="1" applyFill="1"/>
    <xf numFmtId="0" fontId="36" fillId="34" borderId="0" xfId="0" applyFont="1" applyFill="1" applyBorder="1"/>
    <xf numFmtId="0" fontId="36" fillId="34" borderId="0" xfId="0" applyFont="1" applyFill="1"/>
    <xf numFmtId="9" fontId="35" fillId="34" borderId="0" xfId="0" applyNumberFormat="1" applyFont="1" applyFill="1"/>
    <xf numFmtId="0" fontId="33" fillId="34" borderId="0" xfId="0" applyFont="1" applyFill="1"/>
    <xf numFmtId="0" fontId="2" fillId="34" borderId="0" xfId="0" applyFont="1" applyFill="1" applyBorder="1" applyAlignment="1"/>
    <xf numFmtId="0" fontId="2" fillId="34" borderId="0" xfId="0" applyFont="1" applyFill="1" applyBorder="1" applyAlignment="1">
      <alignment textRotation="90"/>
    </xf>
    <xf numFmtId="0" fontId="37" fillId="34" borderId="0" xfId="0" applyFont="1" applyFill="1"/>
    <xf numFmtId="9" fontId="33" fillId="34" borderId="0" xfId="0" applyNumberFormat="1" applyFont="1" applyFill="1"/>
    <xf numFmtId="0" fontId="36" fillId="34" borderId="0" xfId="0" quotePrefix="1" applyFont="1" applyFill="1"/>
    <xf numFmtId="0" fontId="23" fillId="0" borderId="0" xfId="0" applyFont="1" applyAlignment="1">
      <alignment vertical="top" wrapText="1"/>
    </xf>
    <xf numFmtId="0" fontId="33" fillId="34" borderId="0" xfId="0" applyFont="1" applyFill="1" applyBorder="1" applyAlignment="1">
      <alignment horizontal="center"/>
    </xf>
    <xf numFmtId="0" fontId="33" fillId="34" borderId="0" xfId="0" applyFont="1" applyFill="1" applyBorder="1"/>
    <xf numFmtId="0" fontId="2" fillId="33" borderId="5"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 fillId="34" borderId="0" xfId="0" applyFont="1" applyFill="1"/>
    <xf numFmtId="0" fontId="40" fillId="34" borderId="0" xfId="0" applyFont="1" applyFill="1"/>
    <xf numFmtId="0" fontId="23" fillId="0" borderId="27" xfId="0" quotePrefix="1" applyFont="1" applyBorder="1" applyAlignment="1">
      <alignment vertical="center" wrapText="1"/>
    </xf>
    <xf numFmtId="0" fontId="23" fillId="0" borderId="28" xfId="0" quotePrefix="1" applyFont="1" applyBorder="1" applyAlignment="1">
      <alignment vertical="center" wrapText="1"/>
    </xf>
    <xf numFmtId="0" fontId="23" fillId="0" borderId="0" xfId="0" applyFont="1" applyAlignment="1">
      <alignment horizontal="left" indent="3"/>
    </xf>
    <xf numFmtId="9" fontId="35" fillId="34" borderId="0" xfId="41" applyFont="1" applyFill="1"/>
    <xf numFmtId="9" fontId="41" fillId="33" borderId="32" xfId="41" applyFont="1" applyFill="1" applyBorder="1" applyAlignment="1">
      <alignment horizontal="center" vertical="center"/>
    </xf>
    <xf numFmtId="9" fontId="41" fillId="33" borderId="33" xfId="41" applyFont="1" applyFill="1" applyBorder="1" applyAlignment="1">
      <alignment horizontal="center" vertical="center"/>
    </xf>
    <xf numFmtId="9" fontId="41" fillId="33" borderId="10" xfId="41" applyFont="1" applyFill="1" applyBorder="1" applyAlignment="1">
      <alignment horizontal="center" vertical="center"/>
    </xf>
    <xf numFmtId="9" fontId="41" fillId="33" borderId="11" xfId="41" applyFont="1" applyFill="1" applyBorder="1" applyAlignment="1">
      <alignment horizontal="center" vertical="center"/>
    </xf>
    <xf numFmtId="9" fontId="41" fillId="33" borderId="37" xfId="41" applyFont="1" applyFill="1" applyBorder="1" applyAlignment="1">
      <alignment horizontal="center" vertical="center"/>
    </xf>
    <xf numFmtId="9" fontId="41" fillId="33" borderId="35" xfId="41" applyFont="1" applyFill="1" applyBorder="1" applyAlignment="1">
      <alignment horizontal="center" vertical="center"/>
    </xf>
    <xf numFmtId="9" fontId="41" fillId="33" borderId="39" xfId="41" applyFont="1" applyFill="1" applyBorder="1" applyAlignment="1">
      <alignment horizontal="center" vertical="center"/>
    </xf>
    <xf numFmtId="9" fontId="41" fillId="33" borderId="40" xfId="41"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43" xfId="0" applyFont="1" applyFill="1" applyBorder="1" applyAlignment="1">
      <alignment horizontal="center" vertical="center" wrapText="1"/>
    </xf>
    <xf numFmtId="9" fontId="41" fillId="33" borderId="31" xfId="41" applyFont="1" applyFill="1" applyBorder="1" applyAlignment="1">
      <alignment horizontal="center" vertical="center"/>
    </xf>
    <xf numFmtId="9" fontId="41" fillId="33" borderId="9" xfId="41" applyFont="1" applyFill="1" applyBorder="1" applyAlignment="1">
      <alignment horizontal="center" vertical="center"/>
    </xf>
    <xf numFmtId="0" fontId="36" fillId="34" borderId="0" xfId="0" applyFont="1" applyFill="1" applyBorder="1" applyAlignment="1">
      <alignment horizontal="center"/>
    </xf>
    <xf numFmtId="0" fontId="33" fillId="34" borderId="0" xfId="0" applyFont="1" applyFill="1" applyAlignment="1">
      <alignment wrapText="1"/>
    </xf>
    <xf numFmtId="3" fontId="33" fillId="34" borderId="0" xfId="0" applyNumberFormat="1" applyFont="1" applyFill="1"/>
    <xf numFmtId="9" fontId="40" fillId="34" borderId="0" xfId="41" applyFont="1" applyFill="1"/>
    <xf numFmtId="0" fontId="2" fillId="33" borderId="48"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0" xfId="0" applyFont="1" applyFill="1" applyBorder="1" applyAlignment="1">
      <alignment horizontal="center" vertical="center" wrapText="1"/>
    </xf>
    <xf numFmtId="0" fontId="0" fillId="0" borderId="0" xfId="0"/>
    <xf numFmtId="0" fontId="2" fillId="33" borderId="5"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3" fillId="34" borderId="0" xfId="0" applyFont="1" applyFill="1" applyBorder="1" applyAlignment="1">
      <alignment horizontal="center"/>
    </xf>
    <xf numFmtId="3" fontId="1" fillId="33" borderId="51" xfId="0" applyNumberFormat="1" applyFont="1" applyFill="1" applyBorder="1" applyAlignment="1">
      <alignment horizontal="center" vertical="center"/>
    </xf>
    <xf numFmtId="0" fontId="23" fillId="0" borderId="53" xfId="0" applyFont="1" applyBorder="1" applyAlignment="1">
      <alignment vertical="center" wrapText="1"/>
    </xf>
    <xf numFmtId="0" fontId="23" fillId="0" borderId="0" xfId="0" applyFont="1" applyBorder="1"/>
    <xf numFmtId="0" fontId="23" fillId="0" borderId="0" xfId="0" quotePrefix="1" applyFont="1" applyBorder="1" applyAlignment="1">
      <alignment vertical="center" wrapText="1"/>
    </xf>
    <xf numFmtId="0" fontId="23" fillId="0" borderId="0" xfId="0" applyFont="1" applyBorder="1" applyAlignment="1">
      <alignment vertical="center" wrapText="1"/>
    </xf>
    <xf numFmtId="0" fontId="23" fillId="0" borderId="52" xfId="0" applyFont="1" applyBorder="1" applyAlignment="1">
      <alignment vertical="center" wrapText="1"/>
    </xf>
    <xf numFmtId="0" fontId="0" fillId="0" borderId="0" xfId="0" applyBorder="1"/>
    <xf numFmtId="0" fontId="43" fillId="34" borderId="0" xfId="0" applyFont="1" applyFill="1" applyBorder="1" applyAlignment="1"/>
    <xf numFmtId="0" fontId="43" fillId="34" borderId="0" xfId="0" applyFont="1" applyFill="1" applyBorder="1" applyAlignment="1">
      <alignment textRotation="90"/>
    </xf>
    <xf numFmtId="0" fontId="44" fillId="34" borderId="0" xfId="0" applyFont="1" applyFill="1"/>
    <xf numFmtId="0" fontId="20" fillId="34" borderId="0" xfId="0" applyFont="1" applyFill="1"/>
    <xf numFmtId="9" fontId="20" fillId="34" borderId="0" xfId="0" applyNumberFormat="1" applyFont="1" applyFill="1"/>
    <xf numFmtId="3" fontId="1" fillId="33" borderId="54" xfId="0" applyNumberFormat="1" applyFont="1" applyFill="1" applyBorder="1" applyAlignment="1">
      <alignment horizontal="center" vertical="center"/>
    </xf>
    <xf numFmtId="0" fontId="33" fillId="34" borderId="10" xfId="0" applyFont="1" applyFill="1" applyBorder="1"/>
    <xf numFmtId="3" fontId="1" fillId="33" borderId="55" xfId="0" applyNumberFormat="1" applyFont="1" applyFill="1" applyBorder="1" applyAlignment="1">
      <alignment horizontal="center" vertical="center"/>
    </xf>
    <xf numFmtId="3" fontId="1" fillId="33" borderId="56" xfId="0" applyNumberFormat="1" applyFont="1" applyFill="1" applyBorder="1" applyAlignment="1">
      <alignment horizontal="center" vertical="center"/>
    </xf>
    <xf numFmtId="3" fontId="1" fillId="33" borderId="57" xfId="0" applyNumberFormat="1" applyFont="1" applyFill="1" applyBorder="1" applyAlignment="1">
      <alignment horizontal="center" vertical="center"/>
    </xf>
    <xf numFmtId="3" fontId="1" fillId="33" borderId="58" xfId="0" applyNumberFormat="1" applyFont="1" applyFill="1" applyBorder="1" applyAlignment="1">
      <alignment horizontal="center" vertical="center"/>
    </xf>
    <xf numFmtId="0" fontId="2" fillId="33" borderId="49"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45" fillId="34" borderId="0" xfId="0" applyFont="1" applyFill="1"/>
    <xf numFmtId="0" fontId="20" fillId="34" borderId="0" xfId="0" applyFont="1" applyFill="1" applyBorder="1"/>
    <xf numFmtId="0" fontId="46" fillId="34" borderId="0" xfId="0" applyFont="1" applyFill="1"/>
    <xf numFmtId="0" fontId="0" fillId="0" borderId="0" xfId="0" applyAlignment="1">
      <alignment horizontal="left" wrapText="1"/>
    </xf>
    <xf numFmtId="0" fontId="13" fillId="0" borderId="0" xfId="34" applyAlignment="1">
      <alignment horizontal="left" wrapText="1"/>
    </xf>
    <xf numFmtId="0" fontId="35" fillId="34" borderId="0" xfId="0" applyFont="1" applyFill="1" applyAlignment="1">
      <alignment horizontal="left"/>
    </xf>
    <xf numFmtId="0" fontId="34" fillId="0" borderId="0" xfId="0" applyFont="1" applyAlignment="1">
      <alignment horizontal="left" vertical="center" wrapText="1"/>
    </xf>
    <xf numFmtId="0" fontId="25" fillId="0" borderId="0" xfId="0" applyFont="1" applyAlignment="1">
      <alignment horizontal="left" wrapText="1"/>
    </xf>
    <xf numFmtId="0" fontId="0" fillId="0" borderId="0" xfId="0" applyAlignment="1">
      <alignment horizontal="left" vertical="center" wrapText="1"/>
    </xf>
    <xf numFmtId="0" fontId="23" fillId="0" borderId="0" xfId="0" applyFont="1" applyAlignment="1">
      <alignment horizontal="left" vertical="top" wrapText="1"/>
    </xf>
    <xf numFmtId="0" fontId="39" fillId="33" borderId="16" xfId="0" applyFont="1" applyFill="1" applyBorder="1" applyAlignment="1">
      <alignment horizontal="center" vertical="center" wrapText="1"/>
    </xf>
    <xf numFmtId="0" fontId="39" fillId="33" borderId="1"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7" xfId="0" applyFont="1" applyFill="1" applyBorder="1" applyAlignment="1">
      <alignment horizontal="center" vertical="center" wrapText="1"/>
    </xf>
    <xf numFmtId="0" fontId="39" fillId="33" borderId="0" xfId="0" applyFont="1" applyFill="1" applyBorder="1" applyAlignment="1">
      <alignment horizontal="center" vertical="center" wrapText="1"/>
    </xf>
    <xf numFmtId="0" fontId="39" fillId="33" borderId="8" xfId="0" applyFont="1" applyFill="1" applyBorder="1" applyAlignment="1">
      <alignment horizontal="center" vertical="center" wrapText="1"/>
    </xf>
    <xf numFmtId="0" fontId="39" fillId="33" borderId="9"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3" fillId="34" borderId="0" xfId="0" applyFont="1" applyFill="1" applyBorder="1" applyAlignment="1">
      <alignment horizontal="center"/>
    </xf>
    <xf numFmtId="0" fontId="38" fillId="37" borderId="2" xfId="0" applyFont="1" applyFill="1" applyBorder="1" applyAlignment="1">
      <alignment horizontal="center" vertical="center" wrapText="1"/>
    </xf>
    <xf numFmtId="0" fontId="38" fillId="37" borderId="3" xfId="0" applyFont="1" applyFill="1" applyBorder="1" applyAlignment="1">
      <alignment horizontal="center" vertical="center" wrapText="1"/>
    </xf>
    <xf numFmtId="0" fontId="38" fillId="37" borderId="4" xfId="0" applyFont="1" applyFill="1" applyBorder="1" applyAlignment="1">
      <alignment horizontal="center" vertical="center" wrapText="1"/>
    </xf>
    <xf numFmtId="9" fontId="1" fillId="33" borderId="16" xfId="41" applyFont="1" applyFill="1" applyBorder="1" applyAlignment="1">
      <alignment horizontal="center" vertical="center"/>
    </xf>
    <xf numFmtId="9" fontId="1" fillId="33" borderId="45" xfId="41" applyFont="1" applyFill="1" applyBorder="1" applyAlignment="1">
      <alignment horizontal="center" vertical="center"/>
    </xf>
    <xf numFmtId="0" fontId="2" fillId="33" borderId="5"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9" fontId="1" fillId="33" borderId="46" xfId="41" applyFont="1" applyFill="1" applyBorder="1" applyAlignment="1">
      <alignment horizontal="center" vertical="center"/>
    </xf>
    <xf numFmtId="9" fontId="1" fillId="33" borderId="1" xfId="41" applyFont="1" applyFill="1" applyBorder="1" applyAlignment="1">
      <alignment horizontal="center" vertical="center"/>
    </xf>
    <xf numFmtId="9" fontId="1" fillId="33" borderId="15" xfId="41" applyFont="1" applyFill="1" applyBorder="1" applyAlignment="1">
      <alignment horizontal="center" vertical="center"/>
    </xf>
    <xf numFmtId="0" fontId="2" fillId="33" borderId="2" xfId="0" applyFont="1" applyFill="1" applyBorder="1" applyAlignment="1">
      <alignment horizontal="center" vertical="center"/>
    </xf>
    <xf numFmtId="0" fontId="2" fillId="33" borderId="30" xfId="0" applyFont="1" applyFill="1" applyBorder="1" applyAlignment="1">
      <alignment horizontal="center" vertical="center"/>
    </xf>
    <xf numFmtId="9" fontId="1" fillId="33" borderId="7" xfId="41" applyFont="1" applyFill="1" applyBorder="1" applyAlignment="1">
      <alignment horizontal="center" vertical="center"/>
    </xf>
    <xf numFmtId="9" fontId="1" fillId="33" borderId="36" xfId="41" applyFont="1" applyFill="1" applyBorder="1" applyAlignment="1">
      <alignment horizontal="center" vertical="center"/>
    </xf>
    <xf numFmtId="9" fontId="1" fillId="33" borderId="38" xfId="41" applyFont="1" applyFill="1" applyBorder="1" applyAlignment="1">
      <alignment horizontal="center" vertical="center"/>
    </xf>
    <xf numFmtId="9" fontId="1" fillId="33" borderId="0" xfId="41" applyFont="1" applyFill="1" applyBorder="1" applyAlignment="1">
      <alignment horizontal="center" vertical="center"/>
    </xf>
    <xf numFmtId="9" fontId="1" fillId="33" borderId="8" xfId="41" applyFont="1" applyFill="1" applyBorder="1" applyAlignment="1">
      <alignment horizontal="center" vertical="center"/>
    </xf>
    <xf numFmtId="0" fontId="2" fillId="33" borderId="34"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3" xfId="0" applyFont="1" applyFill="1" applyBorder="1" applyAlignment="1">
      <alignment horizontal="center" vertical="center"/>
    </xf>
    <xf numFmtId="0" fontId="42" fillId="35" borderId="5" xfId="0" applyFont="1" applyFill="1" applyBorder="1" applyAlignment="1">
      <alignment horizontal="center" vertical="center" wrapText="1"/>
    </xf>
    <xf numFmtId="0" fontId="42" fillId="35" borderId="12" xfId="0" applyFont="1" applyFill="1" applyBorder="1" applyAlignment="1">
      <alignment horizontal="center" vertical="center" wrapText="1"/>
    </xf>
    <xf numFmtId="0" fontId="42" fillId="35" borderId="13" xfId="0" applyFont="1" applyFill="1" applyBorder="1" applyAlignment="1">
      <alignment horizontal="center" vertical="center" wrapText="1"/>
    </xf>
    <xf numFmtId="0" fontId="42" fillId="36" borderId="5" xfId="0" applyFont="1" applyFill="1" applyBorder="1" applyAlignment="1">
      <alignment horizontal="center" vertical="center" wrapText="1"/>
    </xf>
    <xf numFmtId="0" fontId="42" fillId="36" borderId="12" xfId="0" applyFont="1" applyFill="1" applyBorder="1" applyAlignment="1">
      <alignment horizontal="center" vertical="center" wrapText="1"/>
    </xf>
    <xf numFmtId="0" fontId="42" fillId="36" borderId="13"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9" xfId="0"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5"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'England by Region'!$D$17</c:f>
          <c:strCache>
            <c:ptCount val="1"/>
            <c:pt idx="0">
              <c:v>Distribution of stage within age (proportion with confidence interval) in East Midlands in 2012</c:v>
            </c:pt>
          </c:strCache>
        </c:strRef>
      </c:tx>
      <c:overlay val="0"/>
      <c:txPr>
        <a:bodyPr/>
        <a:lstStyle/>
        <a:p>
          <a:pPr>
            <a:defRPr sz="1200"/>
          </a:pPr>
          <a:endParaRPr lang="en-US"/>
        </a:p>
      </c:txPr>
    </c:title>
    <c:autoTitleDeleted val="0"/>
    <c:plotArea>
      <c:layout/>
      <c:barChart>
        <c:barDir val="col"/>
        <c:grouping val="clustered"/>
        <c:varyColors val="0"/>
        <c:ser>
          <c:idx val="0"/>
          <c:order val="0"/>
          <c:tx>
            <c:strRef>
              <c:f>'England by Region'!$E$16</c:f>
              <c:strCache>
                <c:ptCount val="1"/>
                <c:pt idx="0">
                  <c:v>Stage 1</c:v>
                </c:pt>
              </c:strCache>
            </c:strRef>
          </c:tx>
          <c:invertIfNegative val="0"/>
          <c:errBars>
            <c:errBarType val="both"/>
            <c:errValType val="cust"/>
            <c:noEndCap val="0"/>
            <c:plus>
              <c:numRef>
                <c:f>'England by Region'!$F$54:$F$58</c:f>
                <c:numCache>
                  <c:formatCode>General</c:formatCode>
                  <c:ptCount val="5"/>
                  <c:pt idx="0">
                    <c:v>1.5904417089065898E-2</c:v>
                  </c:pt>
                  <c:pt idx="1">
                    <c:v>1.4942760942760952E-2</c:v>
                  </c:pt>
                  <c:pt idx="2">
                    <c:v>1.0186712145929117E-2</c:v>
                  </c:pt>
                  <c:pt idx="3">
                    <c:v>8.3346416630324105E-3</c:v>
                  </c:pt>
                  <c:pt idx="4">
                    <c:v>6.4922995220392937E-3</c:v>
                  </c:pt>
                </c:numCache>
              </c:numRef>
            </c:plus>
            <c:minus>
              <c:numRef>
                <c:f>'England by Region'!$E$54:$E$58</c:f>
                <c:numCache>
                  <c:formatCode>General</c:formatCode>
                  <c:ptCount val="5"/>
                  <c:pt idx="0">
                    <c:v>1.5095582910934102E-2</c:v>
                  </c:pt>
                  <c:pt idx="1">
                    <c:v>1.4057239057239046E-2</c:v>
                  </c:pt>
                  <c:pt idx="2">
                    <c:v>9.8132878540708735E-3</c:v>
                  </c:pt>
                  <c:pt idx="3">
                    <c:v>7.665358336967576E-3</c:v>
                  </c:pt>
                  <c:pt idx="4">
                    <c:v>6.5077004779607039E-3</c:v>
                  </c:pt>
                </c:numCache>
              </c:numRef>
            </c:minus>
          </c:errBars>
          <c:cat>
            <c:strRef>
              <c:f>'England by Region'!$D$63:$D$67</c:f>
              <c:strCache>
                <c:ptCount val="5"/>
                <c:pt idx="0">
                  <c:v>0-49</c:v>
                </c:pt>
                <c:pt idx="1">
                  <c:v>50-59</c:v>
                </c:pt>
                <c:pt idx="2">
                  <c:v>60-69</c:v>
                </c:pt>
                <c:pt idx="3">
                  <c:v>70-79</c:v>
                </c:pt>
                <c:pt idx="4">
                  <c:v>80+</c:v>
                </c:pt>
              </c:strCache>
            </c:strRef>
          </c:cat>
          <c:val>
            <c:numRef>
              <c:f>'England by Region'!$E$63:$E$67</c:f>
              <c:numCache>
                <c:formatCode>0%</c:formatCode>
                <c:ptCount val="5"/>
                <c:pt idx="0">
                  <c:v>0.2280955829109341</c:v>
                </c:pt>
                <c:pt idx="1">
                  <c:v>0.23905723905723905</c:v>
                </c:pt>
                <c:pt idx="2">
                  <c:v>0.21281328785407089</c:v>
                </c:pt>
                <c:pt idx="3">
                  <c:v>0.13766535833696758</c:v>
                </c:pt>
                <c:pt idx="4">
                  <c:v>6.8507700477960704E-2</c:v>
                </c:pt>
              </c:numCache>
            </c:numRef>
          </c:val>
        </c:ser>
        <c:ser>
          <c:idx val="1"/>
          <c:order val="1"/>
          <c:tx>
            <c:strRef>
              <c:f>'England by Region'!$G$16</c:f>
              <c:strCache>
                <c:ptCount val="1"/>
                <c:pt idx="0">
                  <c:v>Stage 2</c:v>
                </c:pt>
              </c:strCache>
            </c:strRef>
          </c:tx>
          <c:invertIfNegative val="0"/>
          <c:errBars>
            <c:errBarType val="both"/>
            <c:errValType val="cust"/>
            <c:noEndCap val="0"/>
            <c:plus>
              <c:numRef>
                <c:f>'England by Region'!$H$54:$H$58</c:f>
                <c:numCache>
                  <c:formatCode>General</c:formatCode>
                  <c:ptCount val="5"/>
                  <c:pt idx="0">
                    <c:v>1.1727733526430126E-2</c:v>
                  </c:pt>
                  <c:pt idx="1">
                    <c:v>1.1645240281603922E-2</c:v>
                  </c:pt>
                  <c:pt idx="2">
                    <c:v>7.4388254486133787E-3</c:v>
                  </c:pt>
                  <c:pt idx="3">
                    <c:v>7.2058438726559093E-3</c:v>
                  </c:pt>
                  <c:pt idx="4">
                    <c:v>7.0046025845282439E-3</c:v>
                  </c:pt>
                </c:numCache>
              </c:numRef>
            </c:plus>
            <c:minus>
              <c:numRef>
                <c:f>'England by Region'!$G$54:$G$58</c:f>
                <c:numCache>
                  <c:formatCode>General</c:formatCode>
                  <c:ptCount val="5"/>
                  <c:pt idx="0">
                    <c:v>1.1272266473569881E-2</c:v>
                  </c:pt>
                  <c:pt idx="1">
                    <c:v>1.0354759718396084E-2</c:v>
                  </c:pt>
                  <c:pt idx="2">
                    <c:v>7.5611745513866208E-3</c:v>
                  </c:pt>
                  <c:pt idx="3">
                    <c:v>6.7941561273440892E-3</c:v>
                  </c:pt>
                  <c:pt idx="4">
                    <c:v>6.9953974154717546E-3</c:v>
                  </c:pt>
                </c:numCache>
              </c:numRef>
            </c:minus>
          </c:errBars>
          <c:cat>
            <c:strRef>
              <c:f>'England by Region'!$D$63:$D$67</c:f>
              <c:strCache>
                <c:ptCount val="5"/>
                <c:pt idx="0">
                  <c:v>0-49</c:v>
                </c:pt>
                <c:pt idx="1">
                  <c:v>50-59</c:v>
                </c:pt>
                <c:pt idx="2">
                  <c:v>60-69</c:v>
                </c:pt>
                <c:pt idx="3">
                  <c:v>70-79</c:v>
                </c:pt>
                <c:pt idx="4">
                  <c:v>80+</c:v>
                </c:pt>
              </c:strCache>
            </c:strRef>
          </c:cat>
          <c:val>
            <c:numRef>
              <c:f>'England by Region'!$F$63:$F$67</c:f>
              <c:numCache>
                <c:formatCode>0%</c:formatCode>
                <c:ptCount val="5"/>
                <c:pt idx="0">
                  <c:v>0.10427226647356988</c:v>
                </c:pt>
                <c:pt idx="1">
                  <c:v>0.12335475971839609</c:v>
                </c:pt>
                <c:pt idx="2">
                  <c:v>0.11256117455138662</c:v>
                </c:pt>
                <c:pt idx="3">
                  <c:v>0.10379415612734409</c:v>
                </c:pt>
                <c:pt idx="4">
                  <c:v>7.3995397415471759E-2</c:v>
                </c:pt>
              </c:numCache>
            </c:numRef>
          </c:val>
        </c:ser>
        <c:ser>
          <c:idx val="2"/>
          <c:order val="2"/>
          <c:tx>
            <c:strRef>
              <c:f>'England by Region'!$I$16</c:f>
              <c:strCache>
                <c:ptCount val="1"/>
                <c:pt idx="0">
                  <c:v>Stage 3</c:v>
                </c:pt>
              </c:strCache>
            </c:strRef>
          </c:tx>
          <c:invertIfNegative val="0"/>
          <c:errBars>
            <c:errBarType val="both"/>
            <c:errValType val="cust"/>
            <c:noEndCap val="0"/>
            <c:plus>
              <c:numRef>
                <c:f>'England by Region'!$J$54:$J$58</c:f>
                <c:numCache>
                  <c:formatCode>General</c:formatCode>
                  <c:ptCount val="5"/>
                  <c:pt idx="0">
                    <c:v>9.2780593772628511E-3</c:v>
                  </c:pt>
                  <c:pt idx="1">
                    <c:v>1.0539638812366095E-2</c:v>
                  </c:pt>
                  <c:pt idx="2">
                    <c:v>7.5316624647782798E-3</c:v>
                  </c:pt>
                  <c:pt idx="3">
                    <c:v>7.1308329699084211E-3</c:v>
                  </c:pt>
                  <c:pt idx="4">
                    <c:v>7.2003894494600817E-3</c:v>
                  </c:pt>
                </c:numCache>
              </c:numRef>
            </c:plus>
            <c:minus>
              <c:numRef>
                <c:f>'England by Region'!$I$54:$I$58</c:f>
                <c:numCache>
                  <c:formatCode>General</c:formatCode>
                  <c:ptCount val="5"/>
                  <c:pt idx="0">
                    <c:v>8.721940622737144E-3</c:v>
                  </c:pt>
                  <c:pt idx="1">
                    <c:v>9.4603611876339089E-3</c:v>
                  </c:pt>
                  <c:pt idx="2">
                    <c:v>6.4683375352217187E-3</c:v>
                  </c:pt>
                  <c:pt idx="3">
                    <c:v>6.8691670300915775E-3</c:v>
                  </c:pt>
                  <c:pt idx="4">
                    <c:v>5.7996105505399159E-3</c:v>
                  </c:pt>
                </c:numCache>
              </c:numRef>
            </c:minus>
          </c:errBars>
          <c:cat>
            <c:strRef>
              <c:f>'England by Region'!$D$63:$D$67</c:f>
              <c:strCache>
                <c:ptCount val="5"/>
                <c:pt idx="0">
                  <c:v>0-49</c:v>
                </c:pt>
                <c:pt idx="1">
                  <c:v>50-59</c:v>
                </c:pt>
                <c:pt idx="2">
                  <c:v>60-69</c:v>
                </c:pt>
                <c:pt idx="3">
                  <c:v>70-79</c:v>
                </c:pt>
                <c:pt idx="4">
                  <c:v>80+</c:v>
                </c:pt>
              </c:strCache>
            </c:strRef>
          </c:cat>
          <c:val>
            <c:numRef>
              <c:f>'England by Region'!$G$63:$G$67</c:f>
              <c:numCache>
                <c:formatCode>0%</c:formatCode>
                <c:ptCount val="5"/>
                <c:pt idx="0">
                  <c:v>6.3721940622737144E-2</c:v>
                </c:pt>
                <c:pt idx="1">
                  <c:v>8.846036118763391E-2</c:v>
                </c:pt>
                <c:pt idx="2">
                  <c:v>9.4468337535221714E-2</c:v>
                </c:pt>
                <c:pt idx="3">
                  <c:v>9.9869167030091577E-2</c:v>
                </c:pt>
                <c:pt idx="4">
                  <c:v>6.7799610550539915E-2</c:v>
                </c:pt>
              </c:numCache>
            </c:numRef>
          </c:val>
        </c:ser>
        <c:ser>
          <c:idx val="3"/>
          <c:order val="3"/>
          <c:tx>
            <c:strRef>
              <c:f>'England by Region'!$K$16</c:f>
              <c:strCache>
                <c:ptCount val="1"/>
                <c:pt idx="0">
                  <c:v>Stage 4</c:v>
                </c:pt>
              </c:strCache>
            </c:strRef>
          </c:tx>
          <c:invertIfNegative val="0"/>
          <c:errBars>
            <c:errBarType val="both"/>
            <c:errValType val="cust"/>
            <c:noEndCap val="0"/>
            <c:plus>
              <c:numRef>
                <c:f>'England by Region'!$L$54:$L$58</c:f>
                <c:numCache>
                  <c:formatCode>General</c:formatCode>
                  <c:ptCount val="5"/>
                  <c:pt idx="0">
                    <c:v>1.1572049239681401E-2</c:v>
                  </c:pt>
                  <c:pt idx="1">
                    <c:v>1.3363024181206024E-2</c:v>
                  </c:pt>
                  <c:pt idx="2">
                    <c:v>9.3169212516684141E-3</c:v>
                  </c:pt>
                  <c:pt idx="3">
                    <c:v>8.6967582497455842E-3</c:v>
                  </c:pt>
                  <c:pt idx="4">
                    <c:v>9.3726323243051857E-3</c:v>
                  </c:pt>
                </c:numCache>
              </c:numRef>
            </c:plus>
            <c:minus>
              <c:numRef>
                <c:f>'England by Region'!$K$54:$K$58</c:f>
                <c:numCache>
                  <c:formatCode>General</c:formatCode>
                  <c:ptCount val="5"/>
                  <c:pt idx="0">
                    <c:v>1.0427950760318605E-2</c:v>
                  </c:pt>
                  <c:pt idx="1">
                    <c:v>1.1636975818793999E-2</c:v>
                  </c:pt>
                  <c:pt idx="2">
                    <c:v>8.6830787483316019E-3</c:v>
                  </c:pt>
                  <c:pt idx="3">
                    <c:v>8.3032417502544031E-3</c:v>
                  </c:pt>
                  <c:pt idx="4">
                    <c:v>8.6273676756948026E-3</c:v>
                  </c:pt>
                </c:numCache>
              </c:numRef>
            </c:minus>
          </c:errBars>
          <c:cat>
            <c:strRef>
              <c:f>'England by Region'!$D$63:$D$67</c:f>
              <c:strCache>
                <c:ptCount val="5"/>
                <c:pt idx="0">
                  <c:v>0-49</c:v>
                </c:pt>
                <c:pt idx="1">
                  <c:v>50-59</c:v>
                </c:pt>
                <c:pt idx="2">
                  <c:v>60-69</c:v>
                </c:pt>
                <c:pt idx="3">
                  <c:v>70-79</c:v>
                </c:pt>
                <c:pt idx="4">
                  <c:v>80+</c:v>
                </c:pt>
              </c:strCache>
            </c:strRef>
          </c:cat>
          <c:val>
            <c:numRef>
              <c:f>'England by Region'!$H$63:$H$67</c:f>
              <c:numCache>
                <c:formatCode>0%</c:formatCode>
                <c:ptCount val="5"/>
                <c:pt idx="0">
                  <c:v>8.9427950760318606E-2</c:v>
                </c:pt>
                <c:pt idx="1">
                  <c:v>0.15763697581879399</c:v>
                </c:pt>
                <c:pt idx="2">
                  <c:v>0.1586830787483316</c:v>
                </c:pt>
                <c:pt idx="3">
                  <c:v>0.1663032417502544</c:v>
                </c:pt>
                <c:pt idx="4">
                  <c:v>0.14462736767569481</c:v>
                </c:pt>
              </c:numCache>
            </c:numRef>
          </c:val>
        </c:ser>
        <c:ser>
          <c:idx val="4"/>
          <c:order val="4"/>
          <c:tx>
            <c:strRef>
              <c:f>'England by Region'!$M$16</c:f>
              <c:strCache>
                <c:ptCount val="1"/>
                <c:pt idx="0">
                  <c:v>Unknown / Other</c:v>
                </c:pt>
              </c:strCache>
            </c:strRef>
          </c:tx>
          <c:invertIfNegative val="0"/>
          <c:errBars>
            <c:errBarType val="both"/>
            <c:errValType val="cust"/>
            <c:noEndCap val="0"/>
            <c:plus>
              <c:numRef>
                <c:f>'England by Region'!$N$54:$N$58</c:f>
                <c:numCache>
                  <c:formatCode>General</c:formatCode>
                  <c:ptCount val="5"/>
                  <c:pt idx="0">
                    <c:v>1.8517740767559743E-2</c:v>
                  </c:pt>
                  <c:pt idx="1">
                    <c:v>1.6509335782063039E-2</c:v>
                  </c:pt>
                  <c:pt idx="2">
                    <c:v>1.1525878689010838E-2</c:v>
                  </c:pt>
                  <c:pt idx="3">
                    <c:v>1.1631923244657671E-2</c:v>
                  </c:pt>
                  <c:pt idx="4">
                    <c:v>1.1930076119667232E-2</c:v>
                  </c:pt>
                </c:numCache>
              </c:numRef>
            </c:plus>
            <c:minus>
              <c:numRef>
                <c:f>'England by Region'!$M$54:$M$58</c:f>
                <c:numCache>
                  <c:formatCode>General</c:formatCode>
                  <c:ptCount val="5"/>
                  <c:pt idx="0">
                    <c:v>1.848225923244029E-2</c:v>
                  </c:pt>
                  <c:pt idx="1">
                    <c:v>1.6490664217936934E-2</c:v>
                  </c:pt>
                  <c:pt idx="2">
                    <c:v>1.1474121310989183E-2</c:v>
                  </c:pt>
                  <c:pt idx="3">
                    <c:v>1.1368076755342349E-2</c:v>
                  </c:pt>
                  <c:pt idx="4">
                    <c:v>1.306992388033279E-2</c:v>
                  </c:pt>
                </c:numCache>
              </c:numRef>
            </c:minus>
          </c:errBars>
          <c:cat>
            <c:strRef>
              <c:f>'England by Region'!$D$63:$D$67</c:f>
              <c:strCache>
                <c:ptCount val="5"/>
                <c:pt idx="0">
                  <c:v>0-49</c:v>
                </c:pt>
                <c:pt idx="1">
                  <c:v>50-59</c:v>
                </c:pt>
                <c:pt idx="2">
                  <c:v>60-69</c:v>
                </c:pt>
                <c:pt idx="3">
                  <c:v>70-79</c:v>
                </c:pt>
                <c:pt idx="4">
                  <c:v>80+</c:v>
                </c:pt>
              </c:strCache>
            </c:strRef>
          </c:cat>
          <c:val>
            <c:numRef>
              <c:f>'England by Region'!$I$63:$I$67</c:f>
              <c:numCache>
                <c:formatCode>0%</c:formatCode>
                <c:ptCount val="5"/>
                <c:pt idx="0">
                  <c:v>0.51448225923244029</c:v>
                </c:pt>
                <c:pt idx="1">
                  <c:v>0.39149066421793693</c:v>
                </c:pt>
                <c:pt idx="2">
                  <c:v>0.42147412131098916</c:v>
                </c:pt>
                <c:pt idx="3">
                  <c:v>0.49236807675534233</c:v>
                </c:pt>
                <c:pt idx="4">
                  <c:v>0.6450699238803328</c:v>
                </c:pt>
              </c:numCache>
            </c:numRef>
          </c:val>
        </c:ser>
        <c:dLbls>
          <c:showLegendKey val="0"/>
          <c:showVal val="0"/>
          <c:showCatName val="0"/>
          <c:showSerName val="0"/>
          <c:showPercent val="0"/>
          <c:showBubbleSize val="0"/>
        </c:dLbls>
        <c:gapWidth val="150"/>
        <c:axId val="130962176"/>
        <c:axId val="130964096"/>
      </c:barChart>
      <c:catAx>
        <c:axId val="130962176"/>
        <c:scaling>
          <c:orientation val="minMax"/>
        </c:scaling>
        <c:delete val="0"/>
        <c:axPos val="b"/>
        <c:title>
          <c:tx>
            <c:rich>
              <a:bodyPr/>
              <a:lstStyle/>
              <a:p>
                <a:pPr>
                  <a:defRPr/>
                </a:pPr>
                <a:r>
                  <a:rPr lang="en-US"/>
                  <a:t>Age at Cancer Diagnosis</a:t>
                </a:r>
              </a:p>
            </c:rich>
          </c:tx>
          <c:overlay val="0"/>
        </c:title>
        <c:majorTickMark val="out"/>
        <c:minorTickMark val="none"/>
        <c:tickLblPos val="nextTo"/>
        <c:crossAx val="130964096"/>
        <c:crosses val="autoZero"/>
        <c:auto val="1"/>
        <c:lblAlgn val="ctr"/>
        <c:lblOffset val="100"/>
        <c:noMultiLvlLbl val="0"/>
      </c:catAx>
      <c:valAx>
        <c:axId val="130964096"/>
        <c:scaling>
          <c:orientation val="minMax"/>
          <c:max val="1"/>
          <c:min val="0"/>
        </c:scaling>
        <c:delete val="0"/>
        <c:axPos val="l"/>
        <c:majorGridlines/>
        <c:title>
          <c:tx>
            <c:rich>
              <a:bodyPr rot="-5400000" vert="horz"/>
              <a:lstStyle/>
              <a:p>
                <a:pPr>
                  <a:defRPr/>
                </a:pPr>
                <a:r>
                  <a:rPr lang="en-US"/>
                  <a:t>Proportion of Tumours</a:t>
                </a:r>
              </a:p>
            </c:rich>
          </c:tx>
          <c:overlay val="0"/>
        </c:title>
        <c:numFmt formatCode="0%" sourceLinked="1"/>
        <c:majorTickMark val="out"/>
        <c:minorTickMark val="none"/>
        <c:tickLblPos val="nextTo"/>
        <c:crossAx val="13096217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'England by Region'!$P$17</c:f>
          <c:strCache>
            <c:ptCount val="1"/>
            <c:pt idx="0">
              <c:v>Distribution of age within stage (proportion with confidence interval) in East Midlands in 2012</c:v>
            </c:pt>
          </c:strCache>
        </c:strRef>
      </c:tx>
      <c:overlay val="0"/>
      <c:txPr>
        <a:bodyPr/>
        <a:lstStyle/>
        <a:p>
          <a:pPr>
            <a:defRPr sz="1200"/>
          </a:pPr>
          <a:endParaRPr lang="en-US"/>
        </a:p>
      </c:txPr>
    </c:title>
    <c:autoTitleDeleted val="0"/>
    <c:plotArea>
      <c:layout/>
      <c:barChart>
        <c:barDir val="col"/>
        <c:grouping val="clustered"/>
        <c:varyColors val="0"/>
        <c:ser>
          <c:idx val="0"/>
          <c:order val="0"/>
          <c:tx>
            <c:strRef>
              <c:f>'England by Region'!$P$18</c:f>
              <c:strCache>
                <c:ptCount val="1"/>
                <c:pt idx="0">
                  <c:v>0-49</c:v>
                </c:pt>
              </c:strCache>
            </c:strRef>
          </c:tx>
          <c:invertIfNegative val="0"/>
          <c:errBars>
            <c:errBarType val="both"/>
            <c:errValType val="cust"/>
            <c:noEndCap val="0"/>
            <c:plus>
              <c:numRef>
                <c:f>('England by Region'!$R$54,'England by Region'!$T$54,'England by Region'!$V$54,'England by Region'!$X$54,'England by Region'!$Z$54)</c:f>
                <c:numCache>
                  <c:formatCode>General</c:formatCode>
                  <c:ptCount val="5"/>
                  <c:pt idx="0">
                    <c:v>-2.5717703349282306E-2</c:v>
                  </c:pt>
                  <c:pt idx="1">
                    <c:v>1.345855925639039E-2</c:v>
                  </c:pt>
                  <c:pt idx="2">
                    <c:v>1.2968692449355432E-2</c:v>
                  </c:pt>
                  <c:pt idx="3">
                    <c:v>8.8800421829686171E-3</c:v>
                  </c:pt>
                  <c:pt idx="4">
                    <c:v>5.9800365863357935E-3</c:v>
                  </c:pt>
                </c:numCache>
              </c:numRef>
            </c:plus>
            <c:minus>
              <c:numRef>
                <c:f>('England by Region'!$Q$54,'England by Region'!$S$54,'England by Region'!$U$54,'England by Region'!$W$54,'England by Region'!$Y$54)</c:f>
                <c:numCache>
                  <c:formatCode>General</c:formatCode>
                  <c:ptCount val="5"/>
                  <c:pt idx="0">
                    <c:v>1.0717703349282293E-2</c:v>
                  </c:pt>
                  <c:pt idx="1">
                    <c:v>1.1541440743609604E-2</c:v>
                  </c:pt>
                  <c:pt idx="2">
                    <c:v>1.1031307550644562E-2</c:v>
                  </c:pt>
                  <c:pt idx="3">
                    <c:v>7.1199578170313763E-3</c:v>
                  </c:pt>
                  <c:pt idx="4">
                    <c:v>5.0199634136642024E-3</c:v>
                  </c:pt>
                </c:numCache>
              </c:numRef>
            </c:minus>
          </c:errBars>
          <c:cat>
            <c:strRef>
              <c:f>'England by Region'!$Q$61:$U$61</c:f>
              <c:strCache>
                <c:ptCount val="5"/>
                <c:pt idx="0">
                  <c:v>Stage 1</c:v>
                </c:pt>
                <c:pt idx="1">
                  <c:v>Stage 2</c:v>
                </c:pt>
                <c:pt idx="2">
                  <c:v>Stage 3</c:v>
                </c:pt>
                <c:pt idx="3">
                  <c:v>Stage 4</c:v>
                </c:pt>
                <c:pt idx="4">
                  <c:v>Unknown / Other</c:v>
                </c:pt>
              </c:strCache>
            </c:strRef>
          </c:cat>
          <c:val>
            <c:numRef>
              <c:f>'England by Region'!$Q$63:$U$63</c:f>
              <c:numCache>
                <c:formatCode>0%</c:formatCode>
                <c:ptCount val="5"/>
                <c:pt idx="0">
                  <c:v>0.15071770334928231</c:v>
                </c:pt>
                <c:pt idx="1">
                  <c:v>0.11154144074360961</c:v>
                </c:pt>
                <c:pt idx="2">
                  <c:v>8.1031307550644568E-2</c:v>
                </c:pt>
                <c:pt idx="3">
                  <c:v>6.5119957817031379E-2</c:v>
                </c:pt>
                <c:pt idx="4">
                  <c:v>0.1130199634136642</c:v>
                </c:pt>
              </c:numCache>
            </c:numRef>
          </c:val>
        </c:ser>
        <c:ser>
          <c:idx val="1"/>
          <c:order val="1"/>
          <c:tx>
            <c:strRef>
              <c:f>'England by Region'!$P$20</c:f>
              <c:strCache>
                <c:ptCount val="1"/>
                <c:pt idx="0">
                  <c:v>50-59</c:v>
                </c:pt>
              </c:strCache>
            </c:strRef>
          </c:tx>
          <c:invertIfNegative val="0"/>
          <c:errBars>
            <c:errBarType val="both"/>
            <c:errValType val="cust"/>
            <c:noEndCap val="0"/>
            <c:plus>
              <c:numRef>
                <c:f>('England by Region'!$R$55,'England by Region'!$T$55,'England by Region'!$V$55,'England by Region'!$X$55,'England by Region'!$Z$55)</c:f>
                <c:numCache>
                  <c:formatCode>General</c:formatCode>
                  <c:ptCount val="5"/>
                  <c:pt idx="0">
                    <c:v>-1.4842105263157906E-2</c:v>
                  </c:pt>
                  <c:pt idx="1">
                    <c:v>1.5919442292796265E-2</c:v>
                  </c:pt>
                  <c:pt idx="2">
                    <c:v>1.5942909760589319E-2</c:v>
                  </c:pt>
                  <c:pt idx="3">
                    <c:v>1.2223569733719991E-2</c:v>
                  </c:pt>
                  <c:pt idx="4">
                    <c:v>5.2740793764415733E-3</c:v>
                  </c:pt>
                </c:numCache>
              </c:numRef>
            </c:plus>
            <c:minus>
              <c:numRef>
                <c:f>('England by Region'!$Q$55,'England by Region'!$S$55,'England by Region'!$U$55,'England by Region'!$W$55,'England by Region'!$Y$55)</c:f>
                <c:numCache>
                  <c:formatCode>General</c:formatCode>
                  <c:ptCount val="5"/>
                  <c:pt idx="0">
                    <c:v>1.1842105263157904E-2</c:v>
                  </c:pt>
                  <c:pt idx="1">
                    <c:v>1.3080557707203733E-2</c:v>
                  </c:pt>
                  <c:pt idx="2">
                    <c:v>1.405709023941068E-2</c:v>
                  </c:pt>
                  <c:pt idx="3">
                    <c:v>1.0776430266280002E-2</c:v>
                  </c:pt>
                  <c:pt idx="4">
                    <c:v>4.7259206235584217E-3</c:v>
                  </c:pt>
                </c:numCache>
              </c:numRef>
            </c:minus>
          </c:errBars>
          <c:cat>
            <c:strRef>
              <c:f>'England by Region'!$Q$61:$U$61</c:f>
              <c:strCache>
                <c:ptCount val="5"/>
                <c:pt idx="0">
                  <c:v>Stage 1</c:v>
                </c:pt>
                <c:pt idx="1">
                  <c:v>Stage 2</c:v>
                </c:pt>
                <c:pt idx="2">
                  <c:v>Stage 3</c:v>
                </c:pt>
                <c:pt idx="3">
                  <c:v>Stage 4</c:v>
                </c:pt>
                <c:pt idx="4">
                  <c:v>Unknown / Other</c:v>
                </c:pt>
              </c:strCache>
            </c:strRef>
          </c:cat>
          <c:val>
            <c:numRef>
              <c:f>'England by Region'!$Q$64:$U$64</c:f>
              <c:numCache>
                <c:formatCode>0%</c:formatCode>
                <c:ptCount val="5"/>
                <c:pt idx="0">
                  <c:v>0.18684210526315789</c:v>
                </c:pt>
                <c:pt idx="1">
                  <c:v>0.15608055770720372</c:v>
                </c:pt>
                <c:pt idx="2">
                  <c:v>0.13305709023941067</c:v>
                </c:pt>
                <c:pt idx="3">
                  <c:v>0.13577643026628</c:v>
                </c:pt>
                <c:pt idx="4">
                  <c:v>0.10172592062355842</c:v>
                </c:pt>
              </c:numCache>
            </c:numRef>
          </c:val>
        </c:ser>
        <c:ser>
          <c:idx val="2"/>
          <c:order val="2"/>
          <c:tx>
            <c:strRef>
              <c:f>'England by Region'!$P$22</c:f>
              <c:strCache>
                <c:ptCount val="1"/>
                <c:pt idx="0">
                  <c:v>60-69</c:v>
                </c:pt>
              </c:strCache>
            </c:strRef>
          </c:tx>
          <c:invertIfNegative val="0"/>
          <c:errBars>
            <c:errBarType val="both"/>
            <c:errValType val="cust"/>
            <c:noEndCap val="0"/>
            <c:plus>
              <c:numRef>
                <c:f>('England by Region'!$R$56,'England by Region'!$T$56,'England by Region'!$V$56,'England by Region'!$X$56,'England by Region'!$Z$56)</c:f>
                <c:numCache>
                  <c:formatCode>General</c:formatCode>
                  <c:ptCount val="5"/>
                  <c:pt idx="0">
                    <c:v>1.4698564593301433E-2</c:v>
                  </c:pt>
                  <c:pt idx="1">
                    <c:v>2.1041828040278876E-2</c:v>
                  </c:pt>
                  <c:pt idx="2">
                    <c:v>2.27219152854512E-2</c:v>
                  </c:pt>
                  <c:pt idx="3">
                    <c:v>1.6901397310835731E-2</c:v>
                  </c:pt>
                  <c:pt idx="4">
                    <c:v>7.9600731726716112E-3</c:v>
                  </c:pt>
                </c:numCache>
              </c:numRef>
            </c:plus>
            <c:minus>
              <c:numRef>
                <c:f>('England by Region'!$Q$56,'England by Region'!$S$56,'England by Region'!$U$56,'England by Region'!$W$56,'England by Region'!$Y$56)</c:f>
                <c:numCache>
                  <c:formatCode>General</c:formatCode>
                  <c:ptCount val="5"/>
                  <c:pt idx="0">
                    <c:v>1.4301435406698537E-2</c:v>
                  </c:pt>
                  <c:pt idx="1">
                    <c:v>1.6958171959721102E-2</c:v>
                  </c:pt>
                  <c:pt idx="2">
                    <c:v>1.8278084714548781E-2</c:v>
                  </c:pt>
                  <c:pt idx="3">
                    <c:v>1.4098602689164241E-2</c:v>
                  </c:pt>
                  <c:pt idx="4">
                    <c:v>7.0399268273284021E-3</c:v>
                  </c:pt>
                </c:numCache>
              </c:numRef>
            </c:minus>
          </c:errBars>
          <c:cat>
            <c:strRef>
              <c:f>'England by Region'!$Q$61:$U$61</c:f>
              <c:strCache>
                <c:ptCount val="5"/>
                <c:pt idx="0">
                  <c:v>Stage 1</c:v>
                </c:pt>
                <c:pt idx="1">
                  <c:v>Stage 2</c:v>
                </c:pt>
                <c:pt idx="2">
                  <c:v>Stage 3</c:v>
                </c:pt>
                <c:pt idx="3">
                  <c:v>Stage 4</c:v>
                </c:pt>
                <c:pt idx="4">
                  <c:v>Unknown / Other</c:v>
                </c:pt>
              </c:strCache>
            </c:strRef>
          </c:cat>
          <c:val>
            <c:numRef>
              <c:f>'England by Region'!$Q$65:$U$65</c:f>
              <c:numCache>
                <c:formatCode>0%</c:formatCode>
                <c:ptCount val="5"/>
                <c:pt idx="0">
                  <c:v>0.34330143540669855</c:v>
                </c:pt>
                <c:pt idx="1">
                  <c:v>0.29395817195972113</c:v>
                </c:pt>
                <c:pt idx="2">
                  <c:v>0.2932780847145488</c:v>
                </c:pt>
                <c:pt idx="3">
                  <c:v>0.28209860268916426</c:v>
                </c:pt>
                <c:pt idx="4">
                  <c:v>0.2260399268273284</c:v>
                </c:pt>
              </c:numCache>
            </c:numRef>
          </c:val>
        </c:ser>
        <c:ser>
          <c:idx val="3"/>
          <c:order val="3"/>
          <c:tx>
            <c:strRef>
              <c:f>'England by Region'!$P$24</c:f>
              <c:strCache>
                <c:ptCount val="1"/>
                <c:pt idx="0">
                  <c:v>70-79</c:v>
                </c:pt>
              </c:strCache>
            </c:strRef>
          </c:tx>
          <c:invertIfNegative val="0"/>
          <c:errBars>
            <c:errBarType val="both"/>
            <c:errValType val="cust"/>
            <c:noEndCap val="0"/>
            <c:plus>
              <c:numRef>
                <c:f>('England by Region'!$R$57,'England by Region'!$T$57,'England by Region'!$V$57,'England by Region'!$X$57,'England by Region'!$Z$57)</c:f>
                <c:numCache>
                  <c:formatCode>General</c:formatCode>
                  <c:ptCount val="5"/>
                  <c:pt idx="0">
                    <c:v>7.0444976076555005E-2</c:v>
                  </c:pt>
                  <c:pt idx="1">
                    <c:v>2.0470178156467844E-2</c:v>
                  </c:pt>
                  <c:pt idx="2">
                    <c:v>2.3701657458563563E-2</c:v>
                  </c:pt>
                  <c:pt idx="3">
                    <c:v>1.7391774321117881E-2</c:v>
                  </c:pt>
                  <c:pt idx="4">
                    <c:v>9.6132188021952336E-3</c:v>
                  </c:pt>
                </c:numCache>
              </c:numRef>
            </c:plus>
            <c:minus>
              <c:numRef>
                <c:f>('England by Region'!$Q$57,'England by Region'!$S$57,'England by Region'!$U$57,'England by Region'!$W$57,'England by Region'!$Y$57)</c:f>
                <c:numCache>
                  <c:formatCode>General</c:formatCode>
                  <c:ptCount val="5"/>
                  <c:pt idx="0">
                    <c:v>1.2555023923444986E-2</c:v>
                  </c:pt>
                  <c:pt idx="1">
                    <c:v>1.6529821843532133E-2</c:v>
                  </c:pt>
                  <c:pt idx="2">
                    <c:v>1.9298342541436475E-2</c:v>
                  </c:pt>
                  <c:pt idx="3">
                    <c:v>1.4608225678882147E-2</c:v>
                  </c:pt>
                  <c:pt idx="4">
                    <c:v>7.3867811978047815E-3</c:v>
                  </c:pt>
                </c:numCache>
              </c:numRef>
            </c:minus>
          </c:errBars>
          <c:cat>
            <c:strRef>
              <c:f>'England by Region'!$Q$61:$U$61</c:f>
              <c:strCache>
                <c:ptCount val="5"/>
                <c:pt idx="0">
                  <c:v>Stage 1</c:v>
                </c:pt>
                <c:pt idx="1">
                  <c:v>Stage 2</c:v>
                </c:pt>
                <c:pt idx="2">
                  <c:v>Stage 3</c:v>
                </c:pt>
                <c:pt idx="3">
                  <c:v>Stage 4</c:v>
                </c:pt>
                <c:pt idx="4">
                  <c:v>Unknown / Other</c:v>
                </c:pt>
              </c:strCache>
            </c:strRef>
          </c:cat>
          <c:val>
            <c:numRef>
              <c:f>'England by Region'!$Q$66:$U$66</c:f>
              <c:numCache>
                <c:formatCode>0%</c:formatCode>
                <c:ptCount val="5"/>
                <c:pt idx="0">
                  <c:v>0.22655502392344498</c:v>
                </c:pt>
                <c:pt idx="1">
                  <c:v>0.27652982184353214</c:v>
                </c:pt>
                <c:pt idx="2">
                  <c:v>0.31629834254143646</c:v>
                </c:pt>
                <c:pt idx="3">
                  <c:v>0.30160822567888212</c:v>
                </c:pt>
                <c:pt idx="4">
                  <c:v>0.26938678119780479</c:v>
                </c:pt>
              </c:numCache>
            </c:numRef>
          </c:val>
        </c:ser>
        <c:ser>
          <c:idx val="4"/>
          <c:order val="4"/>
          <c:tx>
            <c:strRef>
              <c:f>'England by Region'!$P$26</c:f>
              <c:strCache>
                <c:ptCount val="1"/>
                <c:pt idx="0">
                  <c:v>80+</c:v>
                </c:pt>
              </c:strCache>
            </c:strRef>
          </c:tx>
          <c:invertIfNegative val="0"/>
          <c:errBars>
            <c:errBarType val="both"/>
            <c:errValType val="cust"/>
            <c:noEndCap val="0"/>
            <c:plus>
              <c:numRef>
                <c:f>('England by Region'!$R$58,'England by Region'!$T$58,'England by Region'!$V$58,'England by Region'!$X$58,'England by Region'!$Z$58)</c:f>
                <c:numCache>
                  <c:formatCode>General</c:formatCode>
                  <c:ptCount val="5"/>
                  <c:pt idx="0">
                    <c:v>8.5416267942583723E-2</c:v>
                  </c:pt>
                  <c:pt idx="1">
                    <c:v>1.6109992254066619E-2</c:v>
                  </c:pt>
                  <c:pt idx="2">
                    <c:v>1.8664825046040529E-2</c:v>
                  </c:pt>
                  <c:pt idx="3">
                    <c:v>1.4603216451357787E-2</c:v>
                  </c:pt>
                  <c:pt idx="4">
                    <c:v>9.1725920623558221E-3</c:v>
                  </c:pt>
                </c:numCache>
              </c:numRef>
            </c:plus>
            <c:minus>
              <c:numRef>
                <c:f>('England by Region'!$Q$58,'England by Region'!$S$58,'England by Region'!$U$58,'England by Region'!$W$58,'England by Region'!$Y$58)</c:f>
                <c:numCache>
                  <c:formatCode>General</c:formatCode>
                  <c:ptCount val="5"/>
                  <c:pt idx="0">
                    <c:v>8.5837320574162629E-3</c:v>
                  </c:pt>
                  <c:pt idx="1">
                    <c:v>1.389000774593338E-2</c:v>
                  </c:pt>
                  <c:pt idx="2">
                    <c:v>1.5335174953959474E-2</c:v>
                  </c:pt>
                  <c:pt idx="3">
                    <c:v>1.239678354864221E-2</c:v>
                  </c:pt>
                  <c:pt idx="4">
                    <c:v>7.827407937644193E-3</c:v>
                  </c:pt>
                </c:numCache>
              </c:numRef>
            </c:minus>
          </c:errBars>
          <c:cat>
            <c:strRef>
              <c:f>'England by Region'!$Q$61:$U$61</c:f>
              <c:strCache>
                <c:ptCount val="5"/>
                <c:pt idx="0">
                  <c:v>Stage 1</c:v>
                </c:pt>
                <c:pt idx="1">
                  <c:v>Stage 2</c:v>
                </c:pt>
                <c:pt idx="2">
                  <c:v>Stage 3</c:v>
                </c:pt>
                <c:pt idx="3">
                  <c:v>Stage 4</c:v>
                </c:pt>
                <c:pt idx="4">
                  <c:v>Unknown / Other</c:v>
                </c:pt>
              </c:strCache>
            </c:strRef>
          </c:cat>
          <c:val>
            <c:numRef>
              <c:f>'England by Region'!$Q$67:$U$67</c:f>
              <c:numCache>
                <c:formatCode>0%</c:formatCode>
                <c:ptCount val="5"/>
                <c:pt idx="0">
                  <c:v>9.2583732057416268E-2</c:v>
                </c:pt>
                <c:pt idx="1">
                  <c:v>0.16189000774593337</c:v>
                </c:pt>
                <c:pt idx="2">
                  <c:v>0.17633517495395948</c:v>
                </c:pt>
                <c:pt idx="3">
                  <c:v>0.21539678354864222</c:v>
                </c:pt>
                <c:pt idx="4">
                  <c:v>0.28982740793764417</c:v>
                </c:pt>
              </c:numCache>
            </c:numRef>
          </c:val>
        </c:ser>
        <c:dLbls>
          <c:showLegendKey val="0"/>
          <c:showVal val="0"/>
          <c:showCatName val="0"/>
          <c:showSerName val="0"/>
          <c:showPercent val="0"/>
          <c:showBubbleSize val="0"/>
        </c:dLbls>
        <c:gapWidth val="150"/>
        <c:axId val="131887488"/>
        <c:axId val="131889408"/>
      </c:barChart>
      <c:catAx>
        <c:axId val="131887488"/>
        <c:scaling>
          <c:orientation val="minMax"/>
        </c:scaling>
        <c:delete val="0"/>
        <c:axPos val="b"/>
        <c:title>
          <c:tx>
            <c:rich>
              <a:bodyPr/>
              <a:lstStyle/>
              <a:p>
                <a:pPr>
                  <a:defRPr/>
                </a:pPr>
                <a:r>
                  <a:rPr lang="en-US"/>
                  <a:t>Stage of Cancer Diagnosis</a:t>
                </a:r>
              </a:p>
            </c:rich>
          </c:tx>
          <c:overlay val="0"/>
        </c:title>
        <c:majorTickMark val="out"/>
        <c:minorTickMark val="none"/>
        <c:tickLblPos val="nextTo"/>
        <c:crossAx val="131889408"/>
        <c:crosses val="autoZero"/>
        <c:auto val="1"/>
        <c:lblAlgn val="ctr"/>
        <c:lblOffset val="100"/>
        <c:noMultiLvlLbl val="0"/>
      </c:catAx>
      <c:valAx>
        <c:axId val="131889408"/>
        <c:scaling>
          <c:orientation val="minMax"/>
          <c:max val="1"/>
          <c:min val="0"/>
        </c:scaling>
        <c:delete val="0"/>
        <c:axPos val="l"/>
        <c:majorGridlines/>
        <c:title>
          <c:tx>
            <c:rich>
              <a:bodyPr rot="-5400000" vert="horz"/>
              <a:lstStyle/>
              <a:p>
                <a:pPr>
                  <a:defRPr/>
                </a:pPr>
                <a:r>
                  <a:rPr lang="en-US"/>
                  <a:t>Proportion of Tumours</a:t>
                </a:r>
              </a:p>
            </c:rich>
          </c:tx>
          <c:overlay val="0"/>
        </c:title>
        <c:numFmt formatCode="0%" sourceLinked="1"/>
        <c:majorTickMark val="out"/>
        <c:minorTickMark val="none"/>
        <c:tickLblPos val="nextTo"/>
        <c:crossAx val="1318874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'England by Cancer'!$D$17</c:f>
          <c:strCache>
            <c:ptCount val="1"/>
            <c:pt idx="0">
              <c:v>Distribution of stage within age (proportion with confidence interval) in England in 2012 for Bladder cancer</c:v>
            </c:pt>
          </c:strCache>
        </c:strRef>
      </c:tx>
      <c:overlay val="0"/>
      <c:txPr>
        <a:bodyPr/>
        <a:lstStyle/>
        <a:p>
          <a:pPr>
            <a:defRPr sz="1200"/>
          </a:pPr>
          <a:endParaRPr lang="en-US"/>
        </a:p>
      </c:txPr>
    </c:title>
    <c:autoTitleDeleted val="0"/>
    <c:plotArea>
      <c:layout/>
      <c:barChart>
        <c:barDir val="col"/>
        <c:grouping val="clustered"/>
        <c:varyColors val="0"/>
        <c:ser>
          <c:idx val="0"/>
          <c:order val="0"/>
          <c:tx>
            <c:strRef>
              <c:f>'England by Cancer'!$E$16</c:f>
              <c:strCache>
                <c:ptCount val="1"/>
                <c:pt idx="0">
                  <c:v>Stage 1</c:v>
                </c:pt>
              </c:strCache>
            </c:strRef>
          </c:tx>
          <c:invertIfNegative val="0"/>
          <c:errBars>
            <c:errBarType val="both"/>
            <c:errValType val="cust"/>
            <c:noEndCap val="0"/>
            <c:plus>
              <c:numRef>
                <c:f>'England by Cancer'!$F$54:$F$58</c:f>
                <c:numCache>
                  <c:formatCode>General</c:formatCode>
                  <c:ptCount val="5"/>
                  <c:pt idx="0">
                    <c:v>5.0952380952380971E-2</c:v>
                  </c:pt>
                  <c:pt idx="1">
                    <c:v>3.0739495798319333E-2</c:v>
                  </c:pt>
                  <c:pt idx="2">
                    <c:v>1.8743035815804443E-2</c:v>
                  </c:pt>
                  <c:pt idx="3">
                    <c:v>1.4257082896117518E-2</c:v>
                  </c:pt>
                  <c:pt idx="4">
                    <c:v>1.2428930028239721E-2</c:v>
                  </c:pt>
                </c:numCache>
              </c:numRef>
            </c:plus>
            <c:minus>
              <c:numRef>
                <c:f>'England by Cancer'!$E$54:$E$58</c:f>
                <c:numCache>
                  <c:formatCode>General</c:formatCode>
                  <c:ptCount val="5"/>
                  <c:pt idx="0">
                    <c:v>3.7047619047619038E-2</c:v>
                  </c:pt>
                  <c:pt idx="1">
                    <c:v>2.6260504201680662E-2</c:v>
                  </c:pt>
                  <c:pt idx="2">
                    <c:v>1.7256964184195561E-2</c:v>
                  </c:pt>
                  <c:pt idx="3">
                    <c:v>1.2742917103882478E-2</c:v>
                  </c:pt>
                  <c:pt idx="4">
                    <c:v>1.1571069971760273E-2</c:v>
                  </c:pt>
                </c:numCache>
              </c:numRef>
            </c:minus>
          </c:errBars>
          <c:cat>
            <c:strRef>
              <c:f>'England by Cancer'!$D$63:$D$67</c:f>
              <c:strCache>
                <c:ptCount val="5"/>
                <c:pt idx="0">
                  <c:v>0-49</c:v>
                </c:pt>
                <c:pt idx="1">
                  <c:v>50-59</c:v>
                </c:pt>
                <c:pt idx="2">
                  <c:v>60-69</c:v>
                </c:pt>
                <c:pt idx="3">
                  <c:v>70-79</c:v>
                </c:pt>
                <c:pt idx="4">
                  <c:v>80+</c:v>
                </c:pt>
              </c:strCache>
            </c:strRef>
          </c:cat>
          <c:val>
            <c:numRef>
              <c:f>'England by Cancer'!$E$63:$E$67</c:f>
              <c:numCache>
                <c:formatCode>0%</c:formatCode>
                <c:ptCount val="5"/>
                <c:pt idx="0">
                  <c:v>0.11904761904761904</c:v>
                </c:pt>
                <c:pt idx="1">
                  <c:v>0.15126050420168066</c:v>
                </c:pt>
                <c:pt idx="2">
                  <c:v>0.17225696418419556</c:v>
                </c:pt>
                <c:pt idx="3">
                  <c:v>0.16474291710388247</c:v>
                </c:pt>
                <c:pt idx="4">
                  <c:v>0.14057106997176028</c:v>
                </c:pt>
              </c:numCache>
            </c:numRef>
          </c:val>
        </c:ser>
        <c:ser>
          <c:idx val="1"/>
          <c:order val="1"/>
          <c:tx>
            <c:strRef>
              <c:f>'England by Cancer'!$G$16</c:f>
              <c:strCache>
                <c:ptCount val="1"/>
                <c:pt idx="0">
                  <c:v>Stage 2</c:v>
                </c:pt>
              </c:strCache>
            </c:strRef>
          </c:tx>
          <c:invertIfNegative val="0"/>
          <c:errBars>
            <c:errBarType val="both"/>
            <c:errValType val="cust"/>
            <c:noEndCap val="0"/>
            <c:plus>
              <c:numRef>
                <c:f>'England by Cancer'!$H$54:$H$58</c:f>
                <c:numCache>
                  <c:formatCode>General</c:formatCode>
                  <c:ptCount val="5"/>
                  <c:pt idx="0">
                    <c:v>3.738095238095239E-2</c:v>
                  </c:pt>
                  <c:pt idx="1">
                    <c:v>2.7436974789915969E-2</c:v>
                  </c:pt>
                  <c:pt idx="2">
                    <c:v>1.5299033541785106E-2</c:v>
                  </c:pt>
                  <c:pt idx="3">
                    <c:v>1.1866386848548446E-2</c:v>
                  </c:pt>
                  <c:pt idx="4">
                    <c:v>1.1199246940696586E-2</c:v>
                  </c:pt>
                </c:numCache>
              </c:numRef>
            </c:plus>
            <c:minus>
              <c:numRef>
                <c:f>'England by Cancer'!$G$54:$G$58</c:f>
                <c:numCache>
                  <c:formatCode>General</c:formatCode>
                  <c:ptCount val="5"/>
                  <c:pt idx="0">
                    <c:v>2.1619047619047618E-2</c:v>
                  </c:pt>
                  <c:pt idx="1">
                    <c:v>2.2563025210084034E-2</c:v>
                  </c:pt>
                  <c:pt idx="2">
                    <c:v>1.3700966458214892E-2</c:v>
                  </c:pt>
                  <c:pt idx="3">
                    <c:v>1.0133613151451559E-2</c:v>
                  </c:pt>
                  <c:pt idx="4">
                    <c:v>9.8007530593034187E-3</c:v>
                  </c:pt>
                </c:numCache>
              </c:numRef>
            </c:minus>
          </c:errBars>
          <c:cat>
            <c:strRef>
              <c:f>'England by Cancer'!$D$63:$D$67</c:f>
              <c:strCache>
                <c:ptCount val="5"/>
                <c:pt idx="0">
                  <c:v>0-49</c:v>
                </c:pt>
                <c:pt idx="1">
                  <c:v>50-59</c:v>
                </c:pt>
                <c:pt idx="2">
                  <c:v>60-69</c:v>
                </c:pt>
                <c:pt idx="3">
                  <c:v>70-79</c:v>
                </c:pt>
                <c:pt idx="4">
                  <c:v>80+</c:v>
                </c:pt>
              </c:strCache>
            </c:strRef>
          </c:cat>
          <c:val>
            <c:numRef>
              <c:f>'England by Cancer'!$F$63:$F$67</c:f>
              <c:numCache>
                <c:formatCode>0%</c:formatCode>
                <c:ptCount val="5"/>
                <c:pt idx="0">
                  <c:v>4.7619047619047616E-2</c:v>
                </c:pt>
                <c:pt idx="1">
                  <c:v>0.10756302521008404</c:v>
                </c:pt>
                <c:pt idx="2">
                  <c:v>0.1137009664582149</c:v>
                </c:pt>
                <c:pt idx="3">
                  <c:v>0.10213361315145156</c:v>
                </c:pt>
                <c:pt idx="4">
                  <c:v>0.10480075305930342</c:v>
                </c:pt>
              </c:numCache>
            </c:numRef>
          </c:val>
        </c:ser>
        <c:ser>
          <c:idx val="2"/>
          <c:order val="2"/>
          <c:tx>
            <c:strRef>
              <c:f>'England by Cancer'!$I$16</c:f>
              <c:strCache>
                <c:ptCount val="1"/>
                <c:pt idx="0">
                  <c:v>Stage 3</c:v>
                </c:pt>
              </c:strCache>
            </c:strRef>
          </c:tx>
          <c:invertIfNegative val="0"/>
          <c:errBars>
            <c:errBarType val="both"/>
            <c:errValType val="cust"/>
            <c:noEndCap val="0"/>
            <c:plus>
              <c:numRef>
                <c:f>'England by Cancer'!$J$54:$J$58</c:f>
                <c:numCache>
                  <c:formatCode>General</c:formatCode>
                  <c:ptCount val="5"/>
                  <c:pt idx="0">
                    <c:v>3.4904761904761897E-2</c:v>
                  </c:pt>
                  <c:pt idx="1">
                    <c:v>1.8025210084033613E-2</c:v>
                  </c:pt>
                  <c:pt idx="2">
                    <c:v>9.4377487208641281E-3</c:v>
                  </c:pt>
                  <c:pt idx="3">
                    <c:v>6.7715984610003527E-3</c:v>
                  </c:pt>
                  <c:pt idx="4">
                    <c:v>6.329149670536556E-3</c:v>
                  </c:pt>
                </c:numCache>
              </c:numRef>
            </c:plus>
            <c:minus>
              <c:numRef>
                <c:f>'England by Cancer'!$I$54:$I$58</c:f>
                <c:numCache>
                  <c:formatCode>General</c:formatCode>
                  <c:ptCount val="5"/>
                  <c:pt idx="0">
                    <c:v>1.9095238095238099E-2</c:v>
                  </c:pt>
                  <c:pt idx="1">
                    <c:v>1.1974789915966386E-2</c:v>
                  </c:pt>
                  <c:pt idx="2">
                    <c:v>6.5622512791358723E-3</c:v>
                  </c:pt>
                  <c:pt idx="3">
                    <c:v>6.2284015389996485E-3</c:v>
                  </c:pt>
                  <c:pt idx="4">
                    <c:v>4.6708503294634468E-3</c:v>
                  </c:pt>
                </c:numCache>
              </c:numRef>
            </c:minus>
          </c:errBars>
          <c:cat>
            <c:strRef>
              <c:f>'England by Cancer'!$D$63:$D$67</c:f>
              <c:strCache>
                <c:ptCount val="5"/>
                <c:pt idx="0">
                  <c:v>0-49</c:v>
                </c:pt>
                <c:pt idx="1">
                  <c:v>50-59</c:v>
                </c:pt>
                <c:pt idx="2">
                  <c:v>60-69</c:v>
                </c:pt>
                <c:pt idx="3">
                  <c:v>70-79</c:v>
                </c:pt>
                <c:pt idx="4">
                  <c:v>80+</c:v>
                </c:pt>
              </c:strCache>
            </c:strRef>
          </c:cat>
          <c:val>
            <c:numRef>
              <c:f>'England by Cancer'!$G$63:$G$67</c:f>
              <c:numCache>
                <c:formatCode>0%</c:formatCode>
                <c:ptCount val="5"/>
                <c:pt idx="0">
                  <c:v>3.8095238095238099E-2</c:v>
                </c:pt>
                <c:pt idx="1">
                  <c:v>3.6974789915966387E-2</c:v>
                </c:pt>
                <c:pt idx="2">
                  <c:v>2.9562251279135872E-2</c:v>
                </c:pt>
                <c:pt idx="3">
                  <c:v>3.3228401538999648E-2</c:v>
                </c:pt>
                <c:pt idx="4">
                  <c:v>2.6670850329463446E-2</c:v>
                </c:pt>
              </c:numCache>
            </c:numRef>
          </c:val>
        </c:ser>
        <c:ser>
          <c:idx val="3"/>
          <c:order val="3"/>
          <c:tx>
            <c:strRef>
              <c:f>'England by Cancer'!$K$16</c:f>
              <c:strCache>
                <c:ptCount val="1"/>
                <c:pt idx="0">
                  <c:v>Stage 4</c:v>
                </c:pt>
              </c:strCache>
            </c:strRef>
          </c:tx>
          <c:invertIfNegative val="0"/>
          <c:errBars>
            <c:errBarType val="both"/>
            <c:errValType val="cust"/>
            <c:noEndCap val="0"/>
            <c:plus>
              <c:numRef>
                <c:f>'England by Cancer'!$L$54:$L$58</c:f>
                <c:numCache>
                  <c:formatCode>General</c:formatCode>
                  <c:ptCount val="5"/>
                  <c:pt idx="0">
                    <c:v>4.5047619047619045E-2</c:v>
                  </c:pt>
                  <c:pt idx="1">
                    <c:v>2.6478991596638662E-2</c:v>
                  </c:pt>
                  <c:pt idx="2">
                    <c:v>1.4196702671972705E-2</c:v>
                  </c:pt>
                  <c:pt idx="3">
                    <c:v>1.0857292759706191E-2</c:v>
                  </c:pt>
                  <c:pt idx="4">
                    <c:v>9.1277063068716732E-3</c:v>
                  </c:pt>
                </c:numCache>
              </c:numRef>
            </c:plus>
            <c:minus>
              <c:numRef>
                <c:f>'England by Cancer'!$K$54:$K$58</c:f>
                <c:numCache>
                  <c:formatCode>General</c:formatCode>
                  <c:ptCount val="5"/>
                  <c:pt idx="0">
                    <c:v>2.9952380952380959E-2</c:v>
                  </c:pt>
                  <c:pt idx="1">
                    <c:v>2.1521008403361339E-2</c:v>
                  </c:pt>
                  <c:pt idx="2">
                    <c:v>1.2803297328027291E-2</c:v>
                  </c:pt>
                  <c:pt idx="3">
                    <c:v>1.0142707240293813E-2</c:v>
                  </c:pt>
                  <c:pt idx="4">
                    <c:v>7.8722936931283349E-3</c:v>
                  </c:pt>
                </c:numCache>
              </c:numRef>
            </c:minus>
          </c:errBars>
          <c:cat>
            <c:strRef>
              <c:f>'England by Cancer'!$D$63:$D$67</c:f>
              <c:strCache>
                <c:ptCount val="5"/>
                <c:pt idx="0">
                  <c:v>0-49</c:v>
                </c:pt>
                <c:pt idx="1">
                  <c:v>50-59</c:v>
                </c:pt>
                <c:pt idx="2">
                  <c:v>60-69</c:v>
                </c:pt>
                <c:pt idx="3">
                  <c:v>70-79</c:v>
                </c:pt>
                <c:pt idx="4">
                  <c:v>80+</c:v>
                </c:pt>
              </c:strCache>
            </c:strRef>
          </c:cat>
          <c:val>
            <c:numRef>
              <c:f>'England by Cancer'!$H$63:$H$67</c:f>
              <c:numCache>
                <c:formatCode>0%</c:formatCode>
                <c:ptCount val="5"/>
                <c:pt idx="0">
                  <c:v>8.0952380952380956E-2</c:v>
                </c:pt>
                <c:pt idx="1">
                  <c:v>0.10252100840336134</c:v>
                </c:pt>
                <c:pt idx="2">
                  <c:v>9.3803297328027294E-2</c:v>
                </c:pt>
                <c:pt idx="3">
                  <c:v>8.8142707240293813E-2</c:v>
                </c:pt>
                <c:pt idx="4">
                  <c:v>6.0872293693128333E-2</c:v>
                </c:pt>
              </c:numCache>
            </c:numRef>
          </c:val>
        </c:ser>
        <c:ser>
          <c:idx val="4"/>
          <c:order val="4"/>
          <c:tx>
            <c:strRef>
              <c:f>'England by Cancer'!$M$16</c:f>
              <c:strCache>
                <c:ptCount val="1"/>
                <c:pt idx="0">
                  <c:v>Unknown / Other</c:v>
                </c:pt>
              </c:strCache>
            </c:strRef>
          </c:tx>
          <c:invertIfNegative val="0"/>
          <c:errBars>
            <c:errBarType val="both"/>
            <c:errValType val="cust"/>
            <c:noEndCap val="0"/>
            <c:plus>
              <c:numRef>
                <c:f>'England by Cancer'!$N$54:$N$58</c:f>
                <c:numCache>
                  <c:formatCode>General</c:formatCode>
                  <c:ptCount val="5"/>
                  <c:pt idx="0">
                    <c:v>5.6714285714285717E-2</c:v>
                  </c:pt>
                  <c:pt idx="1">
                    <c:v>3.8319327731092478E-2</c:v>
                  </c:pt>
                  <c:pt idx="2">
                    <c:v>2.2323479249573563E-2</c:v>
                  </c:pt>
                  <c:pt idx="3">
                    <c:v>1.7247639034627449E-2</c:v>
                  </c:pt>
                  <c:pt idx="4">
                    <c:v>1.5914967053655582E-2</c:v>
                  </c:pt>
                </c:numCache>
              </c:numRef>
            </c:plus>
            <c:minus>
              <c:numRef>
                <c:f>'England by Cancer'!$M$54:$M$58</c:f>
                <c:numCache>
                  <c:formatCode>General</c:formatCode>
                  <c:ptCount val="5"/>
                  <c:pt idx="0">
                    <c:v>6.4285714285714279E-2</c:v>
                  </c:pt>
                  <c:pt idx="1">
                    <c:v>3.968067226890748E-2</c:v>
                  </c:pt>
                  <c:pt idx="2">
                    <c:v>2.2676520750426477E-2</c:v>
                  </c:pt>
                  <c:pt idx="3">
                    <c:v>1.7752360965372582E-2</c:v>
                  </c:pt>
                  <c:pt idx="4">
                    <c:v>1.6085032946344446E-2</c:v>
                  </c:pt>
                </c:numCache>
              </c:numRef>
            </c:minus>
          </c:errBars>
          <c:cat>
            <c:strRef>
              <c:f>'England by Cancer'!$D$63:$D$67</c:f>
              <c:strCache>
                <c:ptCount val="5"/>
                <c:pt idx="0">
                  <c:v>0-49</c:v>
                </c:pt>
                <c:pt idx="1">
                  <c:v>50-59</c:v>
                </c:pt>
                <c:pt idx="2">
                  <c:v>60-69</c:v>
                </c:pt>
                <c:pt idx="3">
                  <c:v>70-79</c:v>
                </c:pt>
                <c:pt idx="4">
                  <c:v>80+</c:v>
                </c:pt>
              </c:strCache>
            </c:strRef>
          </c:cat>
          <c:val>
            <c:numRef>
              <c:f>'England by Cancer'!$I$63:$I$67</c:f>
              <c:numCache>
                <c:formatCode>0%</c:formatCode>
                <c:ptCount val="5"/>
                <c:pt idx="0">
                  <c:v>0.7142857142857143</c:v>
                </c:pt>
                <c:pt idx="1">
                  <c:v>0.60168067226890753</c:v>
                </c:pt>
                <c:pt idx="2">
                  <c:v>0.59067652075042643</c:v>
                </c:pt>
                <c:pt idx="3">
                  <c:v>0.61175236096537255</c:v>
                </c:pt>
                <c:pt idx="4">
                  <c:v>0.66708503294634447</c:v>
                </c:pt>
              </c:numCache>
            </c:numRef>
          </c:val>
        </c:ser>
        <c:dLbls>
          <c:showLegendKey val="0"/>
          <c:showVal val="0"/>
          <c:showCatName val="0"/>
          <c:showSerName val="0"/>
          <c:showPercent val="0"/>
          <c:showBubbleSize val="0"/>
        </c:dLbls>
        <c:gapWidth val="150"/>
        <c:axId val="134120192"/>
        <c:axId val="134122112"/>
      </c:barChart>
      <c:catAx>
        <c:axId val="134120192"/>
        <c:scaling>
          <c:orientation val="minMax"/>
        </c:scaling>
        <c:delete val="0"/>
        <c:axPos val="b"/>
        <c:title>
          <c:tx>
            <c:rich>
              <a:bodyPr/>
              <a:lstStyle/>
              <a:p>
                <a:pPr>
                  <a:defRPr/>
                </a:pPr>
                <a:r>
                  <a:rPr lang="en-US"/>
                  <a:t>Age at Cancer Diagnosis</a:t>
                </a:r>
              </a:p>
            </c:rich>
          </c:tx>
          <c:overlay val="0"/>
        </c:title>
        <c:majorTickMark val="out"/>
        <c:minorTickMark val="none"/>
        <c:tickLblPos val="nextTo"/>
        <c:crossAx val="134122112"/>
        <c:crosses val="autoZero"/>
        <c:auto val="1"/>
        <c:lblAlgn val="ctr"/>
        <c:lblOffset val="100"/>
        <c:noMultiLvlLbl val="0"/>
      </c:catAx>
      <c:valAx>
        <c:axId val="134122112"/>
        <c:scaling>
          <c:orientation val="minMax"/>
          <c:max val="1"/>
          <c:min val="0"/>
        </c:scaling>
        <c:delete val="0"/>
        <c:axPos val="l"/>
        <c:majorGridlines/>
        <c:title>
          <c:tx>
            <c:rich>
              <a:bodyPr rot="-5400000" vert="horz"/>
              <a:lstStyle/>
              <a:p>
                <a:pPr>
                  <a:defRPr/>
                </a:pPr>
                <a:r>
                  <a:rPr lang="en-US"/>
                  <a:t>Proportion of Tumours</a:t>
                </a:r>
              </a:p>
            </c:rich>
          </c:tx>
          <c:overlay val="0"/>
        </c:title>
        <c:numFmt formatCode="0%" sourceLinked="1"/>
        <c:majorTickMark val="out"/>
        <c:minorTickMark val="none"/>
        <c:tickLblPos val="nextTo"/>
        <c:crossAx val="1341201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'England by Cancer'!$P$17</c:f>
          <c:strCache>
            <c:ptCount val="1"/>
            <c:pt idx="0">
              <c:v>Distribution of age within stage (proportion with confidence interval) in England in 2012 for Bladder cancer</c:v>
            </c:pt>
          </c:strCache>
        </c:strRef>
      </c:tx>
      <c:overlay val="0"/>
      <c:txPr>
        <a:bodyPr/>
        <a:lstStyle/>
        <a:p>
          <a:pPr>
            <a:defRPr sz="1200"/>
          </a:pPr>
          <a:endParaRPr lang="en-US"/>
        </a:p>
      </c:txPr>
    </c:title>
    <c:autoTitleDeleted val="0"/>
    <c:plotArea>
      <c:layout/>
      <c:barChart>
        <c:barDir val="col"/>
        <c:grouping val="clustered"/>
        <c:varyColors val="0"/>
        <c:ser>
          <c:idx val="0"/>
          <c:order val="0"/>
          <c:tx>
            <c:strRef>
              <c:f>'England by Cancer'!$P$18</c:f>
              <c:strCache>
                <c:ptCount val="1"/>
                <c:pt idx="0">
                  <c:v>0-49</c:v>
                </c:pt>
              </c:strCache>
            </c:strRef>
          </c:tx>
          <c:invertIfNegative val="0"/>
          <c:errBars>
            <c:errBarType val="both"/>
            <c:errValType val="cust"/>
            <c:noEndCap val="0"/>
            <c:plus>
              <c:numRef>
                <c:f>('England by Cancer'!$R$54,'England by Cancer'!$T$54,'England by Cancer'!$V$54,'England by Cancer'!$X$54,'England by Cancer'!$Z$54)</c:f>
                <c:numCache>
                  <c:formatCode>General</c:formatCode>
                  <c:ptCount val="5"/>
                  <c:pt idx="0">
                    <c:v>8.301421091997007E-3</c:v>
                  </c:pt>
                  <c:pt idx="1">
                    <c:v>8.8888888888888889E-3</c:v>
                  </c:pt>
                  <c:pt idx="2">
                    <c:v>2.846564885496183E-2</c:v>
                  </c:pt>
                  <c:pt idx="3">
                    <c:v>1.4326560232220609E-2</c:v>
                  </c:pt>
                  <c:pt idx="4">
                    <c:v>4.3349317594983394E-3</c:v>
                  </c:pt>
                </c:numCache>
              </c:numRef>
            </c:plus>
            <c:minus>
              <c:numRef>
                <c:f>('England by Cancer'!$Q$54,'England by Cancer'!$S$54,'England by Cancer'!$U$54,'England by Cancer'!$W$54,'England by Cancer'!$Y$54)</c:f>
                <c:numCache>
                  <c:formatCode>General</c:formatCode>
                  <c:ptCount val="5"/>
                  <c:pt idx="0">
                    <c:v>5.6985789080029933E-3</c:v>
                  </c:pt>
                  <c:pt idx="1">
                    <c:v>5.1111111111111114E-3</c:v>
                  </c:pt>
                  <c:pt idx="2">
                    <c:v>1.4534351145038166E-2</c:v>
                  </c:pt>
                  <c:pt idx="3">
                    <c:v>9.6734397677793911E-3</c:v>
                  </c:pt>
                  <c:pt idx="4">
                    <c:v>3.6650682405016607E-3</c:v>
                  </c:pt>
                </c:numCache>
              </c:numRef>
            </c:minus>
          </c:errBars>
          <c:cat>
            <c:strRef>
              <c:f>'England by Cancer'!$Q$61:$U$61</c:f>
              <c:strCache>
                <c:ptCount val="5"/>
                <c:pt idx="0">
                  <c:v>Stage 1</c:v>
                </c:pt>
                <c:pt idx="1">
                  <c:v>Stage 2</c:v>
                </c:pt>
                <c:pt idx="2">
                  <c:v>Stage 3</c:v>
                </c:pt>
                <c:pt idx="3">
                  <c:v>Stage 4</c:v>
                </c:pt>
                <c:pt idx="4">
                  <c:v>Unknown / Other</c:v>
                </c:pt>
              </c:strCache>
            </c:strRef>
          </c:cat>
          <c:val>
            <c:numRef>
              <c:f>'England by Cancer'!$Q$63:$U$63</c:f>
              <c:numCache>
                <c:formatCode>0%</c:formatCode>
                <c:ptCount val="5"/>
                <c:pt idx="0">
                  <c:v>1.8698578908002993E-2</c:v>
                </c:pt>
                <c:pt idx="1">
                  <c:v>1.1111111111111112E-2</c:v>
                </c:pt>
                <c:pt idx="2">
                  <c:v>3.0534351145038167E-2</c:v>
                </c:pt>
                <c:pt idx="3">
                  <c:v>2.4673439767779391E-2</c:v>
                </c:pt>
                <c:pt idx="4">
                  <c:v>2.7665068240501661E-2</c:v>
                </c:pt>
              </c:numCache>
            </c:numRef>
          </c:val>
        </c:ser>
        <c:ser>
          <c:idx val="1"/>
          <c:order val="1"/>
          <c:tx>
            <c:strRef>
              <c:f>'England by Cancer'!$P$20</c:f>
              <c:strCache>
                <c:ptCount val="1"/>
                <c:pt idx="0">
                  <c:v>50-59</c:v>
                </c:pt>
              </c:strCache>
            </c:strRef>
          </c:tx>
          <c:invertIfNegative val="0"/>
          <c:errBars>
            <c:errBarType val="both"/>
            <c:errValType val="cust"/>
            <c:noEndCap val="0"/>
            <c:plus>
              <c:numRef>
                <c:f>('England by Cancer'!$R$55,'England by Cancer'!$T$55,'England by Cancer'!$V$55,'England by Cancer'!$X$55,'England by Cancer'!$Z$55)</c:f>
                <c:numCache>
                  <c:formatCode>General</c:formatCode>
                  <c:ptCount val="5"/>
                  <c:pt idx="0">
                    <c:v>1.4685115931189235E-2</c:v>
                  </c:pt>
                  <c:pt idx="1">
                    <c:v>1.8888888888888886E-2</c:v>
                  </c:pt>
                  <c:pt idx="2">
                    <c:v>4.0030534351145036E-2</c:v>
                  </c:pt>
                  <c:pt idx="3">
                    <c:v>2.3465892597968066E-2</c:v>
                  </c:pt>
                  <c:pt idx="4">
                    <c:v>6.9727037993360386E-3</c:v>
                  </c:pt>
                </c:numCache>
              </c:numRef>
            </c:plus>
            <c:minus>
              <c:numRef>
                <c:f>('England by Cancer'!$Q$55,'England by Cancer'!$S$55,'England by Cancer'!$U$55,'England by Cancer'!$W$55,'England by Cancer'!$Y$55)</c:f>
                <c:numCache>
                  <c:formatCode>General</c:formatCode>
                  <c:ptCount val="5"/>
                  <c:pt idx="0">
                    <c:v>1.2314884068810768E-2</c:v>
                  </c:pt>
                  <c:pt idx="1">
                    <c:v>1.511111111111111E-2</c:v>
                  </c:pt>
                  <c:pt idx="2">
                    <c:v>2.7969465648854962E-2</c:v>
                  </c:pt>
                  <c:pt idx="3">
                    <c:v>1.853410740203193E-2</c:v>
                  </c:pt>
                  <c:pt idx="4">
                    <c:v>6.0272962006639591E-3</c:v>
                  </c:pt>
                </c:numCache>
              </c:numRef>
            </c:minus>
          </c:errBars>
          <c:cat>
            <c:strRef>
              <c:f>'England by Cancer'!$Q$61:$U$61</c:f>
              <c:strCache>
                <c:ptCount val="5"/>
                <c:pt idx="0">
                  <c:v>Stage 1</c:v>
                </c:pt>
                <c:pt idx="1">
                  <c:v>Stage 2</c:v>
                </c:pt>
                <c:pt idx="2">
                  <c:v>Stage 3</c:v>
                </c:pt>
                <c:pt idx="3">
                  <c:v>Stage 4</c:v>
                </c:pt>
                <c:pt idx="4">
                  <c:v>Unknown / Other</c:v>
                </c:pt>
              </c:strCache>
            </c:strRef>
          </c:cat>
          <c:val>
            <c:numRef>
              <c:f>'England by Cancer'!$Q$64:$U$64</c:f>
              <c:numCache>
                <c:formatCode>0%</c:formatCode>
                <c:ptCount val="5"/>
                <c:pt idx="0">
                  <c:v>6.7314884068810768E-2</c:v>
                </c:pt>
                <c:pt idx="1">
                  <c:v>7.1111111111111111E-2</c:v>
                </c:pt>
                <c:pt idx="2">
                  <c:v>8.3969465648854963E-2</c:v>
                </c:pt>
                <c:pt idx="3">
                  <c:v>8.8534107402031936E-2</c:v>
                </c:pt>
                <c:pt idx="4">
                  <c:v>6.6027296200663957E-2</c:v>
                </c:pt>
              </c:numCache>
            </c:numRef>
          </c:val>
        </c:ser>
        <c:ser>
          <c:idx val="2"/>
          <c:order val="2"/>
          <c:tx>
            <c:strRef>
              <c:f>'England by Cancer'!$P$22</c:f>
              <c:strCache>
                <c:ptCount val="1"/>
                <c:pt idx="0">
                  <c:v>60-69</c:v>
                </c:pt>
              </c:strCache>
            </c:strRef>
          </c:tx>
          <c:invertIfNegative val="0"/>
          <c:errBars>
            <c:errBarType val="both"/>
            <c:errValType val="cust"/>
            <c:noEndCap val="0"/>
            <c:plus>
              <c:numRef>
                <c:f>('England by Cancer'!$R$56,'England by Cancer'!$T$56,'England by Cancer'!$V$56,'England by Cancer'!$X$56,'England by Cancer'!$Z$56)</c:f>
                <c:numCache>
                  <c:formatCode>General</c:formatCode>
                  <c:ptCount val="5"/>
                  <c:pt idx="0">
                    <c:v>2.3373223635003743E-2</c:v>
                  </c:pt>
                  <c:pt idx="1">
                    <c:v>2.8777777777777791E-2</c:v>
                  </c:pt>
                  <c:pt idx="2">
                    <c:v>5.2526717557251912E-2</c:v>
                  </c:pt>
                  <c:pt idx="3">
                    <c:v>3.3522496371552996E-2</c:v>
                  </c:pt>
                  <c:pt idx="4">
                    <c:v>1.037329398745851E-2</c:v>
                  </c:pt>
                </c:numCache>
              </c:numRef>
            </c:plus>
            <c:minus>
              <c:numRef>
                <c:f>('England by Cancer'!$Q$56,'England by Cancer'!$S$56,'England by Cancer'!$U$56,'England by Cancer'!$W$56,'England by Cancer'!$Y$56)</c:f>
                <c:numCache>
                  <c:formatCode>General</c:formatCode>
                  <c:ptCount val="5"/>
                  <c:pt idx="0">
                    <c:v>2.162677636499627E-2</c:v>
                  </c:pt>
                  <c:pt idx="1">
                    <c:v>2.6222222222222202E-2</c:v>
                  </c:pt>
                  <c:pt idx="2">
                    <c:v>4.347328244274809E-2</c:v>
                  </c:pt>
                  <c:pt idx="3">
                    <c:v>3.0477503628447034E-2</c:v>
                  </c:pt>
                  <c:pt idx="4">
                    <c:v>1.0626706012541509E-2</c:v>
                  </c:pt>
                </c:numCache>
              </c:numRef>
            </c:minus>
          </c:errBars>
          <c:cat>
            <c:strRef>
              <c:f>'England by Cancer'!$Q$61:$U$61</c:f>
              <c:strCache>
                <c:ptCount val="5"/>
                <c:pt idx="0">
                  <c:v>Stage 1</c:v>
                </c:pt>
                <c:pt idx="1">
                  <c:v>Stage 2</c:v>
                </c:pt>
                <c:pt idx="2">
                  <c:v>Stage 3</c:v>
                </c:pt>
                <c:pt idx="3">
                  <c:v>Stage 4</c:v>
                </c:pt>
                <c:pt idx="4">
                  <c:v>Unknown / Other</c:v>
                </c:pt>
              </c:strCache>
            </c:strRef>
          </c:cat>
          <c:val>
            <c:numRef>
              <c:f>'England by Cancer'!$Q$65:$U$65</c:f>
              <c:numCache>
                <c:formatCode>0%</c:formatCode>
                <c:ptCount val="5"/>
                <c:pt idx="0">
                  <c:v>0.22662677636499626</c:v>
                </c:pt>
                <c:pt idx="1">
                  <c:v>0.22222222222222221</c:v>
                </c:pt>
                <c:pt idx="2">
                  <c:v>0.19847328244274809</c:v>
                </c:pt>
                <c:pt idx="3">
                  <c:v>0.23947750362844702</c:v>
                </c:pt>
                <c:pt idx="4">
                  <c:v>0.1916267060125415</c:v>
                </c:pt>
              </c:numCache>
            </c:numRef>
          </c:val>
        </c:ser>
        <c:ser>
          <c:idx val="3"/>
          <c:order val="3"/>
          <c:tx>
            <c:strRef>
              <c:f>'England by Cancer'!$P$24</c:f>
              <c:strCache>
                <c:ptCount val="1"/>
                <c:pt idx="0">
                  <c:v>70-79</c:v>
                </c:pt>
              </c:strCache>
            </c:strRef>
          </c:tx>
          <c:invertIfNegative val="0"/>
          <c:errBars>
            <c:errBarType val="both"/>
            <c:errValType val="cust"/>
            <c:noEndCap val="0"/>
            <c:plus>
              <c:numRef>
                <c:f>('England by Cancer'!$R$57,'England by Cancer'!$T$57,'England by Cancer'!$V$57,'England by Cancer'!$X$57,'England by Cancer'!$Z$57)</c:f>
                <c:numCache>
                  <c:formatCode>General</c:formatCode>
                  <c:ptCount val="5"/>
                  <c:pt idx="0">
                    <c:v>2.5718773373223647E-2</c:v>
                  </c:pt>
                  <c:pt idx="1">
                    <c:v>3.1555555555555559E-2</c:v>
                  </c:pt>
                  <c:pt idx="2">
                    <c:v>5.9404580152671749E-2</c:v>
                  </c:pt>
                  <c:pt idx="3">
                    <c:v>3.625253991291727E-2</c:v>
                  </c:pt>
                  <c:pt idx="4">
                    <c:v>1.2425304315750674E-2</c:v>
                  </c:pt>
                </c:numCache>
              </c:numRef>
            </c:plus>
            <c:minus>
              <c:numRef>
                <c:f>('England by Cancer'!$Q$57,'England by Cancer'!$S$57,'England by Cancer'!$U$57,'England by Cancer'!$W$57,'England by Cancer'!$Y$57)</c:f>
                <c:numCache>
                  <c:formatCode>General</c:formatCode>
                  <c:ptCount val="5"/>
                  <c:pt idx="0">
                    <c:v>2.5281226626776343E-2</c:v>
                  </c:pt>
                  <c:pt idx="1">
                    <c:v>2.944444444444444E-2</c:v>
                  </c:pt>
                  <c:pt idx="2">
                    <c:v>5.5595419847328242E-2</c:v>
                  </c:pt>
                  <c:pt idx="3">
                    <c:v>3.4747460087082738E-2</c:v>
                  </c:pt>
                  <c:pt idx="4">
                    <c:v>1.2574695684249348E-2</c:v>
                  </c:pt>
                </c:numCache>
              </c:numRef>
            </c:minus>
          </c:errBars>
          <c:cat>
            <c:strRef>
              <c:f>'England by Cancer'!$Q$61:$U$61</c:f>
              <c:strCache>
                <c:ptCount val="5"/>
                <c:pt idx="0">
                  <c:v>Stage 1</c:v>
                </c:pt>
                <c:pt idx="1">
                  <c:v>Stage 2</c:v>
                </c:pt>
                <c:pt idx="2">
                  <c:v>Stage 3</c:v>
                </c:pt>
                <c:pt idx="3">
                  <c:v>Stage 4</c:v>
                </c:pt>
                <c:pt idx="4">
                  <c:v>Unknown / Other</c:v>
                </c:pt>
              </c:strCache>
            </c:strRef>
          </c:cat>
          <c:val>
            <c:numRef>
              <c:f>'England by Cancer'!$Q$66:$U$66</c:f>
              <c:numCache>
                <c:formatCode>0%</c:formatCode>
                <c:ptCount val="5"/>
                <c:pt idx="0">
                  <c:v>0.35228122662677636</c:v>
                </c:pt>
                <c:pt idx="1">
                  <c:v>0.32444444444444442</c:v>
                </c:pt>
                <c:pt idx="2">
                  <c:v>0.36259541984732824</c:v>
                </c:pt>
                <c:pt idx="3">
                  <c:v>0.36574746008708275</c:v>
                </c:pt>
                <c:pt idx="4">
                  <c:v>0.32257469568424935</c:v>
                </c:pt>
              </c:numCache>
            </c:numRef>
          </c:val>
        </c:ser>
        <c:ser>
          <c:idx val="4"/>
          <c:order val="4"/>
          <c:tx>
            <c:strRef>
              <c:f>'England by Cancer'!$P$26</c:f>
              <c:strCache>
                <c:ptCount val="1"/>
                <c:pt idx="0">
                  <c:v>80+</c:v>
                </c:pt>
              </c:strCache>
            </c:strRef>
          </c:tx>
          <c:invertIfNegative val="0"/>
          <c:errBars>
            <c:errBarType val="both"/>
            <c:errValType val="cust"/>
            <c:noEndCap val="0"/>
            <c:plus>
              <c:numRef>
                <c:f>('England by Cancer'!$R$58,'England by Cancer'!$T$58,'England by Cancer'!$V$58,'England by Cancer'!$X$58,'England by Cancer'!$Z$58)</c:f>
                <c:numCache>
                  <c:formatCode>General</c:formatCode>
                  <c:ptCount val="5"/>
                  <c:pt idx="0">
                    <c:v>2.5921465968586355E-2</c:v>
                  </c:pt>
                  <c:pt idx="1">
                    <c:v>3.1888888888888911E-2</c:v>
                  </c:pt>
                  <c:pt idx="2">
                    <c:v>5.8572519083969488E-2</c:v>
                  </c:pt>
                  <c:pt idx="3">
                    <c:v>3.443251088534105E-2</c:v>
                  </c:pt>
                  <c:pt idx="4">
                    <c:v>1.2893766137956508E-2</c:v>
                  </c:pt>
                </c:numCache>
              </c:numRef>
            </c:plus>
            <c:minus>
              <c:numRef>
                <c:f>('England by Cancer'!$Q$58,'England by Cancer'!$S$58,'England by Cancer'!$U$58,'England by Cancer'!$W$58,'England by Cancer'!$Y$58)</c:f>
                <c:numCache>
                  <c:formatCode>General</c:formatCode>
                  <c:ptCount val="5"/>
                  <c:pt idx="0">
                    <c:v>2.5078534031413635E-2</c:v>
                  </c:pt>
                  <c:pt idx="1">
                    <c:v>3.1111111111111089E-2</c:v>
                  </c:pt>
                  <c:pt idx="2">
                    <c:v>5.3427480916030501E-2</c:v>
                  </c:pt>
                  <c:pt idx="3">
                    <c:v>3.2567489114658954E-2</c:v>
                  </c:pt>
                  <c:pt idx="4">
                    <c:v>1.3106233862043515E-2</c:v>
                  </c:pt>
                </c:numCache>
              </c:numRef>
            </c:minus>
          </c:errBars>
          <c:cat>
            <c:strRef>
              <c:f>'England by Cancer'!$Q$61:$U$61</c:f>
              <c:strCache>
                <c:ptCount val="5"/>
                <c:pt idx="0">
                  <c:v>Stage 1</c:v>
                </c:pt>
                <c:pt idx="1">
                  <c:v>Stage 2</c:v>
                </c:pt>
                <c:pt idx="2">
                  <c:v>Stage 3</c:v>
                </c:pt>
                <c:pt idx="3">
                  <c:v>Stage 4</c:v>
                </c:pt>
                <c:pt idx="4">
                  <c:v>Unknown / Other</c:v>
                </c:pt>
              </c:strCache>
            </c:strRef>
          </c:cat>
          <c:val>
            <c:numRef>
              <c:f>'England by Cancer'!$Q$67:$U$67</c:f>
              <c:numCache>
                <c:formatCode>0%</c:formatCode>
                <c:ptCount val="5"/>
                <c:pt idx="0">
                  <c:v>0.33507853403141363</c:v>
                </c:pt>
                <c:pt idx="1">
                  <c:v>0.37111111111111111</c:v>
                </c:pt>
                <c:pt idx="2">
                  <c:v>0.32442748091603052</c:v>
                </c:pt>
                <c:pt idx="3">
                  <c:v>0.28156748911465895</c:v>
                </c:pt>
                <c:pt idx="4">
                  <c:v>0.39210623386204352</c:v>
                </c:pt>
              </c:numCache>
            </c:numRef>
          </c:val>
        </c:ser>
        <c:dLbls>
          <c:showLegendKey val="0"/>
          <c:showVal val="0"/>
          <c:showCatName val="0"/>
          <c:showSerName val="0"/>
          <c:showPercent val="0"/>
          <c:showBubbleSize val="0"/>
        </c:dLbls>
        <c:gapWidth val="150"/>
        <c:axId val="131301760"/>
        <c:axId val="131303680"/>
      </c:barChart>
      <c:catAx>
        <c:axId val="131301760"/>
        <c:scaling>
          <c:orientation val="minMax"/>
        </c:scaling>
        <c:delete val="0"/>
        <c:axPos val="b"/>
        <c:title>
          <c:tx>
            <c:rich>
              <a:bodyPr/>
              <a:lstStyle/>
              <a:p>
                <a:pPr>
                  <a:defRPr/>
                </a:pPr>
                <a:r>
                  <a:rPr lang="en-US"/>
                  <a:t>Stage of Cancer Diagnosis</a:t>
                </a:r>
              </a:p>
            </c:rich>
          </c:tx>
          <c:overlay val="0"/>
        </c:title>
        <c:majorTickMark val="out"/>
        <c:minorTickMark val="none"/>
        <c:tickLblPos val="nextTo"/>
        <c:crossAx val="131303680"/>
        <c:crosses val="autoZero"/>
        <c:auto val="1"/>
        <c:lblAlgn val="ctr"/>
        <c:lblOffset val="100"/>
        <c:noMultiLvlLbl val="0"/>
      </c:catAx>
      <c:valAx>
        <c:axId val="131303680"/>
        <c:scaling>
          <c:orientation val="minMax"/>
          <c:max val="1"/>
          <c:min val="0"/>
        </c:scaling>
        <c:delete val="0"/>
        <c:axPos val="l"/>
        <c:majorGridlines/>
        <c:title>
          <c:tx>
            <c:rich>
              <a:bodyPr rot="-5400000" vert="horz"/>
              <a:lstStyle/>
              <a:p>
                <a:pPr>
                  <a:defRPr/>
                </a:pPr>
                <a:r>
                  <a:rPr lang="en-US"/>
                  <a:t>Proportion of Tumours</a:t>
                </a:r>
              </a:p>
            </c:rich>
          </c:tx>
          <c:overlay val="0"/>
        </c:title>
        <c:numFmt formatCode="0%" sourceLinked="1"/>
        <c:majorTickMark val="out"/>
        <c:minorTickMark val="none"/>
        <c:tickLblPos val="nextTo"/>
        <c:crossAx val="13130176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'England by Region and Cancer'!$D$17</c:f>
          <c:strCache>
            <c:ptCount val="1"/>
            <c:pt idx="0">
              <c:v>Distribution of stage within age (proportion with confidence interval) in East Midlands in 2012 for Bladder cancer</c:v>
            </c:pt>
          </c:strCache>
        </c:strRef>
      </c:tx>
      <c:overlay val="0"/>
      <c:txPr>
        <a:bodyPr/>
        <a:lstStyle/>
        <a:p>
          <a:pPr>
            <a:defRPr sz="1200"/>
          </a:pPr>
          <a:endParaRPr lang="en-US"/>
        </a:p>
      </c:txPr>
    </c:title>
    <c:autoTitleDeleted val="0"/>
    <c:plotArea>
      <c:layout/>
      <c:barChart>
        <c:barDir val="col"/>
        <c:grouping val="clustered"/>
        <c:varyColors val="0"/>
        <c:ser>
          <c:idx val="0"/>
          <c:order val="0"/>
          <c:tx>
            <c:strRef>
              <c:f>'England by Region and Cancer'!$E$16</c:f>
              <c:strCache>
                <c:ptCount val="1"/>
                <c:pt idx="0">
                  <c:v>Stage 1</c:v>
                </c:pt>
              </c:strCache>
            </c:strRef>
          </c:tx>
          <c:invertIfNegative val="0"/>
          <c:errBars>
            <c:errBarType val="both"/>
            <c:errValType val="cust"/>
            <c:noEndCap val="0"/>
            <c:plus>
              <c:numRef>
                <c:f>'England by Region and Cancer'!$F$54:$F$58</c:f>
                <c:numCache>
                  <c:formatCode>General</c:formatCode>
                  <c:ptCount val="5"/>
                  <c:pt idx="0">
                    <c:v>0</c:v>
                  </c:pt>
                  <c:pt idx="1">
                    <c:v>0</c:v>
                  </c:pt>
                  <c:pt idx="2">
                    <c:v>0</c:v>
                  </c:pt>
                  <c:pt idx="3">
                    <c:v>2.9111969111969109E-2</c:v>
                  </c:pt>
                  <c:pt idx="4">
                    <c:v>2.7868217054263567E-2</c:v>
                  </c:pt>
                </c:numCache>
              </c:numRef>
            </c:plus>
            <c:minus>
              <c:numRef>
                <c:f>'England by Region and Cancer'!$E$54:$E$58</c:f>
                <c:numCache>
                  <c:formatCode>General</c:formatCode>
                  <c:ptCount val="5"/>
                  <c:pt idx="0">
                    <c:v>0</c:v>
                  </c:pt>
                  <c:pt idx="1">
                    <c:v>0</c:v>
                  </c:pt>
                  <c:pt idx="2">
                    <c:v>0</c:v>
                  </c:pt>
                  <c:pt idx="3">
                    <c:v>1.4888030888030888E-2</c:v>
                  </c:pt>
                  <c:pt idx="4">
                    <c:v>1.4131782945736434E-2</c:v>
                  </c:pt>
                </c:numCache>
              </c:numRef>
            </c:minus>
          </c:errBars>
          <c:cat>
            <c:strRef>
              <c:f>'England by Region and Cancer'!$D$63:$D$67</c:f>
              <c:strCache>
                <c:ptCount val="5"/>
                <c:pt idx="0">
                  <c:v>0-49</c:v>
                </c:pt>
                <c:pt idx="1">
                  <c:v>50-59</c:v>
                </c:pt>
                <c:pt idx="2">
                  <c:v>60-69</c:v>
                </c:pt>
                <c:pt idx="3">
                  <c:v>70-79</c:v>
                </c:pt>
                <c:pt idx="4">
                  <c:v>80+</c:v>
                </c:pt>
              </c:strCache>
            </c:strRef>
          </c:cat>
          <c:val>
            <c:numRef>
              <c:f>'England by Region and Cancer'!$E$63:$E$67</c:f>
              <c:numCache>
                <c:formatCode>0%</c:formatCode>
                <c:ptCount val="5"/>
                <c:pt idx="0">
                  <c:v>0</c:v>
                </c:pt>
                <c:pt idx="1">
                  <c:v>0</c:v>
                </c:pt>
                <c:pt idx="2">
                  <c:v>0</c:v>
                </c:pt>
                <c:pt idx="3">
                  <c:v>3.0888030888030889E-2</c:v>
                </c:pt>
                <c:pt idx="4">
                  <c:v>2.7131782945736434E-2</c:v>
                </c:pt>
              </c:numCache>
            </c:numRef>
          </c:val>
        </c:ser>
        <c:ser>
          <c:idx val="1"/>
          <c:order val="1"/>
          <c:tx>
            <c:strRef>
              <c:f>'England by Region and Cancer'!$G$16</c:f>
              <c:strCache>
                <c:ptCount val="1"/>
                <c:pt idx="0">
                  <c:v>Stage 2</c:v>
                </c:pt>
              </c:strCache>
            </c:strRef>
          </c:tx>
          <c:invertIfNegative val="0"/>
          <c:errBars>
            <c:errBarType val="both"/>
            <c:errValType val="cust"/>
            <c:noEndCap val="0"/>
            <c:plus>
              <c:numRef>
                <c:f>'England by Region and Cancer'!$H$54:$H$58</c:f>
                <c:numCache>
                  <c:formatCode>General</c:formatCode>
                  <c:ptCount val="5"/>
                  <c:pt idx="0">
                    <c:v>0</c:v>
                  </c:pt>
                  <c:pt idx="1">
                    <c:v>0</c:v>
                  </c:pt>
                  <c:pt idx="2">
                    <c:v>0</c:v>
                  </c:pt>
                  <c:pt idx="3">
                    <c:v>3.0250965250965253E-2</c:v>
                  </c:pt>
                  <c:pt idx="4">
                    <c:v>2.8992248062015502E-2</c:v>
                  </c:pt>
                </c:numCache>
              </c:numRef>
            </c:plus>
            <c:minus>
              <c:numRef>
                <c:f>'England by Region and Cancer'!$G$54:$G$58</c:f>
                <c:numCache>
                  <c:formatCode>General</c:formatCode>
                  <c:ptCount val="5"/>
                  <c:pt idx="0">
                    <c:v>0</c:v>
                  </c:pt>
                  <c:pt idx="1">
                    <c:v>0</c:v>
                  </c:pt>
                  <c:pt idx="2">
                    <c:v>0</c:v>
                  </c:pt>
                  <c:pt idx="3">
                    <c:v>1.674903474903475E-2</c:v>
                  </c:pt>
                  <c:pt idx="4">
                    <c:v>1.5007751937984495E-2</c:v>
                  </c:pt>
                </c:numCache>
              </c:numRef>
            </c:minus>
          </c:errBars>
          <c:cat>
            <c:strRef>
              <c:f>'England by Region and Cancer'!$D$63:$D$67</c:f>
              <c:strCache>
                <c:ptCount val="5"/>
                <c:pt idx="0">
                  <c:v>0-49</c:v>
                </c:pt>
                <c:pt idx="1">
                  <c:v>50-59</c:v>
                </c:pt>
                <c:pt idx="2">
                  <c:v>60-69</c:v>
                </c:pt>
                <c:pt idx="3">
                  <c:v>70-79</c:v>
                </c:pt>
                <c:pt idx="4">
                  <c:v>80+</c:v>
                </c:pt>
              </c:strCache>
            </c:strRef>
          </c:cat>
          <c:val>
            <c:numRef>
              <c:f>'England by Region and Cancer'!$F$63:$F$67</c:f>
              <c:numCache>
                <c:formatCode>0%</c:formatCode>
                <c:ptCount val="5"/>
                <c:pt idx="0">
                  <c:v>0</c:v>
                </c:pt>
                <c:pt idx="1">
                  <c:v>0</c:v>
                </c:pt>
                <c:pt idx="2">
                  <c:v>0</c:v>
                </c:pt>
                <c:pt idx="3">
                  <c:v>3.4749034749034749E-2</c:v>
                </c:pt>
                <c:pt idx="4">
                  <c:v>3.1007751937984496E-2</c:v>
                </c:pt>
              </c:numCache>
            </c:numRef>
          </c:val>
        </c:ser>
        <c:ser>
          <c:idx val="2"/>
          <c:order val="2"/>
          <c:tx>
            <c:strRef>
              <c:f>'England by Region and Cancer'!$I$16</c:f>
              <c:strCache>
                <c:ptCount val="1"/>
                <c:pt idx="0">
                  <c:v>Stage 3</c:v>
                </c:pt>
              </c:strCache>
            </c:strRef>
          </c:tx>
          <c:invertIfNegative val="0"/>
          <c:errBars>
            <c:errBarType val="both"/>
            <c:errValType val="cust"/>
            <c:noEndCap val="0"/>
            <c:plus>
              <c:numRef>
                <c:f>'England by Region and Cancer'!$J$54:$J$58</c:f>
                <c:numCache>
                  <c:formatCode>General</c:formatCode>
                  <c:ptCount val="5"/>
                  <c:pt idx="0">
                    <c:v>0</c:v>
                  </c:pt>
                  <c:pt idx="1">
                    <c:v>0</c:v>
                  </c:pt>
                  <c:pt idx="2">
                    <c:v>0</c:v>
                  </c:pt>
                  <c:pt idx="3">
                    <c:v>2.9111969111969109E-2</c:v>
                  </c:pt>
                  <c:pt idx="4">
                    <c:v>2.6744186046511631E-2</c:v>
                  </c:pt>
                </c:numCache>
              </c:numRef>
            </c:plus>
            <c:minus>
              <c:numRef>
                <c:f>'England by Region and Cancer'!$I$54:$I$58</c:f>
                <c:numCache>
                  <c:formatCode>General</c:formatCode>
                  <c:ptCount val="5"/>
                  <c:pt idx="0">
                    <c:v>0</c:v>
                  </c:pt>
                  <c:pt idx="1">
                    <c:v>0</c:v>
                  </c:pt>
                  <c:pt idx="2">
                    <c:v>0</c:v>
                  </c:pt>
                  <c:pt idx="3">
                    <c:v>1.4888030888030888E-2</c:v>
                  </c:pt>
                  <c:pt idx="4">
                    <c:v>1.2255813953488372E-2</c:v>
                  </c:pt>
                </c:numCache>
              </c:numRef>
            </c:minus>
          </c:errBars>
          <c:cat>
            <c:strRef>
              <c:f>'England by Region and Cancer'!$D$63:$D$67</c:f>
              <c:strCache>
                <c:ptCount val="5"/>
                <c:pt idx="0">
                  <c:v>0-49</c:v>
                </c:pt>
                <c:pt idx="1">
                  <c:v>50-59</c:v>
                </c:pt>
                <c:pt idx="2">
                  <c:v>60-69</c:v>
                </c:pt>
                <c:pt idx="3">
                  <c:v>70-79</c:v>
                </c:pt>
                <c:pt idx="4">
                  <c:v>80+</c:v>
                </c:pt>
              </c:strCache>
            </c:strRef>
          </c:cat>
          <c:val>
            <c:numRef>
              <c:f>'England by Region and Cancer'!$G$63:$G$67</c:f>
              <c:numCache>
                <c:formatCode>0%</c:formatCode>
                <c:ptCount val="5"/>
                <c:pt idx="0">
                  <c:v>0</c:v>
                </c:pt>
                <c:pt idx="1">
                  <c:v>0</c:v>
                </c:pt>
                <c:pt idx="2">
                  <c:v>0</c:v>
                </c:pt>
                <c:pt idx="3">
                  <c:v>3.0888030888030889E-2</c:v>
                </c:pt>
                <c:pt idx="4">
                  <c:v>2.3255813953488372E-2</c:v>
                </c:pt>
              </c:numCache>
            </c:numRef>
          </c:val>
        </c:ser>
        <c:ser>
          <c:idx val="3"/>
          <c:order val="3"/>
          <c:tx>
            <c:strRef>
              <c:f>'England by Region and Cancer'!$K$16</c:f>
              <c:strCache>
                <c:ptCount val="1"/>
                <c:pt idx="0">
                  <c:v>Stage 4</c:v>
                </c:pt>
              </c:strCache>
            </c:strRef>
          </c:tx>
          <c:invertIfNegative val="0"/>
          <c:errBars>
            <c:errBarType val="both"/>
            <c:errValType val="cust"/>
            <c:noEndCap val="0"/>
            <c:plus>
              <c:numRef>
                <c:f>'England by Region and Cancer'!$L$54:$L$58</c:f>
                <c:numCache>
                  <c:formatCode>General</c:formatCode>
                  <c:ptCount val="5"/>
                  <c:pt idx="0">
                    <c:v>0</c:v>
                  </c:pt>
                  <c:pt idx="1">
                    <c:v>0</c:v>
                  </c:pt>
                  <c:pt idx="2">
                    <c:v>0</c:v>
                  </c:pt>
                  <c:pt idx="3">
                    <c:v>3.75019305019305E-2</c:v>
                  </c:pt>
                  <c:pt idx="4">
                    <c:v>2.5620155038759689E-2</c:v>
                  </c:pt>
                </c:numCache>
              </c:numRef>
            </c:plus>
            <c:minus>
              <c:numRef>
                <c:f>'England by Region and Cancer'!$K$54:$K$58</c:f>
                <c:numCache>
                  <c:formatCode>General</c:formatCode>
                  <c:ptCount val="5"/>
                  <c:pt idx="0">
                    <c:v>0</c:v>
                  </c:pt>
                  <c:pt idx="1">
                    <c:v>0</c:v>
                  </c:pt>
                  <c:pt idx="2">
                    <c:v>0</c:v>
                  </c:pt>
                  <c:pt idx="3">
                    <c:v>2.5498069498069501E-2</c:v>
                  </c:pt>
                  <c:pt idx="4">
                    <c:v>1.137984496124031E-2</c:v>
                  </c:pt>
                </c:numCache>
              </c:numRef>
            </c:minus>
          </c:errBars>
          <c:cat>
            <c:strRef>
              <c:f>'England by Region and Cancer'!$D$63:$D$67</c:f>
              <c:strCache>
                <c:ptCount val="5"/>
                <c:pt idx="0">
                  <c:v>0-49</c:v>
                </c:pt>
                <c:pt idx="1">
                  <c:v>50-59</c:v>
                </c:pt>
                <c:pt idx="2">
                  <c:v>60-69</c:v>
                </c:pt>
                <c:pt idx="3">
                  <c:v>70-79</c:v>
                </c:pt>
                <c:pt idx="4">
                  <c:v>80+</c:v>
                </c:pt>
              </c:strCache>
            </c:strRef>
          </c:cat>
          <c:val>
            <c:numRef>
              <c:f>'England by Region and Cancer'!$H$63:$H$67</c:f>
              <c:numCache>
                <c:formatCode>0%</c:formatCode>
                <c:ptCount val="5"/>
                <c:pt idx="0">
                  <c:v>0</c:v>
                </c:pt>
                <c:pt idx="1">
                  <c:v>0</c:v>
                </c:pt>
                <c:pt idx="2">
                  <c:v>0</c:v>
                </c:pt>
                <c:pt idx="3">
                  <c:v>6.9498069498069498E-2</c:v>
                </c:pt>
                <c:pt idx="4">
                  <c:v>1.937984496124031E-2</c:v>
                </c:pt>
              </c:numCache>
            </c:numRef>
          </c:val>
        </c:ser>
        <c:ser>
          <c:idx val="4"/>
          <c:order val="4"/>
          <c:tx>
            <c:strRef>
              <c:f>'England by Region and Cancer'!$M$16</c:f>
              <c:strCache>
                <c:ptCount val="1"/>
                <c:pt idx="0">
                  <c:v>Unknown / Other</c:v>
                </c:pt>
              </c:strCache>
            </c:strRef>
          </c:tx>
          <c:invertIfNegative val="0"/>
          <c:errBars>
            <c:errBarType val="both"/>
            <c:errValType val="cust"/>
            <c:noEndCap val="0"/>
            <c:plus>
              <c:numRef>
                <c:f>'England by Region and Cancer'!$N$54:$N$58</c:f>
                <c:numCache>
                  <c:formatCode>General</c:formatCode>
                  <c:ptCount val="5"/>
                  <c:pt idx="0">
                    <c:v>0</c:v>
                  </c:pt>
                  <c:pt idx="1">
                    <c:v>0</c:v>
                  </c:pt>
                  <c:pt idx="2">
                    <c:v>0</c:v>
                  </c:pt>
                  <c:pt idx="3">
                    <c:v>4.0023166023166024E-2</c:v>
                  </c:pt>
                  <c:pt idx="4">
                    <c:v>3.0775193798449618E-2</c:v>
                  </c:pt>
                </c:numCache>
              </c:numRef>
            </c:plus>
            <c:minus>
              <c:numRef>
                <c:f>'England by Region and Cancer'!$M$54:$M$58</c:f>
                <c:numCache>
                  <c:formatCode>General</c:formatCode>
                  <c:ptCount val="5"/>
                  <c:pt idx="0">
                    <c:v>0</c:v>
                  </c:pt>
                  <c:pt idx="1">
                    <c:v>0</c:v>
                  </c:pt>
                  <c:pt idx="2">
                    <c:v>0</c:v>
                  </c:pt>
                  <c:pt idx="3">
                    <c:v>4.9976833976833945E-2</c:v>
                  </c:pt>
                  <c:pt idx="4">
                    <c:v>4.3224806201550448E-2</c:v>
                  </c:pt>
                </c:numCache>
              </c:numRef>
            </c:minus>
          </c:errBars>
          <c:cat>
            <c:strRef>
              <c:f>'England by Region and Cancer'!$D$63:$D$67</c:f>
              <c:strCache>
                <c:ptCount val="5"/>
                <c:pt idx="0">
                  <c:v>0-49</c:v>
                </c:pt>
                <c:pt idx="1">
                  <c:v>50-59</c:v>
                </c:pt>
                <c:pt idx="2">
                  <c:v>60-69</c:v>
                </c:pt>
                <c:pt idx="3">
                  <c:v>70-79</c:v>
                </c:pt>
                <c:pt idx="4">
                  <c:v>80+</c:v>
                </c:pt>
              </c:strCache>
            </c:strRef>
          </c:cat>
          <c:val>
            <c:numRef>
              <c:f>'England by Region and Cancer'!$I$63:$I$67</c:f>
              <c:numCache>
                <c:formatCode>0%</c:formatCode>
                <c:ptCount val="5"/>
                <c:pt idx="0">
                  <c:v>0</c:v>
                </c:pt>
                <c:pt idx="1">
                  <c:v>0</c:v>
                </c:pt>
                <c:pt idx="2">
                  <c:v>0</c:v>
                </c:pt>
                <c:pt idx="3">
                  <c:v>0.83397683397683398</c:v>
                </c:pt>
                <c:pt idx="4">
                  <c:v>0.89922480620155043</c:v>
                </c:pt>
              </c:numCache>
            </c:numRef>
          </c:val>
        </c:ser>
        <c:dLbls>
          <c:showLegendKey val="0"/>
          <c:showVal val="0"/>
          <c:showCatName val="0"/>
          <c:showSerName val="0"/>
          <c:showPercent val="0"/>
          <c:showBubbleSize val="0"/>
        </c:dLbls>
        <c:gapWidth val="150"/>
        <c:axId val="134068864"/>
        <c:axId val="134071040"/>
      </c:barChart>
      <c:catAx>
        <c:axId val="134068864"/>
        <c:scaling>
          <c:orientation val="minMax"/>
        </c:scaling>
        <c:delete val="0"/>
        <c:axPos val="b"/>
        <c:title>
          <c:tx>
            <c:rich>
              <a:bodyPr/>
              <a:lstStyle/>
              <a:p>
                <a:pPr>
                  <a:defRPr/>
                </a:pPr>
                <a:r>
                  <a:rPr lang="en-US"/>
                  <a:t>Age at Cancer Diagnosis</a:t>
                </a:r>
              </a:p>
            </c:rich>
          </c:tx>
          <c:overlay val="0"/>
        </c:title>
        <c:majorTickMark val="out"/>
        <c:minorTickMark val="none"/>
        <c:tickLblPos val="nextTo"/>
        <c:crossAx val="134071040"/>
        <c:crosses val="autoZero"/>
        <c:auto val="1"/>
        <c:lblAlgn val="ctr"/>
        <c:lblOffset val="100"/>
        <c:noMultiLvlLbl val="0"/>
      </c:catAx>
      <c:valAx>
        <c:axId val="134071040"/>
        <c:scaling>
          <c:orientation val="minMax"/>
          <c:max val="1"/>
          <c:min val="0"/>
        </c:scaling>
        <c:delete val="0"/>
        <c:axPos val="l"/>
        <c:majorGridlines/>
        <c:title>
          <c:tx>
            <c:rich>
              <a:bodyPr rot="-5400000" vert="horz"/>
              <a:lstStyle/>
              <a:p>
                <a:pPr>
                  <a:defRPr/>
                </a:pPr>
                <a:r>
                  <a:rPr lang="en-US"/>
                  <a:t>Proportion of Tumours</a:t>
                </a:r>
              </a:p>
            </c:rich>
          </c:tx>
          <c:overlay val="0"/>
        </c:title>
        <c:numFmt formatCode="0%" sourceLinked="1"/>
        <c:majorTickMark val="out"/>
        <c:minorTickMark val="none"/>
        <c:tickLblPos val="nextTo"/>
        <c:crossAx val="1340688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'England by Region and Cancer'!$P$17</c:f>
          <c:strCache>
            <c:ptCount val="1"/>
            <c:pt idx="0">
              <c:v>Distribution of age within stage (proportion with confidence interval) in East Midlands in 2012 for Bladder cancer</c:v>
            </c:pt>
          </c:strCache>
        </c:strRef>
      </c:tx>
      <c:overlay val="0"/>
      <c:txPr>
        <a:bodyPr/>
        <a:lstStyle/>
        <a:p>
          <a:pPr>
            <a:defRPr sz="1200"/>
          </a:pPr>
          <a:endParaRPr lang="en-US"/>
        </a:p>
      </c:txPr>
    </c:title>
    <c:autoTitleDeleted val="0"/>
    <c:plotArea>
      <c:layout/>
      <c:barChart>
        <c:barDir val="col"/>
        <c:grouping val="clustered"/>
        <c:varyColors val="0"/>
        <c:ser>
          <c:idx val="0"/>
          <c:order val="0"/>
          <c:tx>
            <c:strRef>
              <c:f>'England by Region and Cancer'!$P$18</c:f>
              <c:strCache>
                <c:ptCount val="1"/>
                <c:pt idx="0">
                  <c:v>0-49</c:v>
                </c:pt>
              </c:strCache>
            </c:strRef>
          </c:tx>
          <c:invertIfNegative val="0"/>
          <c:errBars>
            <c:errBarType val="both"/>
            <c:errValType val="cust"/>
            <c:noEndCap val="0"/>
            <c:plus>
              <c:numRef>
                <c:f>('England by Region and Cancer'!$R$54,'England by Region and Cancer'!$T$54,'England by Region and Cancer'!$V$54,'England by Region and Cancer'!$X$54,'England by Region and Cancer'!$Z$54)</c:f>
                <c:numCache>
                  <c:formatCode>General</c:formatCode>
                  <c:ptCount val="5"/>
                  <c:pt idx="0">
                    <c:v>0</c:v>
                  </c:pt>
                  <c:pt idx="1">
                    <c:v>0</c:v>
                  </c:pt>
                  <c:pt idx="2">
                    <c:v>0</c:v>
                  </c:pt>
                  <c:pt idx="3">
                    <c:v>0</c:v>
                  </c:pt>
                  <c:pt idx="4">
                    <c:v>1.7205834683954622E-2</c:v>
                  </c:pt>
                </c:numCache>
              </c:numRef>
            </c:plus>
            <c:minus>
              <c:numRef>
                <c:f>('England by Region and Cancer'!$Q$54,'England by Region and Cancer'!$S$54,'England by Region and Cancer'!$U$54,'England by Region and Cancer'!$W$54,'England by Region and Cancer'!$Y$54)</c:f>
                <c:numCache>
                  <c:formatCode>General</c:formatCode>
                  <c:ptCount val="5"/>
                  <c:pt idx="0">
                    <c:v>0</c:v>
                  </c:pt>
                  <c:pt idx="1">
                    <c:v>0</c:v>
                  </c:pt>
                  <c:pt idx="2">
                    <c:v>0</c:v>
                  </c:pt>
                  <c:pt idx="3">
                    <c:v>0</c:v>
                  </c:pt>
                  <c:pt idx="4">
                    <c:v>1.0794165316045379E-2</c:v>
                  </c:pt>
                </c:numCache>
              </c:numRef>
            </c:minus>
          </c:errBars>
          <c:cat>
            <c:strRef>
              <c:f>'England by Region and Cancer'!$Q$61:$U$61</c:f>
              <c:strCache>
                <c:ptCount val="5"/>
                <c:pt idx="0">
                  <c:v>Stage 1</c:v>
                </c:pt>
                <c:pt idx="1">
                  <c:v>Stage 2</c:v>
                </c:pt>
                <c:pt idx="2">
                  <c:v>Stage 3</c:v>
                </c:pt>
                <c:pt idx="3">
                  <c:v>Stage 4</c:v>
                </c:pt>
                <c:pt idx="4">
                  <c:v>Unknown / Other</c:v>
                </c:pt>
              </c:strCache>
            </c:strRef>
          </c:cat>
          <c:val>
            <c:numRef>
              <c:f>'England by Region and Cancer'!$Q$63:$U$63</c:f>
              <c:numCache>
                <c:formatCode>0%</c:formatCode>
                <c:ptCount val="5"/>
                <c:pt idx="0">
                  <c:v>0</c:v>
                </c:pt>
                <c:pt idx="1">
                  <c:v>0</c:v>
                </c:pt>
                <c:pt idx="2">
                  <c:v>0</c:v>
                </c:pt>
                <c:pt idx="3">
                  <c:v>0</c:v>
                </c:pt>
                <c:pt idx="4">
                  <c:v>3.0794165316045379E-2</c:v>
                </c:pt>
              </c:numCache>
            </c:numRef>
          </c:val>
        </c:ser>
        <c:ser>
          <c:idx val="1"/>
          <c:order val="1"/>
          <c:tx>
            <c:strRef>
              <c:f>'England by Region and Cancer'!$P$20</c:f>
              <c:strCache>
                <c:ptCount val="1"/>
                <c:pt idx="0">
                  <c:v>50-59</c:v>
                </c:pt>
              </c:strCache>
            </c:strRef>
          </c:tx>
          <c:invertIfNegative val="0"/>
          <c:errBars>
            <c:errBarType val="both"/>
            <c:errValType val="cust"/>
            <c:noEndCap val="0"/>
            <c:plus>
              <c:numRef>
                <c:f>('England by Region and Cancer'!$R$55,'England by Region and Cancer'!$T$55,'England by Region and Cancer'!$V$55,'England by Region and Cancer'!$X$55,'England by Region and Cancer'!$Z$55)</c:f>
                <c:numCache>
                  <c:formatCode>General</c:formatCode>
                  <c:ptCount val="5"/>
                  <c:pt idx="0">
                    <c:v>0</c:v>
                  </c:pt>
                  <c:pt idx="1">
                    <c:v>0</c:v>
                  </c:pt>
                  <c:pt idx="2">
                    <c:v>0</c:v>
                  </c:pt>
                  <c:pt idx="3">
                    <c:v>0</c:v>
                  </c:pt>
                  <c:pt idx="4">
                    <c:v>2.1653160453808752E-2</c:v>
                  </c:pt>
                </c:numCache>
              </c:numRef>
            </c:plus>
            <c:minus>
              <c:numRef>
                <c:f>('England by Region and Cancer'!$Q$55,'England by Region and Cancer'!$S$55,'England by Region and Cancer'!$U$55,'England by Region and Cancer'!$W$55,'England by Region and Cancer'!$Y$55)</c:f>
                <c:numCache>
                  <c:formatCode>General</c:formatCode>
                  <c:ptCount val="5"/>
                  <c:pt idx="0">
                    <c:v>0</c:v>
                  </c:pt>
                  <c:pt idx="1">
                    <c:v>0</c:v>
                  </c:pt>
                  <c:pt idx="2">
                    <c:v>0</c:v>
                  </c:pt>
                  <c:pt idx="3">
                    <c:v>0</c:v>
                  </c:pt>
                  <c:pt idx="4">
                    <c:v>1.6346839546191247E-2</c:v>
                  </c:pt>
                </c:numCache>
              </c:numRef>
            </c:minus>
          </c:errBars>
          <c:cat>
            <c:strRef>
              <c:f>'England by Region and Cancer'!$Q$61:$U$61</c:f>
              <c:strCache>
                <c:ptCount val="5"/>
                <c:pt idx="0">
                  <c:v>Stage 1</c:v>
                </c:pt>
                <c:pt idx="1">
                  <c:v>Stage 2</c:v>
                </c:pt>
                <c:pt idx="2">
                  <c:v>Stage 3</c:v>
                </c:pt>
                <c:pt idx="3">
                  <c:v>Stage 4</c:v>
                </c:pt>
                <c:pt idx="4">
                  <c:v>Unknown / Other</c:v>
                </c:pt>
              </c:strCache>
            </c:strRef>
          </c:cat>
          <c:val>
            <c:numRef>
              <c:f>'England by Region and Cancer'!$Q$64:$U$64</c:f>
              <c:numCache>
                <c:formatCode>0%</c:formatCode>
                <c:ptCount val="5"/>
                <c:pt idx="0">
                  <c:v>0</c:v>
                </c:pt>
                <c:pt idx="1">
                  <c:v>0</c:v>
                </c:pt>
                <c:pt idx="2">
                  <c:v>0</c:v>
                </c:pt>
                <c:pt idx="3">
                  <c:v>0</c:v>
                </c:pt>
                <c:pt idx="4">
                  <c:v>5.834683954619125E-2</c:v>
                </c:pt>
              </c:numCache>
            </c:numRef>
          </c:val>
        </c:ser>
        <c:ser>
          <c:idx val="2"/>
          <c:order val="2"/>
          <c:tx>
            <c:strRef>
              <c:f>'England by Region and Cancer'!$P$22</c:f>
              <c:strCache>
                <c:ptCount val="1"/>
                <c:pt idx="0">
                  <c:v>60-69</c:v>
                </c:pt>
              </c:strCache>
            </c:strRef>
          </c:tx>
          <c:invertIfNegative val="0"/>
          <c:errBars>
            <c:errBarType val="both"/>
            <c:errValType val="cust"/>
            <c:noEndCap val="0"/>
            <c:plus>
              <c:numRef>
                <c:f>('England by Region and Cancer'!$R$56,'England by Region and Cancer'!$T$56,'England by Region and Cancer'!$V$56,'England by Region and Cancer'!$X$56,'England by Region and Cancer'!$Z$56)</c:f>
                <c:numCache>
                  <c:formatCode>General</c:formatCode>
                  <c:ptCount val="5"/>
                  <c:pt idx="0">
                    <c:v>0</c:v>
                  </c:pt>
                  <c:pt idx="1">
                    <c:v>0</c:v>
                  </c:pt>
                  <c:pt idx="2">
                    <c:v>0</c:v>
                  </c:pt>
                  <c:pt idx="3">
                    <c:v>0</c:v>
                  </c:pt>
                  <c:pt idx="4">
                    <c:v>3.2235008103727703E-2</c:v>
                  </c:pt>
                </c:numCache>
              </c:numRef>
            </c:plus>
            <c:minus>
              <c:numRef>
                <c:f>('England by Region and Cancer'!$Q$56,'England by Region and Cancer'!$S$56,'England by Region and Cancer'!$U$56,'England by Region and Cancer'!$W$56,'England by Region and Cancer'!$Y$56)</c:f>
                <c:numCache>
                  <c:formatCode>General</c:formatCode>
                  <c:ptCount val="5"/>
                  <c:pt idx="0">
                    <c:v>0</c:v>
                  </c:pt>
                  <c:pt idx="1">
                    <c:v>0</c:v>
                  </c:pt>
                  <c:pt idx="2">
                    <c:v>0</c:v>
                  </c:pt>
                  <c:pt idx="3">
                    <c:v>0</c:v>
                  </c:pt>
                  <c:pt idx="4">
                    <c:v>2.8764991896272296E-2</c:v>
                  </c:pt>
                </c:numCache>
              </c:numRef>
            </c:minus>
          </c:errBars>
          <c:cat>
            <c:strRef>
              <c:f>'England by Region and Cancer'!$Q$61:$U$61</c:f>
              <c:strCache>
                <c:ptCount val="5"/>
                <c:pt idx="0">
                  <c:v>Stage 1</c:v>
                </c:pt>
                <c:pt idx="1">
                  <c:v>Stage 2</c:v>
                </c:pt>
                <c:pt idx="2">
                  <c:v>Stage 3</c:v>
                </c:pt>
                <c:pt idx="3">
                  <c:v>Stage 4</c:v>
                </c:pt>
                <c:pt idx="4">
                  <c:v>Unknown / Other</c:v>
                </c:pt>
              </c:strCache>
            </c:strRef>
          </c:cat>
          <c:val>
            <c:numRef>
              <c:f>'England by Region and Cancer'!$Q$65:$U$65</c:f>
              <c:numCache>
                <c:formatCode>0%</c:formatCode>
                <c:ptCount val="5"/>
                <c:pt idx="0">
                  <c:v>0</c:v>
                </c:pt>
                <c:pt idx="1">
                  <c:v>0</c:v>
                </c:pt>
                <c:pt idx="2">
                  <c:v>0</c:v>
                </c:pt>
                <c:pt idx="3">
                  <c:v>0</c:v>
                </c:pt>
                <c:pt idx="4">
                  <c:v>0.1847649918962723</c:v>
                </c:pt>
              </c:numCache>
            </c:numRef>
          </c:val>
        </c:ser>
        <c:ser>
          <c:idx val="3"/>
          <c:order val="3"/>
          <c:tx>
            <c:strRef>
              <c:f>'England by Region and Cancer'!$P$24</c:f>
              <c:strCache>
                <c:ptCount val="1"/>
                <c:pt idx="0">
                  <c:v>70-79</c:v>
                </c:pt>
              </c:strCache>
            </c:strRef>
          </c:tx>
          <c:invertIfNegative val="0"/>
          <c:errBars>
            <c:errBarType val="both"/>
            <c:errValType val="cust"/>
            <c:noEndCap val="0"/>
            <c:plus>
              <c:numRef>
                <c:f>('England by Region and Cancer'!$R$57,'England by Region and Cancer'!$T$57,'England by Region and Cancer'!$V$57,'England by Region and Cancer'!$X$57,'England by Region and Cancer'!$Z$57)</c:f>
                <c:numCache>
                  <c:formatCode>General</c:formatCode>
                  <c:ptCount val="5"/>
                  <c:pt idx="0">
                    <c:v>0</c:v>
                  </c:pt>
                  <c:pt idx="1">
                    <c:v>0</c:v>
                  </c:pt>
                  <c:pt idx="2">
                    <c:v>0</c:v>
                  </c:pt>
                  <c:pt idx="3">
                    <c:v>0</c:v>
                  </c:pt>
                  <c:pt idx="4">
                    <c:v>3.8918962722852501E-2</c:v>
                  </c:pt>
                </c:numCache>
              </c:numRef>
            </c:plus>
            <c:minus>
              <c:numRef>
                <c:f>('England by Region and Cancer'!$Q$57,'England by Region and Cancer'!$S$57,'England by Region and Cancer'!$U$57,'England by Region and Cancer'!$W$57,'England by Region and Cancer'!$Y$57)</c:f>
                <c:numCache>
                  <c:formatCode>General</c:formatCode>
                  <c:ptCount val="5"/>
                  <c:pt idx="0">
                    <c:v>0</c:v>
                  </c:pt>
                  <c:pt idx="1">
                    <c:v>0</c:v>
                  </c:pt>
                  <c:pt idx="2">
                    <c:v>0</c:v>
                  </c:pt>
                  <c:pt idx="3">
                    <c:v>0</c:v>
                  </c:pt>
                  <c:pt idx="4">
                    <c:v>3.7081037277147511E-2</c:v>
                  </c:pt>
                </c:numCache>
              </c:numRef>
            </c:minus>
          </c:errBars>
          <c:cat>
            <c:strRef>
              <c:f>'England by Region and Cancer'!$Q$61:$U$61</c:f>
              <c:strCache>
                <c:ptCount val="5"/>
                <c:pt idx="0">
                  <c:v>Stage 1</c:v>
                </c:pt>
                <c:pt idx="1">
                  <c:v>Stage 2</c:v>
                </c:pt>
                <c:pt idx="2">
                  <c:v>Stage 3</c:v>
                </c:pt>
                <c:pt idx="3">
                  <c:v>Stage 4</c:v>
                </c:pt>
                <c:pt idx="4">
                  <c:v>Unknown / Other</c:v>
                </c:pt>
              </c:strCache>
            </c:strRef>
          </c:cat>
          <c:val>
            <c:numRef>
              <c:f>'England by Region and Cancer'!$Q$66:$U$66</c:f>
              <c:numCache>
                <c:formatCode>0%</c:formatCode>
                <c:ptCount val="5"/>
                <c:pt idx="0">
                  <c:v>0</c:v>
                </c:pt>
                <c:pt idx="1">
                  <c:v>0</c:v>
                </c:pt>
                <c:pt idx="2">
                  <c:v>0</c:v>
                </c:pt>
                <c:pt idx="3">
                  <c:v>0</c:v>
                </c:pt>
                <c:pt idx="4">
                  <c:v>0.35008103727714751</c:v>
                </c:pt>
              </c:numCache>
            </c:numRef>
          </c:val>
        </c:ser>
        <c:ser>
          <c:idx val="4"/>
          <c:order val="4"/>
          <c:tx>
            <c:strRef>
              <c:f>'England by Region and Cancer'!$P$26</c:f>
              <c:strCache>
                <c:ptCount val="1"/>
                <c:pt idx="0">
                  <c:v>80+</c:v>
                </c:pt>
              </c:strCache>
            </c:strRef>
          </c:tx>
          <c:invertIfNegative val="0"/>
          <c:errBars>
            <c:errBarType val="both"/>
            <c:errValType val="cust"/>
            <c:noEndCap val="0"/>
            <c:plus>
              <c:numRef>
                <c:f>('England by Region and Cancer'!$R$58,'England by Region and Cancer'!$T$58,'England by Region and Cancer'!$V$58,'England by Region and Cancer'!$X$58,'England by Region and Cancer'!$Z$58)</c:f>
                <c:numCache>
                  <c:formatCode>General</c:formatCode>
                  <c:ptCount val="5"/>
                  <c:pt idx="0">
                    <c:v>0</c:v>
                  </c:pt>
                  <c:pt idx="1">
                    <c:v>0</c:v>
                  </c:pt>
                  <c:pt idx="2">
                    <c:v>0</c:v>
                  </c:pt>
                  <c:pt idx="3">
                    <c:v>0</c:v>
                  </c:pt>
                  <c:pt idx="4">
                    <c:v>3.8987034035656398E-2</c:v>
                  </c:pt>
                </c:numCache>
              </c:numRef>
            </c:plus>
            <c:minus>
              <c:numRef>
                <c:f>('England by Region and Cancer'!$Q$58,'England by Region and Cancer'!$S$58,'England by Region and Cancer'!$U$58,'England by Region and Cancer'!$W$58,'England by Region and Cancer'!$Y$58)</c:f>
                <c:numCache>
                  <c:formatCode>General</c:formatCode>
                  <c:ptCount val="5"/>
                  <c:pt idx="0">
                    <c:v>0</c:v>
                  </c:pt>
                  <c:pt idx="1">
                    <c:v>0</c:v>
                  </c:pt>
                  <c:pt idx="2">
                    <c:v>0</c:v>
                  </c:pt>
                  <c:pt idx="3">
                    <c:v>0</c:v>
                  </c:pt>
                  <c:pt idx="4">
                    <c:v>3.7012965964343558E-2</c:v>
                  </c:pt>
                </c:numCache>
              </c:numRef>
            </c:minus>
          </c:errBars>
          <c:cat>
            <c:strRef>
              <c:f>'England by Region and Cancer'!$Q$61:$U$61</c:f>
              <c:strCache>
                <c:ptCount val="5"/>
                <c:pt idx="0">
                  <c:v>Stage 1</c:v>
                </c:pt>
                <c:pt idx="1">
                  <c:v>Stage 2</c:v>
                </c:pt>
                <c:pt idx="2">
                  <c:v>Stage 3</c:v>
                </c:pt>
                <c:pt idx="3">
                  <c:v>Stage 4</c:v>
                </c:pt>
                <c:pt idx="4">
                  <c:v>Unknown / Other</c:v>
                </c:pt>
              </c:strCache>
            </c:strRef>
          </c:cat>
          <c:val>
            <c:numRef>
              <c:f>'England by Region and Cancer'!$Q$67:$U$67</c:f>
              <c:numCache>
                <c:formatCode>0%</c:formatCode>
                <c:ptCount val="5"/>
                <c:pt idx="0">
                  <c:v>0</c:v>
                </c:pt>
                <c:pt idx="1">
                  <c:v>0</c:v>
                </c:pt>
                <c:pt idx="2">
                  <c:v>0</c:v>
                </c:pt>
                <c:pt idx="3">
                  <c:v>0</c:v>
                </c:pt>
                <c:pt idx="4">
                  <c:v>0.37601296596434358</c:v>
                </c:pt>
              </c:numCache>
            </c:numRef>
          </c:val>
        </c:ser>
        <c:dLbls>
          <c:showLegendKey val="0"/>
          <c:showVal val="0"/>
          <c:showCatName val="0"/>
          <c:showSerName val="0"/>
          <c:showPercent val="0"/>
          <c:showBubbleSize val="0"/>
        </c:dLbls>
        <c:gapWidth val="150"/>
        <c:axId val="153133440"/>
        <c:axId val="153135360"/>
      </c:barChart>
      <c:catAx>
        <c:axId val="153133440"/>
        <c:scaling>
          <c:orientation val="minMax"/>
        </c:scaling>
        <c:delete val="0"/>
        <c:axPos val="b"/>
        <c:title>
          <c:tx>
            <c:rich>
              <a:bodyPr/>
              <a:lstStyle/>
              <a:p>
                <a:pPr>
                  <a:defRPr/>
                </a:pPr>
                <a:r>
                  <a:rPr lang="en-US"/>
                  <a:t>Stage of Cancer Diagnosis</a:t>
                </a:r>
              </a:p>
            </c:rich>
          </c:tx>
          <c:overlay val="0"/>
        </c:title>
        <c:majorTickMark val="out"/>
        <c:minorTickMark val="none"/>
        <c:tickLblPos val="nextTo"/>
        <c:crossAx val="153135360"/>
        <c:crosses val="autoZero"/>
        <c:auto val="1"/>
        <c:lblAlgn val="ctr"/>
        <c:lblOffset val="100"/>
        <c:noMultiLvlLbl val="0"/>
      </c:catAx>
      <c:valAx>
        <c:axId val="153135360"/>
        <c:scaling>
          <c:orientation val="minMax"/>
          <c:max val="1"/>
          <c:min val="0"/>
        </c:scaling>
        <c:delete val="0"/>
        <c:axPos val="l"/>
        <c:majorGridlines/>
        <c:title>
          <c:tx>
            <c:rich>
              <a:bodyPr rot="-5400000" vert="horz"/>
              <a:lstStyle/>
              <a:p>
                <a:pPr>
                  <a:defRPr/>
                </a:pPr>
                <a:r>
                  <a:rPr lang="en-US"/>
                  <a:t>Proportion of Tumours</a:t>
                </a:r>
              </a:p>
            </c:rich>
          </c:tx>
          <c:overlay val="0"/>
        </c:title>
        <c:numFmt formatCode="0%" sourceLinked="1"/>
        <c:majorTickMark val="out"/>
        <c:minorTickMark val="none"/>
        <c:tickLblPos val="nextTo"/>
        <c:crossAx val="1531334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List" dx="16" fmlaLink="Selection!$D$12" fmlaRange="Selection!$D$2:$D$10" noThreeD="1" val="0"/>
</file>

<file path=xl/ctrlProps/ctrlProp2.xml><?xml version="1.0" encoding="utf-8"?>
<formControlPr xmlns="http://schemas.microsoft.com/office/spreadsheetml/2009/9/main" objectType="List" dx="16" fmlaLink="Selection!$F$6" fmlaRange="Selection!$F$2:$F$4" noThreeD="1" val="0"/>
</file>

<file path=xl/ctrlProps/ctrlProp3.xml><?xml version="1.0" encoding="utf-8"?>
<formControlPr xmlns="http://schemas.microsoft.com/office/spreadsheetml/2009/9/main" objectType="List" dx="16" fmlaLink="Selection!$F$6" fmlaRange="Selection!$F$2:$F$4" noThreeD="1" val="0"/>
</file>

<file path=xl/ctrlProps/ctrlProp4.xml><?xml version="1.0" encoding="utf-8"?>
<formControlPr xmlns="http://schemas.microsoft.com/office/spreadsheetml/2009/9/main" objectType="List" dx="16" fmlaLink="Selection!$B$13" fmlaRange="Selection!$B$2:$B$11" noThreeD="1" val="0"/>
</file>

<file path=xl/ctrlProps/ctrlProp5.xml><?xml version="1.0" encoding="utf-8"?>
<formControlPr xmlns="http://schemas.microsoft.com/office/spreadsheetml/2009/9/main" objectType="List" dx="16" fmlaLink="Selection!$F$6" fmlaRange="Selection!$F$2:$F$4" noThreeD="1" val="0"/>
</file>

<file path=xl/ctrlProps/ctrlProp6.xml><?xml version="1.0" encoding="utf-8"?>
<formControlPr xmlns="http://schemas.microsoft.com/office/spreadsheetml/2009/9/main" objectType="List" dx="16" fmlaLink="Selection!$B$13" fmlaRange="Selection!$B$2:$B$11" noThreeD="1" val="0"/>
</file>

<file path=xl/ctrlProps/ctrlProp7.xml><?xml version="1.0" encoding="utf-8"?>
<formControlPr xmlns="http://schemas.microsoft.com/office/spreadsheetml/2009/9/main" objectType="List" dx="16" fmlaLink="Selection!$D$12" fmlaRange="Selection!$D$2:$D$10" noThreeD="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1</xdr:col>
      <xdr:colOff>1352550</xdr:colOff>
      <xdr:row>4</xdr:row>
      <xdr:rowOff>228600</xdr:rowOff>
    </xdr:to>
    <xdr:pic>
      <xdr:nvPicPr>
        <xdr:cNvPr id="14118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6200"/>
          <a:ext cx="149542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114299</xdr:colOff>
      <xdr:row>6</xdr:row>
      <xdr:rowOff>161925</xdr:rowOff>
    </xdr:from>
    <xdr:to>
      <xdr:col>9</xdr:col>
      <xdr:colOff>66674</xdr:colOff>
      <xdr:row>23</xdr:row>
      <xdr:rowOff>66675</xdr:rowOff>
    </xdr:to>
    <xdr:sp macro="" textlink="">
      <xdr:nvSpPr>
        <xdr:cNvPr id="3" name="Rectangle 2"/>
        <xdr:cNvSpPr/>
      </xdr:nvSpPr>
      <xdr:spPr>
        <a:xfrm>
          <a:off x="114299" y="1609725"/>
          <a:ext cx="8582025" cy="73437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9525</xdr:rowOff>
        </xdr:from>
        <xdr:to>
          <xdr:col>2</xdr:col>
          <xdr:colOff>0</xdr:colOff>
          <xdr:row>10</xdr:row>
          <xdr:rowOff>209550</xdr:rowOff>
        </xdr:to>
        <xdr:sp macro="" textlink="">
          <xdr:nvSpPr>
            <xdr:cNvPr id="4999170" name="List Box 2" hidden="1">
              <a:extLst>
                <a:ext uri="{63B3BB69-23CF-44E3-9099-C40C66FF867C}">
                  <a14:compatExt spid="_x0000_s4999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2</xdr:col>
          <xdr:colOff>0</xdr:colOff>
          <xdr:row>6</xdr:row>
          <xdr:rowOff>66675</xdr:rowOff>
        </xdr:to>
        <xdr:sp macro="" textlink="">
          <xdr:nvSpPr>
            <xdr:cNvPr id="4999233" name="List Box 65" hidden="1">
              <a:extLst>
                <a:ext uri="{63B3BB69-23CF-44E3-9099-C40C66FF867C}">
                  <a14:compatExt spid="_x0000_s4999233"/>
                </a:ext>
              </a:extLst>
            </xdr:cNvPr>
            <xdr:cNvSpPr/>
          </xdr:nvSpPr>
          <xdr:spPr>
            <a:xfrm>
              <a:off x="0" y="0"/>
              <a:ext cx="0" cy="0"/>
            </a:xfrm>
            <a:prstGeom prst="rect">
              <a:avLst/>
            </a:prstGeom>
          </xdr:spPr>
        </xdr:sp>
        <xdr:clientData/>
      </xdr:twoCellAnchor>
    </mc:Choice>
    <mc:Fallback/>
  </mc:AlternateContent>
  <xdr:twoCellAnchor>
    <xdr:from>
      <xdr:col>2</xdr:col>
      <xdr:colOff>333375</xdr:colOff>
      <xdr:row>28</xdr:row>
      <xdr:rowOff>14286</xdr:rowOff>
    </xdr:from>
    <xdr:to>
      <xdr:col>12</xdr:col>
      <xdr:colOff>1104900</xdr:colOff>
      <xdr:row>49</xdr:row>
      <xdr:rowOff>114299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1095375</xdr:colOff>
      <xdr:row>28</xdr:row>
      <xdr:rowOff>14286</xdr:rowOff>
    </xdr:from>
    <xdr:to>
      <xdr:col>24</xdr:col>
      <xdr:colOff>1095375</xdr:colOff>
      <xdr:row>49</xdr:row>
      <xdr:rowOff>114299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2</xdr:col>
          <xdr:colOff>0</xdr:colOff>
          <xdr:row>6</xdr:row>
          <xdr:rowOff>66675</xdr:rowOff>
        </xdr:to>
        <xdr:sp macro="" textlink="">
          <xdr:nvSpPr>
            <xdr:cNvPr id="5542914" name="List Box 2" hidden="1">
              <a:extLst>
                <a:ext uri="{63B3BB69-23CF-44E3-9099-C40C66FF867C}">
                  <a14:compatExt spid="_x0000_s5542914"/>
                </a:ext>
              </a:extLst>
            </xdr:cNvPr>
            <xdr:cNvSpPr/>
          </xdr:nvSpPr>
          <xdr:spPr>
            <a:xfrm>
              <a:off x="0" y="0"/>
              <a:ext cx="0" cy="0"/>
            </a:xfrm>
            <a:prstGeom prst="rect">
              <a:avLst/>
            </a:prstGeom>
          </xdr:spPr>
        </xdr:sp>
        <xdr:clientData/>
      </xdr:twoCellAnchor>
    </mc:Choice>
    <mc:Fallback/>
  </mc:AlternateContent>
  <xdr:twoCellAnchor>
    <xdr:from>
      <xdr:col>2</xdr:col>
      <xdr:colOff>333375</xdr:colOff>
      <xdr:row>28</xdr:row>
      <xdr:rowOff>14286</xdr:rowOff>
    </xdr:from>
    <xdr:to>
      <xdr:col>12</xdr:col>
      <xdr:colOff>1104900</xdr:colOff>
      <xdr:row>49</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1095375</xdr:colOff>
      <xdr:row>28</xdr:row>
      <xdr:rowOff>14286</xdr:rowOff>
    </xdr:from>
    <xdr:to>
      <xdr:col>24</xdr:col>
      <xdr:colOff>1095375</xdr:colOff>
      <xdr:row>49</xdr:row>
      <xdr:rowOff>114299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7</xdr:row>
          <xdr:rowOff>19050</xdr:rowOff>
        </xdr:from>
        <xdr:to>
          <xdr:col>1</xdr:col>
          <xdr:colOff>1495425</xdr:colOff>
          <xdr:row>11</xdr:row>
          <xdr:rowOff>76200</xdr:rowOff>
        </xdr:to>
        <xdr:sp macro="" textlink="">
          <xdr:nvSpPr>
            <xdr:cNvPr id="5542915" name="List Box 3" hidden="1">
              <a:extLst>
                <a:ext uri="{63B3BB69-23CF-44E3-9099-C40C66FF867C}">
                  <a14:compatExt spid="_x0000_s5542915"/>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0</xdr:rowOff>
        </xdr:from>
        <xdr:to>
          <xdr:col>2</xdr:col>
          <xdr:colOff>0</xdr:colOff>
          <xdr:row>6</xdr:row>
          <xdr:rowOff>66675</xdr:rowOff>
        </xdr:to>
        <xdr:sp macro="" textlink="">
          <xdr:nvSpPr>
            <xdr:cNvPr id="5549057" name="List Box 1" hidden="1">
              <a:extLst>
                <a:ext uri="{63B3BB69-23CF-44E3-9099-C40C66FF867C}">
                  <a14:compatExt spid="_x0000_s5549057"/>
                </a:ext>
              </a:extLst>
            </xdr:cNvPr>
            <xdr:cNvSpPr/>
          </xdr:nvSpPr>
          <xdr:spPr>
            <a:xfrm>
              <a:off x="0" y="0"/>
              <a:ext cx="0" cy="0"/>
            </a:xfrm>
            <a:prstGeom prst="rect">
              <a:avLst/>
            </a:prstGeom>
          </xdr:spPr>
        </xdr:sp>
        <xdr:clientData/>
      </xdr:twoCellAnchor>
    </mc:Choice>
    <mc:Fallback/>
  </mc:AlternateContent>
  <xdr:twoCellAnchor>
    <xdr:from>
      <xdr:col>2</xdr:col>
      <xdr:colOff>333375</xdr:colOff>
      <xdr:row>28</xdr:row>
      <xdr:rowOff>14286</xdr:rowOff>
    </xdr:from>
    <xdr:to>
      <xdr:col>12</xdr:col>
      <xdr:colOff>1104900</xdr:colOff>
      <xdr:row>49</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1095375</xdr:colOff>
      <xdr:row>28</xdr:row>
      <xdr:rowOff>14286</xdr:rowOff>
    </xdr:from>
    <xdr:to>
      <xdr:col>24</xdr:col>
      <xdr:colOff>1095375</xdr:colOff>
      <xdr:row>49</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9525</xdr:colOff>
          <xdr:row>7</xdr:row>
          <xdr:rowOff>19050</xdr:rowOff>
        </xdr:from>
        <xdr:to>
          <xdr:col>1</xdr:col>
          <xdr:colOff>1495425</xdr:colOff>
          <xdr:row>11</xdr:row>
          <xdr:rowOff>76200</xdr:rowOff>
        </xdr:to>
        <xdr:sp macro="" textlink="">
          <xdr:nvSpPr>
            <xdr:cNvPr id="5549058" name="List Box 2" hidden="1">
              <a:extLst>
                <a:ext uri="{63B3BB69-23CF-44E3-9099-C40C66FF867C}">
                  <a14:compatExt spid="_x0000_s5549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228600</xdr:rowOff>
        </xdr:from>
        <xdr:to>
          <xdr:col>1</xdr:col>
          <xdr:colOff>1495425</xdr:colOff>
          <xdr:row>15</xdr:row>
          <xdr:rowOff>266700</xdr:rowOff>
        </xdr:to>
        <xdr:sp macro="" textlink="">
          <xdr:nvSpPr>
            <xdr:cNvPr id="5549059" name="List Box 3" hidden="1">
              <a:extLst>
                <a:ext uri="{63B3BB69-23CF-44E3-9099-C40C66FF867C}">
                  <a14:compatExt spid="_x0000_s55490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cin.org.uk/local_cancer_intelligence/local_cancer_intellige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contents">
    <tabColor theme="7" tint="0.59999389629810485"/>
  </sheetPr>
  <dimension ref="B2:J23"/>
  <sheetViews>
    <sheetView showGridLines="0" tabSelected="1" workbookViewId="0">
      <selection activeCell="N21" sqref="N21"/>
    </sheetView>
  </sheetViews>
  <sheetFormatPr defaultRowHeight="14.25" x14ac:dyDescent="0.2"/>
  <cols>
    <col min="1" max="1" width="3.42578125" style="1" customWidth="1"/>
    <col min="2" max="2" width="45.7109375" style="1" bestFit="1" customWidth="1"/>
    <col min="3" max="3" width="18.5703125" style="1" customWidth="1"/>
    <col min="4" max="4" width="25.140625" style="1" bestFit="1" customWidth="1"/>
    <col min="5" max="16384" width="9.140625" style="1"/>
  </cols>
  <sheetData>
    <row r="2" spans="2:10" ht="26.25" x14ac:dyDescent="0.4">
      <c r="C2" s="18"/>
      <c r="D2" s="19"/>
      <c r="E2" s="21"/>
      <c r="F2" s="21"/>
      <c r="G2" s="21"/>
      <c r="H2" s="21"/>
      <c r="I2" s="21"/>
      <c r="J2" s="21"/>
    </row>
    <row r="3" spans="2:10" ht="26.25" x14ac:dyDescent="0.4">
      <c r="C3" s="18"/>
      <c r="D3" s="19"/>
      <c r="E3" s="21"/>
      <c r="F3" s="21"/>
      <c r="G3" s="21"/>
      <c r="H3" s="21"/>
      <c r="I3" s="21"/>
      <c r="J3" s="21"/>
    </row>
    <row r="4" spans="2:10" ht="26.25" x14ac:dyDescent="0.4">
      <c r="C4" s="18"/>
      <c r="D4" s="19"/>
      <c r="E4" s="21"/>
      <c r="F4" s="21"/>
      <c r="G4" s="21"/>
      <c r="H4" s="21"/>
      <c r="I4" s="21"/>
      <c r="J4" s="21"/>
    </row>
    <row r="5" spans="2:10" ht="25.5" customHeight="1" x14ac:dyDescent="0.4">
      <c r="C5" s="18"/>
      <c r="D5" s="19"/>
      <c r="E5" s="20"/>
      <c r="F5" s="21"/>
      <c r="G5" s="21"/>
      <c r="H5" s="21"/>
      <c r="I5" s="21"/>
    </row>
    <row r="6" spans="2:10" x14ac:dyDescent="0.2">
      <c r="C6" s="21"/>
      <c r="D6" s="21"/>
      <c r="E6" s="21"/>
      <c r="F6" s="21"/>
      <c r="G6" s="21"/>
      <c r="H6" s="21"/>
      <c r="I6" s="21"/>
    </row>
    <row r="8" spans="2:10" ht="26.25" customHeight="1" x14ac:dyDescent="0.2">
      <c r="B8" s="98" t="s">
        <v>101</v>
      </c>
      <c r="C8" s="98"/>
      <c r="D8" s="98"/>
      <c r="E8" s="98"/>
      <c r="F8" s="98"/>
      <c r="G8" s="98"/>
      <c r="H8" s="98"/>
      <c r="I8" s="98"/>
    </row>
    <row r="9" spans="2:10" x14ac:dyDescent="0.2">
      <c r="B9" s="98"/>
      <c r="C9" s="98"/>
      <c r="D9" s="98"/>
      <c r="E9" s="98"/>
      <c r="F9" s="98"/>
      <c r="G9" s="98"/>
      <c r="H9" s="98"/>
      <c r="I9" s="98"/>
    </row>
    <row r="10" spans="2:10" x14ac:dyDescent="0.2">
      <c r="B10" s="98"/>
      <c r="C10" s="98"/>
      <c r="D10" s="98"/>
      <c r="E10" s="98"/>
      <c r="F10" s="98"/>
      <c r="G10" s="98"/>
      <c r="H10" s="98"/>
      <c r="I10" s="98"/>
    </row>
    <row r="11" spans="2:10" ht="53.25" customHeight="1" x14ac:dyDescent="0.2">
      <c r="B11" s="97" t="s">
        <v>131</v>
      </c>
      <c r="C11" s="97"/>
      <c r="D11" s="97"/>
      <c r="E11" s="97"/>
      <c r="F11" s="97"/>
      <c r="G11" s="97"/>
      <c r="H11" s="97"/>
      <c r="I11" s="97"/>
    </row>
    <row r="12" spans="2:10" ht="15" customHeight="1" x14ac:dyDescent="0.2">
      <c r="B12" s="99" t="s">
        <v>130</v>
      </c>
      <c r="C12" s="99"/>
      <c r="D12" s="99"/>
      <c r="E12" s="99"/>
      <c r="F12" s="99"/>
      <c r="G12" s="99"/>
      <c r="H12" s="99"/>
      <c r="I12" s="99"/>
    </row>
    <row r="13" spans="2:10" ht="15" customHeight="1" x14ac:dyDescent="0.2">
      <c r="B13" s="99"/>
      <c r="C13" s="99"/>
      <c r="D13" s="99"/>
      <c r="E13" s="99"/>
      <c r="F13" s="99"/>
      <c r="G13" s="99"/>
      <c r="H13" s="99"/>
      <c r="I13" s="99"/>
    </row>
    <row r="14" spans="2:10" ht="15" customHeight="1" x14ac:dyDescent="0.25">
      <c r="B14" s="95" t="s">
        <v>121</v>
      </c>
      <c r="C14" s="94"/>
      <c r="D14" s="94"/>
      <c r="E14" s="94"/>
      <c r="F14" s="94"/>
      <c r="G14" s="94"/>
      <c r="H14" s="94"/>
      <c r="I14" s="94"/>
    </row>
    <row r="15" spans="2:10" ht="15" x14ac:dyDescent="0.25">
      <c r="B15" s="66"/>
    </row>
    <row r="16" spans="2:10" ht="15" x14ac:dyDescent="0.25">
      <c r="B16" s="7" t="s">
        <v>14</v>
      </c>
      <c r="D16" s="2"/>
    </row>
    <row r="17" spans="2:4" ht="15" x14ac:dyDescent="0.25">
      <c r="B17" s="5" t="s">
        <v>88</v>
      </c>
      <c r="D17" s="2"/>
    </row>
    <row r="18" spans="2:4" ht="15" x14ac:dyDescent="0.25">
      <c r="B18" s="5" t="s">
        <v>120</v>
      </c>
      <c r="D18" s="2"/>
    </row>
    <row r="19" spans="2:4" ht="15" x14ac:dyDescent="0.25">
      <c r="B19" s="5" t="s">
        <v>102</v>
      </c>
      <c r="D19" s="2"/>
    </row>
    <row r="20" spans="2:4" ht="15" x14ac:dyDescent="0.25">
      <c r="B20" s="5" t="s">
        <v>117</v>
      </c>
      <c r="D20" s="2"/>
    </row>
    <row r="21" spans="2:4" s="3" customFormat="1" ht="15" x14ac:dyDescent="0.2">
      <c r="B21" s="4"/>
    </row>
    <row r="22" spans="2:4" x14ac:dyDescent="0.2">
      <c r="B22" s="1" t="s">
        <v>4</v>
      </c>
    </row>
    <row r="23" spans="2:4" ht="15" x14ac:dyDescent="0.25">
      <c r="B23" s="5" t="s">
        <v>129</v>
      </c>
    </row>
  </sheetData>
  <mergeCells count="3">
    <mergeCell ref="B11:I11"/>
    <mergeCell ref="B8:I10"/>
    <mergeCell ref="B12:I13"/>
  </mergeCells>
  <hyperlinks>
    <hyperlink ref="B18" location="'England by region'!A1" display="Distribution of Cancers Diagnosed in England by Age at Cancer Diagnosis and Stage of Cancer Diagnosis During 2012-2014 by Region"/>
    <hyperlink ref="B19" location="'England by Cancer'!A1" display="Distribution of Cancers Diagnosed in England by Age at Cancer Diagnosis and Stage of Cancer Diagnosis During 2012-2014 by Cancer Group"/>
    <hyperlink ref="B17" location="Information!A1" display="Explanation of data and definitions"/>
    <hyperlink ref="B20" location="'England by Region and Cancer'!A1" display="Distribution of Cancers Diagnosed in England by Age at Cancer Diagnosis and Stage of Cancer Diagnosis During 2012-2014 by Cancer Group and Region"/>
    <hyperlink ref="B1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xtinfo">
    <tabColor theme="7" tint="0.59999389629810485"/>
  </sheetPr>
  <dimension ref="A2:H76"/>
  <sheetViews>
    <sheetView showGridLines="0" zoomScaleNormal="100" workbookViewId="0">
      <selection activeCell="B15" sqref="B15:D15"/>
    </sheetView>
  </sheetViews>
  <sheetFormatPr defaultRowHeight="15" x14ac:dyDescent="0.2"/>
  <cols>
    <col min="1" max="1" width="9.140625" style="3"/>
    <col min="2" max="2" width="57.85546875" style="3" customWidth="1"/>
    <col min="3" max="3" width="59.5703125" style="3" customWidth="1"/>
    <col min="4" max="4" width="36.42578125" style="3" customWidth="1"/>
    <col min="5" max="16384" width="9.140625" style="3"/>
  </cols>
  <sheetData>
    <row r="2" spans="2:8" ht="18" x14ac:dyDescent="0.25">
      <c r="B2" s="9" t="s">
        <v>40</v>
      </c>
    </row>
    <row r="4" spans="2:8" x14ac:dyDescent="0.2">
      <c r="B4" s="3" t="s">
        <v>119</v>
      </c>
    </row>
    <row r="6" spans="2:8" x14ac:dyDescent="0.2">
      <c r="B6" s="3" t="s">
        <v>74</v>
      </c>
    </row>
    <row r="7" spans="2:8" x14ac:dyDescent="0.2">
      <c r="B7" s="44" t="s">
        <v>75</v>
      </c>
    </row>
    <row r="8" spans="2:8" x14ac:dyDescent="0.2">
      <c r="B8" s="44" t="s">
        <v>114</v>
      </c>
    </row>
    <row r="9" spans="2:8" x14ac:dyDescent="0.2">
      <c r="B9" s="44" t="s">
        <v>76</v>
      </c>
    </row>
    <row r="10" spans="2:8" x14ac:dyDescent="0.2">
      <c r="B10" s="44" t="s">
        <v>77</v>
      </c>
    </row>
    <row r="11" spans="2:8" x14ac:dyDescent="0.2">
      <c r="B11" s="44" t="s">
        <v>78</v>
      </c>
    </row>
    <row r="12" spans="2:8" x14ac:dyDescent="0.2">
      <c r="B12" s="44"/>
    </row>
    <row r="13" spans="2:8" ht="15.75" x14ac:dyDescent="0.25">
      <c r="B13" s="12" t="s">
        <v>37</v>
      </c>
    </row>
    <row r="14" spans="2:8" x14ac:dyDescent="0.2">
      <c r="B14" s="3" t="s">
        <v>38</v>
      </c>
    </row>
    <row r="15" spans="2:8" ht="15" customHeight="1" x14ac:dyDescent="0.2">
      <c r="B15" s="100" t="s">
        <v>62</v>
      </c>
      <c r="C15" s="100"/>
      <c r="D15" s="100"/>
      <c r="E15" s="35"/>
      <c r="F15" s="35"/>
      <c r="G15" s="35"/>
      <c r="H15" s="35"/>
    </row>
    <row r="16" spans="2:8" x14ac:dyDescent="0.2">
      <c r="B16" s="100"/>
      <c r="C16" s="100"/>
      <c r="D16" s="100"/>
      <c r="E16" s="100"/>
      <c r="F16" s="100"/>
      <c r="G16" s="100"/>
      <c r="H16" s="35"/>
    </row>
    <row r="18" spans="2:4" ht="18" x14ac:dyDescent="0.25">
      <c r="B18" s="9" t="s">
        <v>27</v>
      </c>
    </row>
    <row r="19" spans="2:4" ht="6.75" customHeight="1" x14ac:dyDescent="0.25">
      <c r="B19" s="8"/>
    </row>
    <row r="20" spans="2:4" x14ac:dyDescent="0.2">
      <c r="B20" s="3" t="s">
        <v>5</v>
      </c>
    </row>
    <row r="21" spans="2:4" x14ac:dyDescent="0.2">
      <c r="B21" s="3" t="s">
        <v>73</v>
      </c>
    </row>
    <row r="22" spans="2:4" x14ac:dyDescent="0.2">
      <c r="B22" s="3" t="s">
        <v>72</v>
      </c>
    </row>
    <row r="24" spans="2:4" ht="16.5" thickBot="1" x14ac:dyDescent="0.25">
      <c r="B24" s="10" t="s">
        <v>6</v>
      </c>
      <c r="C24" s="10" t="s">
        <v>7</v>
      </c>
      <c r="D24" s="10" t="s">
        <v>47</v>
      </c>
    </row>
    <row r="25" spans="2:4" ht="15.75" thickBot="1" x14ac:dyDescent="0.25">
      <c r="B25" s="22" t="s">
        <v>1</v>
      </c>
      <c r="C25" s="22" t="s">
        <v>22</v>
      </c>
      <c r="D25" s="13"/>
    </row>
    <row r="26" spans="2:4" ht="15.75" thickBot="1" x14ac:dyDescent="0.25">
      <c r="B26" s="22" t="s">
        <v>0</v>
      </c>
      <c r="C26" s="22" t="s">
        <v>20</v>
      </c>
      <c r="D26" s="13" t="s">
        <v>45</v>
      </c>
    </row>
    <row r="27" spans="2:4" ht="15.75" thickBot="1" x14ac:dyDescent="0.25">
      <c r="B27" s="22" t="s">
        <v>63</v>
      </c>
      <c r="C27" s="22" t="s">
        <v>64</v>
      </c>
      <c r="D27" s="13"/>
    </row>
    <row r="28" spans="2:4" ht="15.75" thickBot="1" x14ac:dyDescent="0.25">
      <c r="B28" s="22" t="s">
        <v>65</v>
      </c>
      <c r="C28" s="22" t="s">
        <v>66</v>
      </c>
      <c r="D28" s="14"/>
    </row>
    <row r="29" spans="2:4" ht="15.75" thickBot="1" x14ac:dyDescent="0.25">
      <c r="B29" s="22" t="s">
        <v>67</v>
      </c>
      <c r="C29" s="22" t="s">
        <v>41</v>
      </c>
      <c r="D29" s="13"/>
    </row>
    <row r="30" spans="2:4" ht="15.75" thickBot="1" x14ac:dyDescent="0.25">
      <c r="B30" s="23" t="s">
        <v>68</v>
      </c>
      <c r="C30" s="23" t="s">
        <v>42</v>
      </c>
      <c r="D30" s="13"/>
    </row>
    <row r="31" spans="2:4" ht="15.75" thickBot="1" x14ac:dyDescent="0.25">
      <c r="B31" s="22" t="s">
        <v>46</v>
      </c>
      <c r="C31" s="22" t="s">
        <v>69</v>
      </c>
      <c r="D31" s="13"/>
    </row>
    <row r="32" spans="2:4" ht="15.75" thickBot="1" x14ac:dyDescent="0.25">
      <c r="B32" s="22" t="s">
        <v>70</v>
      </c>
      <c r="C32" s="22" t="s">
        <v>43</v>
      </c>
      <c r="D32" s="13"/>
    </row>
    <row r="33" spans="2:5" ht="15.75" thickBot="1" x14ac:dyDescent="0.25">
      <c r="B33" s="24" t="s">
        <v>2</v>
      </c>
      <c r="C33" s="24" t="s">
        <v>21</v>
      </c>
      <c r="D33" s="13"/>
    </row>
    <row r="34" spans="2:5" ht="15.75" thickBot="1" x14ac:dyDescent="0.25">
      <c r="B34" s="22" t="s">
        <v>36</v>
      </c>
      <c r="C34" s="22" t="s">
        <v>44</v>
      </c>
      <c r="D34" s="13"/>
    </row>
    <row r="35" spans="2:5" ht="16.5" customHeight="1" thickBot="1" x14ac:dyDescent="0.25">
      <c r="B35" s="22" t="s">
        <v>24</v>
      </c>
      <c r="C35" s="22" t="s">
        <v>23</v>
      </c>
      <c r="D35" s="13"/>
    </row>
    <row r="36" spans="2:5" ht="15.75" x14ac:dyDescent="0.25">
      <c r="B36" s="15"/>
      <c r="C36" s="11"/>
    </row>
    <row r="37" spans="2:5" ht="15.75" x14ac:dyDescent="0.25">
      <c r="C37" s="11"/>
    </row>
    <row r="38" spans="2:5" ht="18" x14ac:dyDescent="0.25">
      <c r="B38" s="9" t="s">
        <v>115</v>
      </c>
    </row>
    <row r="40" spans="2:5" ht="16.5" thickBot="1" x14ac:dyDescent="0.25">
      <c r="B40" s="10" t="s">
        <v>112</v>
      </c>
      <c r="C40" s="10" t="s">
        <v>113</v>
      </c>
      <c r="D40" s="10"/>
    </row>
    <row r="41" spans="2:5" ht="16.5" customHeight="1" thickBot="1" x14ac:dyDescent="0.25">
      <c r="B41" s="22" t="s">
        <v>111</v>
      </c>
      <c r="C41" s="22" t="s">
        <v>99</v>
      </c>
      <c r="D41" s="75"/>
    </row>
    <row r="42" spans="2:5" ht="16.5" customHeight="1" thickBot="1" x14ac:dyDescent="0.25">
      <c r="B42" s="42" t="s">
        <v>103</v>
      </c>
      <c r="C42" s="22" t="s">
        <v>92</v>
      </c>
      <c r="D42" s="75"/>
    </row>
    <row r="43" spans="2:5" ht="16.5" customHeight="1" thickBot="1" x14ac:dyDescent="0.25">
      <c r="B43" s="22" t="s">
        <v>108</v>
      </c>
      <c r="C43" s="22" t="s">
        <v>96</v>
      </c>
      <c r="D43" s="75"/>
    </row>
    <row r="44" spans="2:5" ht="16.5" customHeight="1" thickBot="1" x14ac:dyDescent="0.25">
      <c r="B44" s="22" t="s">
        <v>110</v>
      </c>
      <c r="C44" s="22" t="s">
        <v>98</v>
      </c>
      <c r="D44" s="74"/>
      <c r="E44" s="72"/>
    </row>
    <row r="45" spans="2:5" ht="16.5" customHeight="1" thickBot="1" x14ac:dyDescent="0.25">
      <c r="B45" s="42" t="s">
        <v>109</v>
      </c>
      <c r="C45" s="22" t="s">
        <v>97</v>
      </c>
      <c r="D45" s="75"/>
    </row>
    <row r="46" spans="2:5" ht="16.5" customHeight="1" thickBot="1" x14ac:dyDescent="0.25">
      <c r="B46" s="43" t="s">
        <v>105</v>
      </c>
      <c r="C46" s="22" t="s">
        <v>94</v>
      </c>
      <c r="D46" s="75"/>
      <c r="E46" s="72"/>
    </row>
    <row r="47" spans="2:5" ht="16.5" customHeight="1" thickBot="1" x14ac:dyDescent="0.25">
      <c r="B47" s="42" t="s">
        <v>106</v>
      </c>
      <c r="C47" s="22" t="s">
        <v>8</v>
      </c>
      <c r="D47" s="75"/>
    </row>
    <row r="48" spans="2:5" ht="16.5" customHeight="1" thickBot="1" x14ac:dyDescent="0.25">
      <c r="B48" s="22" t="s">
        <v>104</v>
      </c>
      <c r="C48" s="22" t="s">
        <v>93</v>
      </c>
      <c r="D48" s="75"/>
    </row>
    <row r="49" spans="1:5" ht="16.5" customHeight="1" thickBot="1" x14ac:dyDescent="0.25">
      <c r="B49" s="42" t="s">
        <v>107</v>
      </c>
      <c r="C49" s="22" t="s">
        <v>95</v>
      </c>
      <c r="D49" s="75"/>
    </row>
    <row r="50" spans="1:5" ht="16.5" customHeight="1" x14ac:dyDescent="0.2">
      <c r="A50" s="72"/>
      <c r="B50" s="71"/>
      <c r="C50" s="71"/>
      <c r="D50" s="74"/>
      <c r="E50" s="72"/>
    </row>
    <row r="51" spans="1:5" ht="16.5" customHeight="1" x14ac:dyDescent="0.2">
      <c r="A51" s="72"/>
      <c r="B51" s="73"/>
      <c r="C51" s="74"/>
      <c r="D51" s="74"/>
    </row>
    <row r="52" spans="1:5" ht="16.5" customHeight="1" x14ac:dyDescent="0.2">
      <c r="A52" s="72"/>
      <c r="B52" s="74"/>
      <c r="C52" s="74"/>
      <c r="D52" s="74"/>
    </row>
    <row r="53" spans="1:5" ht="16.5" customHeight="1" x14ac:dyDescent="0.2">
      <c r="A53" s="72"/>
      <c r="B53" s="73"/>
      <c r="C53" s="74"/>
      <c r="D53" s="74"/>
    </row>
    <row r="54" spans="1:5" ht="16.5" customHeight="1" x14ac:dyDescent="0.2">
      <c r="A54" s="72"/>
      <c r="B54" s="73"/>
      <c r="C54" s="74"/>
      <c r="D54" s="74"/>
      <c r="E54" s="72"/>
    </row>
    <row r="55" spans="1:5" ht="16.5" customHeight="1" x14ac:dyDescent="0.2">
      <c r="A55" s="72"/>
      <c r="B55" s="73"/>
      <c r="C55" s="74"/>
      <c r="D55" s="74"/>
    </row>
    <row r="56" spans="1:5" ht="16.5" customHeight="1" x14ac:dyDescent="0.2">
      <c r="A56" s="72"/>
      <c r="B56" s="73"/>
      <c r="C56" s="74"/>
      <c r="D56" s="74"/>
    </row>
    <row r="57" spans="1:5" x14ac:dyDescent="0.2">
      <c r="A57" s="72"/>
      <c r="B57" s="73"/>
      <c r="C57" s="74"/>
      <c r="D57" s="74"/>
    </row>
    <row r="58" spans="1:5" x14ac:dyDescent="0.2">
      <c r="A58" s="72"/>
      <c r="B58" s="74"/>
      <c r="C58" s="74"/>
      <c r="D58" s="74"/>
    </row>
    <row r="59" spans="1:5" x14ac:dyDescent="0.2">
      <c r="A59" s="72"/>
      <c r="B59" s="73"/>
      <c r="C59" s="74"/>
      <c r="D59" s="74"/>
    </row>
    <row r="60" spans="1:5" x14ac:dyDescent="0.2">
      <c r="A60" s="72"/>
      <c r="B60" s="73"/>
      <c r="C60" s="74"/>
      <c r="D60" s="74"/>
    </row>
    <row r="61" spans="1:5" x14ac:dyDescent="0.2">
      <c r="B61" s="73"/>
      <c r="C61" s="74"/>
      <c r="D61" s="74"/>
    </row>
    <row r="62" spans="1:5" x14ac:dyDescent="0.2">
      <c r="B62" s="74"/>
      <c r="C62" s="74"/>
      <c r="D62" s="74"/>
    </row>
    <row r="63" spans="1:5" x14ac:dyDescent="0.2">
      <c r="B63" s="73"/>
      <c r="C63" s="74"/>
      <c r="D63" s="74"/>
    </row>
    <row r="64" spans="1:5" ht="15.75" customHeight="1" x14ac:dyDescent="0.2">
      <c r="B64" s="74"/>
      <c r="C64" s="74"/>
      <c r="D64" s="74"/>
    </row>
    <row r="65" spans="1:5" ht="15.75" customHeight="1" x14ac:dyDescent="0.2">
      <c r="B65" s="73"/>
      <c r="C65" s="74"/>
      <c r="D65" s="74"/>
    </row>
    <row r="66" spans="1:5" x14ac:dyDescent="0.2">
      <c r="B66" s="74"/>
      <c r="C66" s="74"/>
      <c r="D66" s="74"/>
      <c r="E66" s="72"/>
    </row>
    <row r="67" spans="1:5" x14ac:dyDescent="0.2">
      <c r="A67" s="72"/>
      <c r="B67" s="73"/>
      <c r="C67" s="74"/>
      <c r="D67" s="74"/>
    </row>
    <row r="68" spans="1:5" x14ac:dyDescent="0.2">
      <c r="A68" s="72"/>
      <c r="B68" s="73"/>
      <c r="C68" s="74"/>
      <c r="D68" s="74"/>
    </row>
    <row r="69" spans="1:5" ht="15.75" customHeight="1" x14ac:dyDescent="0.2">
      <c r="A69" s="72"/>
      <c r="B69" s="74"/>
      <c r="C69" s="74"/>
      <c r="D69" s="74"/>
    </row>
    <row r="70" spans="1:5" ht="15.75" customHeight="1" x14ac:dyDescent="0.2">
      <c r="A70" s="72"/>
      <c r="B70" s="73"/>
      <c r="C70" s="74"/>
      <c r="D70" s="74"/>
    </row>
    <row r="71" spans="1:5" ht="15.75" customHeight="1" x14ac:dyDescent="0.2">
      <c r="A71" s="72"/>
      <c r="B71" s="73"/>
      <c r="C71" s="74"/>
      <c r="D71" s="74"/>
    </row>
    <row r="72" spans="1:5" ht="15.75" customHeight="1" x14ac:dyDescent="0.2">
      <c r="A72" s="72"/>
      <c r="B72" s="74"/>
      <c r="C72" s="74"/>
      <c r="D72" s="74"/>
    </row>
    <row r="73" spans="1:5" ht="15.75" customHeight="1" x14ac:dyDescent="0.2">
      <c r="A73" s="72"/>
      <c r="B73" s="74"/>
      <c r="C73" s="74"/>
      <c r="D73" s="74"/>
    </row>
    <row r="74" spans="1:5" ht="15.75" x14ac:dyDescent="0.25">
      <c r="B74" s="76"/>
      <c r="C74" s="76"/>
    </row>
    <row r="75" spans="1:5" ht="15.75" x14ac:dyDescent="0.25">
      <c r="B75" s="6"/>
      <c r="C75" s="6"/>
    </row>
    <row r="76" spans="1:5" ht="15.75" x14ac:dyDescent="0.25">
      <c r="B76" s="6"/>
      <c r="C76" s="6"/>
    </row>
  </sheetData>
  <sortState ref="B42:D74">
    <sortCondition ref="C42:C74"/>
  </sortState>
  <mergeCells count="2">
    <mergeCell ref="B15:D15"/>
    <mergeCell ref="B16:G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59999389629810485"/>
  </sheetPr>
  <dimension ref="B1:AH69"/>
  <sheetViews>
    <sheetView showGridLines="0" zoomScaleNormal="100" zoomScaleSheetLayoutView="100" workbookViewId="0">
      <selection activeCell="H8" sqref="H8"/>
    </sheetView>
  </sheetViews>
  <sheetFormatPr defaultRowHeight="15" x14ac:dyDescent="0.25"/>
  <cols>
    <col min="1" max="1" width="1.7109375" style="29" customWidth="1"/>
    <col min="2" max="2" width="22.5703125" style="29" customWidth="1"/>
    <col min="3" max="3" width="2.42578125" style="29" customWidth="1"/>
    <col min="4" max="4" width="9.85546875" style="37" customWidth="1"/>
    <col min="5" max="26" width="9.85546875" style="29" customWidth="1"/>
    <col min="27" max="35" width="6.5703125" style="29" customWidth="1"/>
    <col min="36" max="16384" width="9.140625" style="29"/>
  </cols>
  <sheetData>
    <row r="1" spans="2:34" ht="15.75" thickBot="1" x14ac:dyDescent="0.3">
      <c r="C1" s="25"/>
      <c r="D1" s="96" t="s">
        <v>126</v>
      </c>
      <c r="E1" s="96" t="s">
        <v>122</v>
      </c>
      <c r="F1" s="96" t="s">
        <v>125</v>
      </c>
      <c r="G1" s="25"/>
      <c r="H1" s="25"/>
      <c r="I1" s="25"/>
      <c r="J1" s="25"/>
      <c r="K1" s="25"/>
      <c r="O1" s="110"/>
      <c r="P1" s="110"/>
      <c r="Q1" s="110"/>
      <c r="R1" s="110"/>
      <c r="S1" s="110"/>
      <c r="T1" s="110"/>
      <c r="U1" s="110"/>
      <c r="V1" s="110"/>
      <c r="W1" s="110"/>
      <c r="X1" s="36"/>
      <c r="AA1" s="110"/>
      <c r="AB1" s="110"/>
      <c r="AC1" s="110"/>
      <c r="AD1" s="110"/>
      <c r="AE1" s="110"/>
      <c r="AF1" s="110"/>
      <c r="AG1" s="110"/>
      <c r="AH1" s="110"/>
    </row>
    <row r="2" spans="2:34" ht="15.75" customHeight="1" x14ac:dyDescent="0.25">
      <c r="B2" s="111" t="s">
        <v>60</v>
      </c>
      <c r="D2" s="101" t="str">
        <f>IF(OR(Selection!$D$13="London",Selection!$D$13="Yorkshire and The Humber"),$E$1&amp;Selection!$D$13&amp;'England by Region'!$F$1&amp;Selection!$F$7,$D$1&amp;Selection!$D$13&amp;'England by Region'!$F$1&amp;Selection!$F$7)</f>
        <v>Distribution of Cancers Diagnosed in the East Midlands by Age at Cancer Diagnosis and Stage of Cancer Diagnosis in 2012</v>
      </c>
      <c r="E2" s="102"/>
      <c r="F2" s="102"/>
      <c r="G2" s="102"/>
      <c r="H2" s="102"/>
      <c r="I2" s="102"/>
      <c r="J2" s="102"/>
      <c r="K2" s="102"/>
      <c r="L2" s="102"/>
      <c r="M2" s="102"/>
      <c r="N2" s="102"/>
      <c r="O2" s="102"/>
      <c r="P2" s="102"/>
      <c r="Q2" s="102"/>
      <c r="R2" s="102"/>
      <c r="S2" s="102"/>
      <c r="T2" s="102"/>
      <c r="U2" s="102"/>
      <c r="V2" s="102"/>
      <c r="W2" s="102"/>
      <c r="X2" s="102"/>
      <c r="Y2" s="102"/>
      <c r="Z2" s="103"/>
      <c r="AA2" s="31"/>
      <c r="AB2" s="31"/>
      <c r="AC2" s="31"/>
      <c r="AD2" s="31"/>
      <c r="AE2" s="31"/>
      <c r="AF2" s="31"/>
      <c r="AG2" s="31"/>
      <c r="AH2" s="31"/>
    </row>
    <row r="3" spans="2:34" ht="15.75" customHeight="1" x14ac:dyDescent="0.25">
      <c r="B3" s="112"/>
      <c r="D3" s="104"/>
      <c r="E3" s="105"/>
      <c r="F3" s="105"/>
      <c r="G3" s="105"/>
      <c r="H3" s="105"/>
      <c r="I3" s="105"/>
      <c r="J3" s="105"/>
      <c r="K3" s="105"/>
      <c r="L3" s="105"/>
      <c r="M3" s="105"/>
      <c r="N3" s="105"/>
      <c r="O3" s="105"/>
      <c r="P3" s="105"/>
      <c r="Q3" s="105"/>
      <c r="R3" s="105"/>
      <c r="S3" s="105"/>
      <c r="T3" s="105"/>
      <c r="U3" s="105"/>
      <c r="V3" s="105"/>
      <c r="W3" s="105"/>
      <c r="X3" s="105"/>
      <c r="Y3" s="105"/>
      <c r="Z3" s="106"/>
      <c r="AA3" s="31"/>
      <c r="AB3" s="31"/>
      <c r="AC3" s="31"/>
      <c r="AD3" s="31"/>
      <c r="AE3" s="31"/>
      <c r="AF3" s="31"/>
      <c r="AG3" s="31"/>
      <c r="AH3" s="31"/>
    </row>
    <row r="4" spans="2:34" ht="15.75" customHeight="1" thickBot="1" x14ac:dyDescent="0.3">
      <c r="B4" s="113"/>
      <c r="D4" s="107"/>
      <c r="E4" s="108"/>
      <c r="F4" s="108"/>
      <c r="G4" s="108"/>
      <c r="H4" s="108"/>
      <c r="I4" s="108"/>
      <c r="J4" s="108"/>
      <c r="K4" s="108"/>
      <c r="L4" s="108"/>
      <c r="M4" s="108"/>
      <c r="N4" s="108"/>
      <c r="O4" s="108"/>
      <c r="P4" s="108"/>
      <c r="Q4" s="108"/>
      <c r="R4" s="108"/>
      <c r="S4" s="108"/>
      <c r="T4" s="108"/>
      <c r="U4" s="108"/>
      <c r="V4" s="108"/>
      <c r="W4" s="108"/>
      <c r="X4" s="108"/>
      <c r="Y4" s="108"/>
      <c r="Z4" s="109"/>
      <c r="AA4" s="31"/>
      <c r="AB4" s="31"/>
      <c r="AC4" s="31"/>
      <c r="AD4" s="31"/>
      <c r="AE4" s="31"/>
      <c r="AF4" s="31"/>
      <c r="AG4" s="31"/>
      <c r="AH4" s="31"/>
    </row>
    <row r="5" spans="2:34" ht="15.75" thickBot="1" x14ac:dyDescent="0.3">
      <c r="D5" s="29"/>
      <c r="O5" s="31"/>
      <c r="P5" s="31"/>
      <c r="Q5" s="31"/>
      <c r="R5" s="31"/>
      <c r="S5" s="31"/>
      <c r="T5" s="31"/>
      <c r="U5" s="31"/>
      <c r="V5" s="31"/>
      <c r="W5" s="31"/>
      <c r="X5" s="31"/>
      <c r="Y5" s="37"/>
      <c r="Z5" s="37"/>
      <c r="AA5" s="31"/>
      <c r="AB5" s="31"/>
      <c r="AC5" s="31"/>
      <c r="AD5" s="31"/>
      <c r="AE5" s="31"/>
      <c r="AF5" s="31"/>
      <c r="AG5" s="31"/>
      <c r="AH5" s="31"/>
    </row>
    <row r="6" spans="2:34" s="32" customFormat="1" ht="30" customHeight="1" thickBot="1" x14ac:dyDescent="0.25">
      <c r="L6" s="38" t="s">
        <v>59</v>
      </c>
      <c r="M6" s="54" t="s">
        <v>49</v>
      </c>
      <c r="N6" s="55" t="s">
        <v>50</v>
      </c>
      <c r="O6" s="55" t="s">
        <v>51</v>
      </c>
      <c r="P6" s="55" t="s">
        <v>52</v>
      </c>
      <c r="Q6" s="65" t="s">
        <v>48</v>
      </c>
      <c r="S6" s="30"/>
      <c r="T6" s="30"/>
      <c r="U6" s="30"/>
      <c r="V6" s="30"/>
      <c r="W6" s="31"/>
      <c r="X6" s="31"/>
      <c r="Y6" s="31"/>
      <c r="Z6" s="31"/>
      <c r="AA6" s="31"/>
      <c r="AB6" s="31"/>
      <c r="AD6" s="31"/>
      <c r="AE6" s="31"/>
      <c r="AF6" s="31"/>
      <c r="AH6" s="31"/>
    </row>
    <row r="7" spans="2:34" ht="15.75" thickBot="1" x14ac:dyDescent="0.3">
      <c r="G7" s="25">
        <f>Selection!F7</f>
        <v>2012</v>
      </c>
      <c r="H7" s="25"/>
      <c r="L7" s="58" t="str">
        <f>Selection!D13</f>
        <v>East Midlands</v>
      </c>
      <c r="M7" s="27">
        <v>1</v>
      </c>
      <c r="N7" s="27">
        <v>2</v>
      </c>
      <c r="O7" s="27">
        <v>3</v>
      </c>
      <c r="P7" s="27">
        <v>4</v>
      </c>
      <c r="Q7" s="27" t="s">
        <v>26</v>
      </c>
      <c r="U7" s="27"/>
      <c r="V7" s="27"/>
      <c r="W7" s="27"/>
      <c r="X7" s="27"/>
      <c r="Y7" s="27"/>
      <c r="Z7" s="27"/>
      <c r="AA7" s="27"/>
      <c r="AB7" s="27"/>
      <c r="AC7" s="27"/>
      <c r="AD7" s="27"/>
      <c r="AE7" s="27"/>
      <c r="AF7" s="27"/>
    </row>
    <row r="8" spans="2:34" s="41" customFormat="1" ht="24" customHeight="1" x14ac:dyDescent="0.25">
      <c r="G8" s="29"/>
      <c r="H8" s="60"/>
      <c r="I8" s="61"/>
      <c r="L8" s="88" t="s">
        <v>25</v>
      </c>
      <c r="M8" s="70">
        <f>VLOOKUP(U8,'Raw#1'!$A$1:$F$676,6,FALSE)</f>
        <v>630</v>
      </c>
      <c r="N8" s="70">
        <f>VLOOKUP(W8,'Raw#1'!$A$1:$F$676,6,FALSE)</f>
        <v>288</v>
      </c>
      <c r="O8" s="70">
        <f>VLOOKUP(Y8,'Raw#1'!$A$1:$F$676,6,FALSE)</f>
        <v>176</v>
      </c>
      <c r="P8" s="70">
        <f>VLOOKUP(AA8,'Raw#1'!$A$1:$F$676,6,FALSE)</f>
        <v>247</v>
      </c>
      <c r="Q8" s="84">
        <f>VLOOKUP(AB8,'Raw#1'!$A$1:$F$676,6,FALSE)</f>
        <v>1421</v>
      </c>
      <c r="S8" s="33"/>
      <c r="T8" s="33"/>
      <c r="U8" s="27" t="str">
        <f>$G$7&amp;", "&amp;$L$7&amp;", "&amp;M$7&amp;", "&amp;$L8</f>
        <v>2012, East Midlands, 1, 0-49</v>
      </c>
      <c r="V8" s="27"/>
      <c r="W8" s="27" t="str">
        <f>$G$7&amp;", "&amp;$L$7&amp;", "&amp;N$7&amp;", "&amp;$L8</f>
        <v>2012, East Midlands, 2, 0-49</v>
      </c>
      <c r="X8" s="27"/>
      <c r="Y8" s="27" t="str">
        <f>$G$7&amp;", "&amp;$L$7&amp;", "&amp;O$7&amp;", "&amp;$L8</f>
        <v>2012, East Midlands, 3, 0-49</v>
      </c>
      <c r="Z8" s="27"/>
      <c r="AA8" s="27" t="str">
        <f t="shared" ref="AA8:AB12" si="0">$G$7&amp;", "&amp;$L$7&amp;", "&amp;P$7&amp;", "&amp;$L8</f>
        <v>2012, East Midlands, 4, 0-49</v>
      </c>
      <c r="AB8" s="27" t="str">
        <f t="shared" si="0"/>
        <v>2012, East Midlands, Unk/Oth, 0-49</v>
      </c>
      <c r="AC8" s="27"/>
      <c r="AD8" s="27"/>
      <c r="AE8" s="27"/>
      <c r="AF8" s="27"/>
      <c r="AH8" s="33"/>
    </row>
    <row r="9" spans="2:34" ht="24" customHeight="1" x14ac:dyDescent="0.25">
      <c r="L9" s="89" t="s">
        <v>16</v>
      </c>
      <c r="M9" s="82">
        <f>VLOOKUP(U9,'Raw#1'!$A$1:$F$676,6,FALSE)</f>
        <v>781</v>
      </c>
      <c r="N9" s="82">
        <f>VLOOKUP(W9,'Raw#1'!$A$1:$F$676,6,FALSE)</f>
        <v>403</v>
      </c>
      <c r="O9" s="82">
        <f>VLOOKUP(Y9,'Raw#1'!$A$1:$F$676,6,FALSE)</f>
        <v>289</v>
      </c>
      <c r="P9" s="82">
        <f>VLOOKUP(AA9,'Raw#1'!$A$1:$F$676,6,FALSE)</f>
        <v>515</v>
      </c>
      <c r="Q9" s="85">
        <f>VLOOKUP(AB9,'Raw#1'!$A$1:$F$676,6,FALSE)</f>
        <v>1279</v>
      </c>
      <c r="U9" s="27" t="str">
        <f>$G$7&amp;", "&amp;$L$7&amp;", "&amp;M$7&amp;", "&amp;$L9</f>
        <v>2012, East Midlands, 1, 50-59</v>
      </c>
      <c r="V9" s="27"/>
      <c r="W9" s="27" t="str">
        <f>$G$7&amp;", "&amp;$L$7&amp;", "&amp;N$7&amp;", "&amp;$L9</f>
        <v>2012, East Midlands, 2, 50-59</v>
      </c>
      <c r="X9" s="27"/>
      <c r="Y9" s="27" t="str">
        <f>$G$7&amp;", "&amp;$L$7&amp;", "&amp;O$7&amp;", "&amp;$L9</f>
        <v>2012, East Midlands, 3, 50-59</v>
      </c>
      <c r="Z9" s="27"/>
      <c r="AA9" s="27" t="str">
        <f t="shared" si="0"/>
        <v>2012, East Midlands, 4, 50-59</v>
      </c>
      <c r="AB9" s="27" t="str">
        <f t="shared" si="0"/>
        <v>2012, East Midlands, Unk/Oth, 50-59</v>
      </c>
      <c r="AC9" s="27"/>
      <c r="AD9" s="27"/>
      <c r="AE9" s="27"/>
      <c r="AF9" s="27"/>
    </row>
    <row r="10" spans="2:34" ht="24" customHeight="1" x14ac:dyDescent="0.25">
      <c r="L10" s="89" t="s">
        <v>17</v>
      </c>
      <c r="M10" s="82">
        <f>VLOOKUP(U10,'Raw#1'!$A$1:$F$676,6,FALSE)</f>
        <v>1435</v>
      </c>
      <c r="N10" s="82">
        <f>VLOOKUP(W10,'Raw#1'!$A$1:$F$676,6,FALSE)</f>
        <v>759</v>
      </c>
      <c r="O10" s="82">
        <f>VLOOKUP(Y10,'Raw#1'!$A$1:$F$676,6,FALSE)</f>
        <v>637</v>
      </c>
      <c r="P10" s="82">
        <f>VLOOKUP(AA10,'Raw#1'!$A$1:$F$676,6,FALSE)</f>
        <v>1070</v>
      </c>
      <c r="Q10" s="85">
        <f>VLOOKUP(AB10,'Raw#1'!$A$1:$F$676,6,FALSE)</f>
        <v>2842</v>
      </c>
      <c r="U10" s="27" t="str">
        <f>$G$7&amp;", "&amp;$L$7&amp;", "&amp;M$7&amp;", "&amp;$L10</f>
        <v>2012, East Midlands, 1, 60-69</v>
      </c>
      <c r="V10" s="27"/>
      <c r="W10" s="27" t="str">
        <f>$G$7&amp;", "&amp;$L$7&amp;", "&amp;N$7&amp;", "&amp;$L10</f>
        <v>2012, East Midlands, 2, 60-69</v>
      </c>
      <c r="X10" s="27"/>
      <c r="Y10" s="27" t="str">
        <f>$G$7&amp;", "&amp;$L$7&amp;", "&amp;O$7&amp;", "&amp;$L10</f>
        <v>2012, East Midlands, 3, 60-69</v>
      </c>
      <c r="Z10" s="27"/>
      <c r="AA10" s="27" t="str">
        <f t="shared" si="0"/>
        <v>2012, East Midlands, 4, 60-69</v>
      </c>
      <c r="AB10" s="27" t="str">
        <f t="shared" si="0"/>
        <v>2012, East Midlands, Unk/Oth, 60-69</v>
      </c>
      <c r="AC10" s="27"/>
      <c r="AD10" s="27"/>
      <c r="AE10" s="27"/>
      <c r="AF10" s="27"/>
    </row>
    <row r="11" spans="2:34" ht="24" customHeight="1" x14ac:dyDescent="0.25">
      <c r="L11" s="89" t="s">
        <v>18</v>
      </c>
      <c r="M11" s="82">
        <f>VLOOKUP(U11,'Raw#1'!$A$1:$F$676,6,FALSE)</f>
        <v>947</v>
      </c>
      <c r="N11" s="82">
        <f>VLOOKUP(W11,'Raw#1'!$A$1:$F$676,6,FALSE)</f>
        <v>714</v>
      </c>
      <c r="O11" s="82">
        <f>VLOOKUP(Y11,'Raw#1'!$A$1:$F$676,6,FALSE)</f>
        <v>687</v>
      </c>
      <c r="P11" s="82">
        <f>VLOOKUP(AA11,'Raw#1'!$A$1:$F$676,6,FALSE)</f>
        <v>1144</v>
      </c>
      <c r="Q11" s="85">
        <f>VLOOKUP(AB11,'Raw#1'!$A$1:$F$676,6,FALSE)</f>
        <v>3387</v>
      </c>
      <c r="U11" s="27" t="str">
        <f>$G$7&amp;", "&amp;$L$7&amp;", "&amp;M$7&amp;", "&amp;$L11</f>
        <v>2012, East Midlands, 1, 70-79</v>
      </c>
      <c r="V11" s="27"/>
      <c r="W11" s="27" t="str">
        <f>$G$7&amp;", "&amp;$L$7&amp;", "&amp;N$7&amp;", "&amp;$L11</f>
        <v>2012, East Midlands, 2, 70-79</v>
      </c>
      <c r="X11" s="27"/>
      <c r="Y11" s="27" t="str">
        <f>$G$7&amp;", "&amp;$L$7&amp;", "&amp;O$7&amp;", "&amp;$L11</f>
        <v>2012, East Midlands, 3, 70-79</v>
      </c>
      <c r="Z11" s="27"/>
      <c r="AA11" s="27" t="str">
        <f t="shared" si="0"/>
        <v>2012, East Midlands, 4, 70-79</v>
      </c>
      <c r="AB11" s="27" t="str">
        <f t="shared" si="0"/>
        <v>2012, East Midlands, Unk/Oth, 70-79</v>
      </c>
      <c r="AC11" s="27"/>
      <c r="AD11" s="27"/>
      <c r="AE11" s="27"/>
      <c r="AF11" s="27"/>
    </row>
    <row r="12" spans="2:34" ht="24" customHeight="1" thickBot="1" x14ac:dyDescent="0.3">
      <c r="D12" s="29"/>
      <c r="L12" s="90" t="s">
        <v>19</v>
      </c>
      <c r="M12" s="86">
        <f>VLOOKUP(U12,'Raw#1'!$A$1:$F$676,6,FALSE)</f>
        <v>387</v>
      </c>
      <c r="N12" s="86">
        <f>VLOOKUP(W12,'Raw#1'!$A$1:$F$676,6,FALSE)</f>
        <v>418</v>
      </c>
      <c r="O12" s="86">
        <f>VLOOKUP(Y12,'Raw#1'!$A$1:$F$676,6,FALSE)</f>
        <v>383</v>
      </c>
      <c r="P12" s="86">
        <f>VLOOKUP(AA12,'Raw#1'!$A$1:$F$676,6,FALSE)</f>
        <v>817</v>
      </c>
      <c r="Q12" s="87">
        <f>VLOOKUP(AB12,'Raw#1'!$A$1:$F$676,6,FALSE)</f>
        <v>3644</v>
      </c>
      <c r="R12" s="60"/>
      <c r="U12" s="27" t="str">
        <f>$G$7&amp;", "&amp;$L$7&amp;", "&amp;M$7&amp;", "&amp;$L12</f>
        <v>2012, East Midlands, 1, 80+</v>
      </c>
      <c r="V12" s="27"/>
      <c r="W12" s="27" t="str">
        <f>$G$7&amp;", "&amp;$L$7&amp;", "&amp;N$7&amp;", "&amp;$L12</f>
        <v>2012, East Midlands, 2, 80+</v>
      </c>
      <c r="X12" s="27"/>
      <c r="Y12" s="27" t="str">
        <f>$G$7&amp;", "&amp;$L$7&amp;", "&amp;O$7&amp;", "&amp;$L12</f>
        <v>2012, East Midlands, 3, 80+</v>
      </c>
      <c r="Z12" s="27"/>
      <c r="AA12" s="27" t="str">
        <f t="shared" si="0"/>
        <v>2012, East Midlands, 4, 80+</v>
      </c>
      <c r="AB12" s="27" t="str">
        <f t="shared" si="0"/>
        <v>2012, East Midlands, Unk/Oth, 80+</v>
      </c>
      <c r="AC12" s="27"/>
      <c r="AD12" s="27"/>
      <c r="AE12" s="27"/>
      <c r="AF12" s="27"/>
    </row>
    <row r="13" spans="2:34" ht="23.25" customHeight="1" thickBot="1" x14ac:dyDescent="0.3">
      <c r="D13" s="29"/>
      <c r="U13" s="27"/>
      <c r="V13" s="27"/>
      <c r="W13" s="27"/>
      <c r="X13" s="27"/>
      <c r="Y13" s="27"/>
      <c r="Z13" s="27"/>
      <c r="AA13" s="27"/>
      <c r="AB13" s="27"/>
      <c r="AC13" s="27"/>
      <c r="AD13" s="27"/>
      <c r="AE13" s="27"/>
      <c r="AF13" s="27"/>
    </row>
    <row r="14" spans="2:34" ht="30.75" customHeight="1" thickBot="1" x14ac:dyDescent="0.3">
      <c r="D14" s="134" t="s">
        <v>89</v>
      </c>
      <c r="E14" s="135"/>
      <c r="F14" s="135"/>
      <c r="G14" s="135"/>
      <c r="H14" s="135"/>
      <c r="I14" s="135"/>
      <c r="J14" s="135"/>
      <c r="K14" s="135"/>
      <c r="L14" s="135"/>
      <c r="M14" s="135"/>
      <c r="N14" s="136"/>
      <c r="P14" s="137" t="s">
        <v>90</v>
      </c>
      <c r="Q14" s="138"/>
      <c r="R14" s="138"/>
      <c r="S14" s="138"/>
      <c r="T14" s="138"/>
      <c r="U14" s="138"/>
      <c r="V14" s="138"/>
      <c r="W14" s="138"/>
      <c r="X14" s="138"/>
      <c r="Y14" s="138"/>
      <c r="Z14" s="139"/>
    </row>
    <row r="15" spans="2:34" ht="15.75" customHeight="1" thickBot="1" x14ac:dyDescent="0.3">
      <c r="D15" s="26"/>
      <c r="E15" s="40"/>
      <c r="F15" s="40"/>
      <c r="G15" s="40"/>
      <c r="H15" s="40"/>
      <c r="I15" s="40"/>
      <c r="J15" s="40"/>
      <c r="K15" s="40"/>
      <c r="L15" s="40"/>
      <c r="M15" s="40"/>
      <c r="N15" s="40"/>
      <c r="P15" s="26"/>
      <c r="Q15" s="40"/>
      <c r="R15" s="40"/>
      <c r="S15" s="40"/>
      <c r="T15" s="40"/>
      <c r="U15" s="40"/>
      <c r="V15" s="40"/>
      <c r="W15" s="40"/>
      <c r="X15" s="40"/>
      <c r="Y15" s="40"/>
      <c r="Z15" s="40"/>
    </row>
    <row r="16" spans="2:34" ht="30" customHeight="1" thickBot="1" x14ac:dyDescent="0.3">
      <c r="D16" s="59"/>
      <c r="E16" s="116" t="s">
        <v>49</v>
      </c>
      <c r="F16" s="117"/>
      <c r="G16" s="118" t="s">
        <v>50</v>
      </c>
      <c r="H16" s="117"/>
      <c r="I16" s="118" t="s">
        <v>51</v>
      </c>
      <c r="J16" s="117"/>
      <c r="K16" s="118" t="s">
        <v>52</v>
      </c>
      <c r="L16" s="117"/>
      <c r="M16" s="119" t="s">
        <v>48</v>
      </c>
      <c r="N16" s="120"/>
      <c r="Q16" s="116" t="s">
        <v>49</v>
      </c>
      <c r="R16" s="117"/>
      <c r="S16" s="118" t="s">
        <v>50</v>
      </c>
      <c r="T16" s="117"/>
      <c r="U16" s="118" t="s">
        <v>51</v>
      </c>
      <c r="V16" s="117"/>
      <c r="W16" s="118" t="s">
        <v>52</v>
      </c>
      <c r="X16" s="117"/>
      <c r="Y16" s="119" t="s">
        <v>48</v>
      </c>
      <c r="Z16" s="120"/>
    </row>
    <row r="17" spans="4:26" ht="15.75" thickBot="1" x14ac:dyDescent="0.3">
      <c r="D17" s="26" t="str">
        <f>D14&amp;" in "&amp;L7&amp;" in "&amp;G7</f>
        <v>Distribution of stage within age (proportion with confidence interval) in East Midlands in 2012</v>
      </c>
      <c r="E17" s="40"/>
      <c r="F17" s="40"/>
      <c r="G17" s="40"/>
      <c r="H17" s="40"/>
      <c r="I17" s="40"/>
      <c r="J17" s="40"/>
      <c r="K17" s="40"/>
      <c r="L17" s="40"/>
      <c r="M17" s="40"/>
      <c r="N17" s="40"/>
      <c r="P17" s="26" t="str">
        <f>P14&amp;" in "&amp;L7&amp;" in "&amp;G7</f>
        <v>Distribution of age within stage (proportion with confidence interval) in East Midlands in 2012</v>
      </c>
      <c r="Q17" s="40"/>
      <c r="R17" s="40"/>
      <c r="S17" s="40"/>
      <c r="T17" s="40"/>
      <c r="U17" s="40"/>
      <c r="V17" s="40"/>
      <c r="W17" s="40"/>
      <c r="X17" s="40"/>
      <c r="Y17" s="40"/>
      <c r="Z17" s="40"/>
    </row>
    <row r="18" spans="4:26" ht="19.5" customHeight="1" x14ac:dyDescent="0.25">
      <c r="D18" s="124" t="s">
        <v>25</v>
      </c>
      <c r="E18" s="114">
        <f>IF(M8&lt;5,"-",M8/SUM($M8:$Q8))</f>
        <v>0.2280955829109341</v>
      </c>
      <c r="F18" s="115"/>
      <c r="G18" s="121">
        <f>IF(N8&lt;5,"-",N8/SUM($M8:$Q8))</f>
        <v>0.10427226647356988</v>
      </c>
      <c r="H18" s="115"/>
      <c r="I18" s="121">
        <f>IF(O8&lt;5,"-",O8/SUM($M8:$Q8))</f>
        <v>6.3721940622737144E-2</v>
      </c>
      <c r="J18" s="115"/>
      <c r="K18" s="121">
        <f>IF(P8&lt;5,"-",P8/SUM($M8:$Q8))</f>
        <v>8.9427950760318606E-2</v>
      </c>
      <c r="L18" s="115"/>
      <c r="M18" s="122">
        <f>IF(Q8&lt;5,"-",Q8/SUM($M8:$Q8))</f>
        <v>0.51448225923244029</v>
      </c>
      <c r="N18" s="123"/>
      <c r="P18" s="124" t="s">
        <v>25</v>
      </c>
      <c r="Q18" s="114">
        <f>IF(M8&lt;5,"-",M8/SUM(M$8:M$12))</f>
        <v>0.15071770334928231</v>
      </c>
      <c r="R18" s="115"/>
      <c r="S18" s="121">
        <f>IF(N8&lt;5,"-",N8/SUM(N$8:N$12))</f>
        <v>0.11154144074360961</v>
      </c>
      <c r="T18" s="115"/>
      <c r="U18" s="121">
        <f>IF(O8&lt;5,"-",O8/SUM(O$8:O$12))</f>
        <v>8.1031307550644568E-2</v>
      </c>
      <c r="V18" s="115"/>
      <c r="W18" s="121">
        <f>IF(P8&lt;5,"-",P8/SUM(P$8:P$12))</f>
        <v>6.5119957817031379E-2</v>
      </c>
      <c r="X18" s="115"/>
      <c r="Y18" s="122">
        <f>IF(Q8&lt;5,"-",Q8/SUM(Q$8:Q$12))</f>
        <v>0.1130199634136642</v>
      </c>
      <c r="Z18" s="123"/>
    </row>
    <row r="19" spans="4:26" ht="19.5" customHeight="1" x14ac:dyDescent="0.25">
      <c r="D19" s="125"/>
      <c r="E19" s="56">
        <f>IF(M8&lt;5,"-",IF(ISBLANK(M8),"",ROUND((2*M8+1.96^2-(1.96*SQRT((1.96^2+4*M8*(1-E18)))))/(2*(SUM($M8:$Q8)+(1.96^2))),3)))</f>
        <v>0.21299999999999999</v>
      </c>
      <c r="F19" s="50">
        <f>IF(M8&lt;5,"-",IF(ISBLANK(M8),"",ROUND((2*M8+1.96^2+(1.96*SQRT((1.96^2+4*M8*(1-E18)))))/(2*(SUM($M8:$Q8)+(1.96^2))),3)))</f>
        <v>0.24399999999999999</v>
      </c>
      <c r="G19" s="52">
        <f>IF(N8&lt;5,"-",IF(ISBLANK(N8),"",ROUND((2*N8+1.96^2-(1.96*SQRT((1.96^2+4*N8*(1-G18)))))/(2*(SUM($M8:$Q8)+(1.96^2))),3)))</f>
        <v>9.2999999999999999E-2</v>
      </c>
      <c r="H19" s="50">
        <f>IF(N8&lt;5,"-",IF(ISBLANK(N8),"",ROUND((2*N8+1.96^2+(1.96*SQRT((1.96^2+4*N8*(1-G18)))))/(2*(SUM($M8:$Q8)+(1.96^2))),3)))</f>
        <v>0.11600000000000001</v>
      </c>
      <c r="I19" s="52">
        <f>IF(O8&lt;5,"-",IF(ISBLANK(O8),"",ROUND((2*O8+1.96^2-(1.96*SQRT((1.96^2+4*O8*(1-I18)))))/(2*(SUM($M8:$Q8)+(1.96^2))),3)))</f>
        <v>5.5E-2</v>
      </c>
      <c r="J19" s="50">
        <f>IF(O8&lt;5,"-",IF(ISBLANK(O8),"",ROUND((2*O8+1.96^2+(1.96*SQRT((1.96^2+4*O8*(1-I18)))))/(2*(SUM($M8:$Q8)+(1.96^2))),3)))</f>
        <v>7.2999999999999995E-2</v>
      </c>
      <c r="K19" s="52">
        <f>IF(P8&lt;5,"-",IF(ISBLANK(P8),"",ROUND((2*P8+1.96^2-(1.96*SQRT((1.96^2+4*P8*(1-K18)))))/(2*(SUM($M8:$Q8)+(1.96^2))),3)))</f>
        <v>7.9000000000000001E-2</v>
      </c>
      <c r="L19" s="50">
        <f>IF(P8&lt;5,"-",IF(ISBLANK(P8),"",ROUND((2*P8+1.96^2+(1.96*SQRT((1.96^2+4*P8*(1-K18)))))/(2*(SUM($M8:$Q8)+(1.96^2))),3)))</f>
        <v>0.10100000000000001</v>
      </c>
      <c r="M19" s="46">
        <f>IF(Q8&lt;5,"-",IF(ISBLANK(Q8),"",ROUND((2*Q8+1.96^2-(1.96*SQRT((1.96^2+4*Q8*(1-M18)))))/(2*(SUM($M8:$Q8)+(1.96^2))),3)))</f>
        <v>0.496</v>
      </c>
      <c r="N19" s="47">
        <f>IF(Q8&lt;5,"-",IF(ISBLANK(Q8),"",ROUND((2*Q8+1.96^2+(1.96*SQRT((1.96^2+4*Q8*(1-M18)))))/(2*(SUM($M8:$Q8)+(1.96^2))),3)))</f>
        <v>0.53300000000000003</v>
      </c>
      <c r="P19" s="125"/>
      <c r="Q19" s="56">
        <f>IF(M8&lt;5,"-",IF(ISBLANK(M8),"",ROUND((2*M8+1.96^2-(1.96*SQRT((1.96^2+4*M8*(1-Q18)))))/(2*(SUM(M$8:M$12)+(1.96^2))),3)))</f>
        <v>0.14000000000000001</v>
      </c>
      <c r="R19" s="50">
        <f>IF(N8&lt;5,"-",IF(ISBLANK(N8),"",ROUND((2*N8+1.96^2+(1.96*SQRT((1.96^2+4*N8*(1-R18)))))/(2*(SUM(N$8:N$12)+(1.96^2))),3)))</f>
        <v>0.125</v>
      </c>
      <c r="S19" s="52">
        <f>IF(N8&lt;5,"-",IF(ISBLANK(N8),"",ROUND((2*N8+1.96^2-(1.96*SQRT((1.96^2+4*N8*(1-S18)))))/(2*(SUM(N$8:N$12)+(1.96^2))),3)))</f>
        <v>0.1</v>
      </c>
      <c r="T19" s="50">
        <f>IF(N8&lt;5,"-",IF(ISBLANK(N8),"",ROUND((2*N8+1.96^2+(1.96*SQRT((1.96^2+4*N8*(1-T18)))))/(2*(SUM(N$8:N$12)+(1.96^2))),3)))</f>
        <v>0.125</v>
      </c>
      <c r="U19" s="52">
        <f>IF(O8&lt;5,"-",IF(ISBLANK(O8),"",ROUND((2*O8+1.96^2-(1.96*SQRT((1.96^2+4*O8*(1-U18)))))/(2*(SUM(O$8:O$12)+(1.96^2))),3)))</f>
        <v>7.0000000000000007E-2</v>
      </c>
      <c r="V19" s="50">
        <f>IF(O8&lt;5,"-",IF(ISBLANK(O8),"",ROUND((2*O8+1.96^2+(1.96*SQRT((1.96^2+4*O8*(1-V18)))))/(2*(SUM(O$8:O$12)+(1.96^2))),3)))</f>
        <v>9.4E-2</v>
      </c>
      <c r="W19" s="52">
        <f>IF(P8&lt;5,"-",IF(ISBLANK(P8),"",ROUND((2*P8+1.96^2-(1.96*SQRT((1.96^2+4*P8*(1-W18)))))/(2*(SUM(P$8:P$12)+(1.96^2))),3)))</f>
        <v>5.8000000000000003E-2</v>
      </c>
      <c r="X19" s="50">
        <f>IF(P8&lt;5,"-",IF(ISBLANK(P8),"",ROUND((2*P8+1.96^2+(1.96*SQRT((1.96^2+4*P8*(1-X18)))))/(2*(SUM(P$8:P$12)+(1.96^2))),3)))</f>
        <v>7.3999999999999996E-2</v>
      </c>
      <c r="Y19" s="46">
        <f>IF(Q8&lt;5,"-",IF(ISBLANK(Q8),"",ROUND((2*Q8+1.96^2-(1.96*SQRT((1.96^2+4*Q8*(1-Y18)))))/(2*(SUM(Q$8:Q$12)+(1.96^2))),3)))</f>
        <v>0.108</v>
      </c>
      <c r="Z19" s="47">
        <f>IF(Q8&lt;5,"-",IF(ISBLANK(Q8),"",ROUND((2*Q8+1.96^2+(1.96*SQRT((1.96^2+4*Q8*(1-Z18)))))/(2*(SUM(Q$8:Q$12)+(1.96^2))),3)))</f>
        <v>0.11899999999999999</v>
      </c>
    </row>
    <row r="20" spans="4:26" ht="19.5" customHeight="1" x14ac:dyDescent="0.25">
      <c r="D20" s="131" t="s">
        <v>16</v>
      </c>
      <c r="E20" s="126">
        <f>IF(M9&lt;5,"-",M9/SUM($M9:$Q9))</f>
        <v>0.23905723905723905</v>
      </c>
      <c r="F20" s="127"/>
      <c r="G20" s="128">
        <f>IF(N9&lt;5,"-",N9/SUM($M9:$Q9))</f>
        <v>0.12335475971839609</v>
      </c>
      <c r="H20" s="127"/>
      <c r="I20" s="128">
        <f>IF(O9&lt;5,"-",O9/SUM($M9:$Q9))</f>
        <v>8.846036118763391E-2</v>
      </c>
      <c r="J20" s="127"/>
      <c r="K20" s="128">
        <f>IF(P9&lt;5,"-",P9/SUM($M9:$Q9))</f>
        <v>0.15763697581879399</v>
      </c>
      <c r="L20" s="127"/>
      <c r="M20" s="129">
        <f>IF(Q9&lt;5,"-",Q9/SUM($M9:$Q9))</f>
        <v>0.39149066421793693</v>
      </c>
      <c r="N20" s="130"/>
      <c r="P20" s="131" t="s">
        <v>16</v>
      </c>
      <c r="Q20" s="126">
        <f>IF(M9&lt;5,"-",M9/SUM(M$8:M$12))</f>
        <v>0.18684210526315789</v>
      </c>
      <c r="R20" s="127"/>
      <c r="S20" s="128">
        <f>IF(N9&lt;5,"-",N9/SUM(N$8:N$12))</f>
        <v>0.15608055770720372</v>
      </c>
      <c r="T20" s="127"/>
      <c r="U20" s="128">
        <f>IF(O9&lt;5,"-",O9/SUM(O$8:O$12))</f>
        <v>0.13305709023941067</v>
      </c>
      <c r="V20" s="127"/>
      <c r="W20" s="128">
        <f>IF(P9&lt;5,"-",P9/SUM(P$8:P$12))</f>
        <v>0.13577643026628</v>
      </c>
      <c r="X20" s="127"/>
      <c r="Y20" s="129">
        <f>IF(Q9&lt;5,"-",Q9/SUM(Q$8:Q$12))</f>
        <v>0.10172592062355842</v>
      </c>
      <c r="Z20" s="130"/>
    </row>
    <row r="21" spans="4:26" ht="19.5" customHeight="1" x14ac:dyDescent="0.25">
      <c r="D21" s="125"/>
      <c r="E21" s="56">
        <f>IF(M9&lt;5,"-",IF(ISBLANK(M9),"",ROUND((2*M9+1.96^2-(1.96*SQRT((1.96^2+4*M9*(1-E20)))))/(2*(SUM($M9:$Q9)+(1.96^2))),3)))</f>
        <v>0.22500000000000001</v>
      </c>
      <c r="F21" s="50">
        <f>IF(M9&lt;5,"-",IF(ISBLANK(M9),"",ROUND((2*M9+1.96^2+(1.96*SQRT((1.96^2+4*M9*(1-E20)))))/(2*(SUM($M9:$Q9)+(1.96^2))),3)))</f>
        <v>0.254</v>
      </c>
      <c r="G21" s="52">
        <f>IF(N9&lt;5,"-",IF(ISBLANK(N9),"",ROUND((2*N9+1.96^2-(1.96*SQRT((1.96^2+4*N9*(1-G20)))))/(2*(SUM($M9:$Q9)+(1.96^2))),3)))</f>
        <v>0.113</v>
      </c>
      <c r="H21" s="50">
        <f>IF(N9&lt;5,"-",IF(ISBLANK(N9),"",ROUND((2*N9+1.96^2+(1.96*SQRT((1.96^2+4*N9*(1-G20)))))/(2*(SUM($M9:$Q9)+(1.96^2))),3)))</f>
        <v>0.13500000000000001</v>
      </c>
      <c r="I21" s="52">
        <f>IF(O9&lt;5,"-",IF(ISBLANK(O9),"",ROUND((2*O9+1.96^2-(1.96*SQRT((1.96^2+4*O9*(1-I20)))))/(2*(SUM($M9:$Q9)+(1.96^2))),3)))</f>
        <v>7.9000000000000001E-2</v>
      </c>
      <c r="J21" s="50">
        <f>IF(O9&lt;5,"-",IF(ISBLANK(O9),"",ROUND((2*O9+1.96^2+(1.96*SQRT((1.96^2+4*O9*(1-I20)))))/(2*(SUM($M9:$Q9)+(1.96^2))),3)))</f>
        <v>9.9000000000000005E-2</v>
      </c>
      <c r="K21" s="52">
        <f>IF(P9&lt;5,"-",IF(ISBLANK(P9),"",ROUND((2*P9+1.96^2-(1.96*SQRT((1.96^2+4*P9*(1-K20)))))/(2*(SUM($M9:$Q9)+(1.96^2))),3)))</f>
        <v>0.14599999999999999</v>
      </c>
      <c r="L21" s="50">
        <f>IF(P9&lt;5,"-",IF(ISBLANK(P9),"",ROUND((2*P9+1.96^2+(1.96*SQRT((1.96^2+4*P9*(1-K20)))))/(2*(SUM($M9:$Q9)+(1.96^2))),3)))</f>
        <v>0.17100000000000001</v>
      </c>
      <c r="M21" s="46">
        <f>IF(Q9&lt;5,"-",IF(ISBLANK(Q9),"",ROUND((2*Q9+1.96^2-(1.96*SQRT((1.96^2+4*Q9*(1-M20)))))/(2*(SUM($M9:$Q9)+(1.96^2))),3)))</f>
        <v>0.375</v>
      </c>
      <c r="N21" s="47">
        <f>IF(Q9&lt;5,"-",IF(ISBLANK(Q9),"",ROUND((2*Q9+1.96^2+(1.96*SQRT((1.96^2+4*Q9*(1-M20)))))/(2*(SUM($M9:$Q9)+(1.96^2))),3)))</f>
        <v>0.40799999999999997</v>
      </c>
      <c r="P21" s="125"/>
      <c r="Q21" s="56">
        <f>IF(M9&lt;5,"-",IF(ISBLANK(M9),"",ROUND((2*M9+1.96^2-(1.96*SQRT((1.96^2+4*M9*(1-Q20)))))/(2*(SUM(M$8:M$12)+(1.96^2))),3)))</f>
        <v>0.17499999999999999</v>
      </c>
      <c r="R21" s="50">
        <f>IF(N9&lt;5,"-",IF(ISBLANK(N9),"",ROUND((2*N9+1.96^2+(1.96*SQRT((1.96^2+4*N9*(1-R20)))))/(2*(SUM(N$8:N$12)+(1.96^2))),3)))</f>
        <v>0.17199999999999999</v>
      </c>
      <c r="S21" s="52">
        <f>IF(N9&lt;5,"-",IF(ISBLANK(N9),"",ROUND((2*N9+1.96^2-(1.96*SQRT((1.96^2+4*N9*(1-S20)))))/(2*(SUM(N$8:N$12)+(1.96^2))),3)))</f>
        <v>0.14299999999999999</v>
      </c>
      <c r="T21" s="50">
        <f>IF(N9&lt;5,"-",IF(ISBLANK(N9),"",ROUND((2*N9+1.96^2+(1.96*SQRT((1.96^2+4*N9*(1-T20)))))/(2*(SUM(N$8:N$12)+(1.96^2))),3)))</f>
        <v>0.17199999999999999</v>
      </c>
      <c r="U21" s="52">
        <f>IF(O9&lt;5,"-",IF(ISBLANK(O9),"",ROUND((2*O9+1.96^2-(1.96*SQRT((1.96^2+4*O9*(1-U20)))))/(2*(SUM(O$8:O$12)+(1.96^2))),3)))</f>
        <v>0.11899999999999999</v>
      </c>
      <c r="V21" s="50">
        <f>IF(O9&lt;5,"-",IF(ISBLANK(O9),"",ROUND((2*O9+1.96^2+(1.96*SQRT((1.96^2+4*O9*(1-V20)))))/(2*(SUM(O$8:O$12)+(1.96^2))),3)))</f>
        <v>0.14899999999999999</v>
      </c>
      <c r="W21" s="52">
        <f>IF(P9&lt;5,"-",IF(ISBLANK(P9),"",ROUND((2*P9+1.96^2-(1.96*SQRT((1.96^2+4*P9*(1-W20)))))/(2*(SUM(P$8:P$12)+(1.96^2))),3)))</f>
        <v>0.125</v>
      </c>
      <c r="X21" s="50">
        <f>IF(P9&lt;5,"-",IF(ISBLANK(P9),"",ROUND((2*P9+1.96^2+(1.96*SQRT((1.96^2+4*P9*(1-X20)))))/(2*(SUM(P$8:P$12)+(1.96^2))),3)))</f>
        <v>0.14799999999999999</v>
      </c>
      <c r="Y21" s="46">
        <f>IF(Q9&lt;5,"-",IF(ISBLANK(Q9),"",ROUND((2*Q9+1.96^2-(1.96*SQRT((1.96^2+4*Q9*(1-Y20)))))/(2*(SUM(Q$8:Q$12)+(1.96^2))),3)))</f>
        <v>9.7000000000000003E-2</v>
      </c>
      <c r="Z21" s="47">
        <f>IF(Q9&lt;5,"-",IF(ISBLANK(Q9),"",ROUND((2*Q9+1.96^2+(1.96*SQRT((1.96^2+4*Q9*(1-Z20)))))/(2*(SUM(Q$8:Q$12)+(1.96^2))),3)))</f>
        <v>0.107</v>
      </c>
    </row>
    <row r="22" spans="4:26" ht="19.5" customHeight="1" x14ac:dyDescent="0.25">
      <c r="D22" s="131" t="s">
        <v>17</v>
      </c>
      <c r="E22" s="126">
        <f>IF(M10&lt;5,"-",M10/SUM($M10:$Q10))</f>
        <v>0.21281328785407089</v>
      </c>
      <c r="F22" s="127"/>
      <c r="G22" s="128">
        <f>IF(N10&lt;5,"-",N10/SUM($M10:$Q10))</f>
        <v>0.11256117455138662</v>
      </c>
      <c r="H22" s="127"/>
      <c r="I22" s="128">
        <f>IF(O10&lt;5,"-",O10/SUM($M10:$Q10))</f>
        <v>9.4468337535221714E-2</v>
      </c>
      <c r="J22" s="127"/>
      <c r="K22" s="128">
        <f>IF(P10&lt;5,"-",P10/SUM($M10:$Q10))</f>
        <v>0.1586830787483316</v>
      </c>
      <c r="L22" s="127"/>
      <c r="M22" s="129">
        <f>IF(Q10&lt;5,"-",Q10/SUM($M10:$Q10))</f>
        <v>0.42147412131098916</v>
      </c>
      <c r="N22" s="130"/>
      <c r="P22" s="131" t="s">
        <v>17</v>
      </c>
      <c r="Q22" s="126">
        <f>IF(M10&lt;5,"-",M10/SUM(M$8:M$12))</f>
        <v>0.34330143540669855</v>
      </c>
      <c r="R22" s="127"/>
      <c r="S22" s="128">
        <f>IF(N10&lt;5,"-",N10/SUM(N$8:N$12))</f>
        <v>0.29395817195972113</v>
      </c>
      <c r="T22" s="127"/>
      <c r="U22" s="128">
        <f>IF(O10&lt;5,"-",O10/SUM(O$8:O$12))</f>
        <v>0.2932780847145488</v>
      </c>
      <c r="V22" s="127"/>
      <c r="W22" s="128">
        <f>IF(P10&lt;5,"-",P10/SUM(P$8:P$12))</f>
        <v>0.28209860268916426</v>
      </c>
      <c r="X22" s="127"/>
      <c r="Y22" s="129">
        <f>IF(Q10&lt;5,"-",Q10/SUM(Q$8:Q$12))</f>
        <v>0.2260399268273284</v>
      </c>
      <c r="Z22" s="130"/>
    </row>
    <row r="23" spans="4:26" ht="19.5" customHeight="1" x14ac:dyDescent="0.25">
      <c r="D23" s="125"/>
      <c r="E23" s="56">
        <f>IF(M10&lt;5,"-",IF(ISBLANK(M10),"",ROUND((2*M10+1.96^2-(1.96*SQRT((1.96^2+4*M10*(1-E22)))))/(2*(SUM($M10:$Q10)+(1.96^2))),3)))</f>
        <v>0.20300000000000001</v>
      </c>
      <c r="F23" s="50">
        <f>IF(M10&lt;5,"-",IF(ISBLANK(M10),"",ROUND((2*M10+1.96^2+(1.96*SQRT((1.96^2+4*M10*(1-E22)))))/(2*(SUM($M10:$Q10)+(1.96^2))),3)))</f>
        <v>0.223</v>
      </c>
      <c r="G23" s="52">
        <f>IF(N10&lt;5,"-",IF(ISBLANK(N10),"",ROUND((2*N10+1.96^2-(1.96*SQRT((1.96^2+4*N10*(1-G22)))))/(2*(SUM($M10:$Q10)+(1.96^2))),3)))</f>
        <v>0.105</v>
      </c>
      <c r="H23" s="50">
        <f>IF(N10&lt;5,"-",IF(ISBLANK(N10),"",ROUND((2*N10+1.96^2+(1.96*SQRT((1.96^2+4*N10*(1-G22)))))/(2*(SUM($M10:$Q10)+(1.96^2))),3)))</f>
        <v>0.12</v>
      </c>
      <c r="I23" s="52">
        <f>IF(O10&lt;5,"-",IF(ISBLANK(O10),"",ROUND((2*O10+1.96^2-(1.96*SQRT((1.96^2+4*O10*(1-I22)))))/(2*(SUM($M10:$Q10)+(1.96^2))),3)))</f>
        <v>8.7999999999999995E-2</v>
      </c>
      <c r="J23" s="50">
        <f>IF(O10&lt;5,"-",IF(ISBLANK(O10),"",ROUND((2*O10+1.96^2+(1.96*SQRT((1.96^2+4*O10*(1-I22)))))/(2*(SUM($M10:$Q10)+(1.96^2))),3)))</f>
        <v>0.10199999999999999</v>
      </c>
      <c r="K23" s="52">
        <f>IF(P10&lt;5,"-",IF(ISBLANK(P10),"",ROUND((2*P10+1.96^2-(1.96*SQRT((1.96^2+4*P10*(1-K22)))))/(2*(SUM($M10:$Q10)+(1.96^2))),3)))</f>
        <v>0.15</v>
      </c>
      <c r="L23" s="50">
        <f>IF(P10&lt;5,"-",IF(ISBLANK(P10),"",ROUND((2*P10+1.96^2+(1.96*SQRT((1.96^2+4*P10*(1-K22)))))/(2*(SUM($M10:$Q10)+(1.96^2))),3)))</f>
        <v>0.16800000000000001</v>
      </c>
      <c r="M23" s="46">
        <f>IF(Q10&lt;5,"-",IF(ISBLANK(Q10),"",ROUND((2*Q10+1.96^2-(1.96*SQRT((1.96^2+4*Q10*(1-M22)))))/(2*(SUM($M10:$Q10)+(1.96^2))),3)))</f>
        <v>0.41</v>
      </c>
      <c r="N23" s="47">
        <f>IF(Q10&lt;5,"-",IF(ISBLANK(Q10),"",ROUND((2*Q10+1.96^2+(1.96*SQRT((1.96^2+4*Q10*(1-M22)))))/(2*(SUM($M10:$Q10)+(1.96^2))),3)))</f>
        <v>0.433</v>
      </c>
      <c r="P23" s="125"/>
      <c r="Q23" s="56">
        <f>IF(M10&lt;5,"-",IF(ISBLANK(M10),"",ROUND((2*M10+1.96^2-(1.96*SQRT((1.96^2+4*M10*(1-Q22)))))/(2*(SUM(M$8:M$12)+(1.96^2))),3)))</f>
        <v>0.32900000000000001</v>
      </c>
      <c r="R23" s="50">
        <f>IF(M10&lt;5,"-",IF(ISBLANK(M10),"",ROUND((2*M10+1.96^2+(1.96*SQRT((1.96^2+4*M10*(1-Q22)))))/(2*(SUM(M$8:M$12)+(1.96^2))),3)))</f>
        <v>0.35799999999999998</v>
      </c>
      <c r="S23" s="52">
        <f>IF(N10&lt;5,"-",IF(ISBLANK(N10),"",ROUND((2*N10+1.96^2-(1.96*SQRT((1.96^2+4*N10*(1-S22)))))/(2*(SUM(N$8:N$12)+(1.96^2))),3)))</f>
        <v>0.27700000000000002</v>
      </c>
      <c r="T23" s="50">
        <f>IF(N10&lt;5,"-",IF(ISBLANK(N10),"",ROUND((2*N10+1.96^2+(1.96*SQRT((1.96^2+4*N10*(1-T22)))))/(2*(SUM(N$8:N$12)+(1.96^2))),3)))</f>
        <v>0.315</v>
      </c>
      <c r="U23" s="52">
        <f>IF(O10&lt;5,"-",IF(ISBLANK(O10),"",ROUND((2*O10+1.96^2-(1.96*SQRT((1.96^2+4*O10*(1-U22)))))/(2*(SUM(O$8:O$12)+(1.96^2))),3)))</f>
        <v>0.27500000000000002</v>
      </c>
      <c r="V23" s="50">
        <f>IF(O10&lt;5,"-",IF(ISBLANK(O10),"",ROUND((2*O10+1.96^2+(1.96*SQRT((1.96^2+4*O10*(1-V22)))))/(2*(SUM(O$8:O$12)+(1.96^2))),3)))</f>
        <v>0.316</v>
      </c>
      <c r="W23" s="52">
        <f>IF(P10&lt;5,"-",IF(ISBLANK(P10),"",ROUND((2*P10+1.96^2-(1.96*SQRT((1.96^2+4*P10*(1-W22)))))/(2*(SUM(P$8:P$12)+(1.96^2))),3)))</f>
        <v>0.26800000000000002</v>
      </c>
      <c r="X23" s="50">
        <f>IF(P10&lt;5,"-",IF(ISBLANK(P10),"",ROUND((2*P10+1.96^2+(1.96*SQRT((1.96^2+4*P10*(1-X22)))))/(2*(SUM(P$8:P$12)+(1.96^2))),3)))</f>
        <v>0.29899999999999999</v>
      </c>
      <c r="Y23" s="46">
        <f>IF(Q10&lt;5,"-",IF(ISBLANK(Q10),"",ROUND((2*Q10+1.96^2-(1.96*SQRT((1.96^2+4*Q10*(1-Y22)))))/(2*(SUM(Q$8:Q$12)+(1.96^2))),3)))</f>
        <v>0.219</v>
      </c>
      <c r="Z23" s="47">
        <f>IF(Q10&lt;5,"-",IF(ISBLANK(Q10),"",ROUND((2*Q10+1.96^2+(1.96*SQRT((1.96^2+4*Q10*(1-Z22)))))/(2*(SUM(Q$8:Q$12)+(1.96^2))),3)))</f>
        <v>0.23400000000000001</v>
      </c>
    </row>
    <row r="24" spans="4:26" ht="19.5" customHeight="1" x14ac:dyDescent="0.25">
      <c r="D24" s="131" t="s">
        <v>18</v>
      </c>
      <c r="E24" s="126">
        <f>IF(M11&lt;5,"-",M11/SUM($M11:$Q11))</f>
        <v>0.13766535833696758</v>
      </c>
      <c r="F24" s="127"/>
      <c r="G24" s="128">
        <f>IF(N11&lt;5,"-",N11/SUM($M11:$Q11))</f>
        <v>0.10379415612734409</v>
      </c>
      <c r="H24" s="127"/>
      <c r="I24" s="128">
        <f>IF(O11&lt;5,"-",O11/SUM($M11:$Q11))</f>
        <v>9.9869167030091577E-2</v>
      </c>
      <c r="J24" s="127"/>
      <c r="K24" s="128">
        <f>IF(P11&lt;5,"-",P11/SUM($M11:$Q11))</f>
        <v>0.1663032417502544</v>
      </c>
      <c r="L24" s="127"/>
      <c r="M24" s="129">
        <f>IF(Q11&lt;5,"-",Q11/SUM($M11:$Q11))</f>
        <v>0.49236807675534233</v>
      </c>
      <c r="N24" s="130"/>
      <c r="P24" s="131" t="s">
        <v>18</v>
      </c>
      <c r="Q24" s="126">
        <f>IF(M11&lt;5,"-",M11/SUM(M$8:M$12))</f>
        <v>0.22655502392344498</v>
      </c>
      <c r="R24" s="127"/>
      <c r="S24" s="128">
        <f>IF(N11&lt;5,"-",N11/SUM(N$8:N$12))</f>
        <v>0.27652982184353214</v>
      </c>
      <c r="T24" s="127"/>
      <c r="U24" s="128">
        <f>IF(O11&lt;5,"-",O11/SUM(O$8:O$12))</f>
        <v>0.31629834254143646</v>
      </c>
      <c r="V24" s="127"/>
      <c r="W24" s="128">
        <f>IF(P11&lt;5,"-",P11/SUM(P$8:P$12))</f>
        <v>0.30160822567888212</v>
      </c>
      <c r="X24" s="127"/>
      <c r="Y24" s="129">
        <f>IF(Q11&lt;5,"-",Q11/SUM(Q$8:Q$12))</f>
        <v>0.26938678119780479</v>
      </c>
      <c r="Z24" s="130"/>
    </row>
    <row r="25" spans="4:26" ht="19.5" customHeight="1" x14ac:dyDescent="0.25">
      <c r="D25" s="125"/>
      <c r="E25" s="56">
        <f>IF(M11&lt;5,"-",IF(ISBLANK(M11),"",ROUND((2*M11+1.96^2-(1.96*SQRT((1.96^2+4*M11*(1-E24)))))/(2*(SUM($M11:$Q11)+(1.96^2))),3)))</f>
        <v>0.13</v>
      </c>
      <c r="F25" s="50">
        <f>IF(M11&lt;5,"-",IF(ISBLANK(M11),"",ROUND((2*M11+1.96^2+(1.96*SQRT((1.96^2+4*M11*(1-E24)))))/(2*(SUM($M11:$Q11)+(1.96^2))),3)))</f>
        <v>0.14599999999999999</v>
      </c>
      <c r="G25" s="52">
        <f>IF(N11&lt;5,"-",IF(ISBLANK(N11),"",ROUND((2*N11+1.96^2-(1.96*SQRT((1.96^2+4*N11*(1-G24)))))/(2*(SUM($M11:$Q11)+(1.96^2))),3)))</f>
        <v>9.7000000000000003E-2</v>
      </c>
      <c r="H25" s="50">
        <f>IF(N11&lt;5,"-",IF(ISBLANK(N11),"",ROUND((2*N11+1.96^2+(1.96*SQRT((1.96^2+4*N11*(1-G24)))))/(2*(SUM($M11:$Q11)+(1.96^2))),3)))</f>
        <v>0.111</v>
      </c>
      <c r="I25" s="52">
        <f>IF(O11&lt;5,"-",IF(ISBLANK(O11),"",ROUND((2*O11+1.96^2-(1.96*SQRT((1.96^2+4*O11*(1-I24)))))/(2*(SUM($M11:$Q11)+(1.96^2))),3)))</f>
        <v>9.2999999999999999E-2</v>
      </c>
      <c r="J25" s="50">
        <f>IF(O11&lt;5,"-",IF(ISBLANK(O11),"",ROUND((2*O11+1.96^2+(1.96*SQRT((1.96^2+4*O11*(1-I24)))))/(2*(SUM($M11:$Q11)+(1.96^2))),3)))</f>
        <v>0.107</v>
      </c>
      <c r="K25" s="52">
        <f>IF(P11&lt;5,"-",IF(ISBLANK(P11),"",ROUND((2*P11+1.96^2-(1.96*SQRT((1.96^2+4*P11*(1-K24)))))/(2*(SUM($M11:$Q11)+(1.96^2))),3)))</f>
        <v>0.158</v>
      </c>
      <c r="L25" s="50">
        <f>IF(P11&lt;5,"-",IF(ISBLANK(P11),"",ROUND((2*P11+1.96^2+(1.96*SQRT((1.96^2+4*P11*(1-K24)))))/(2*(SUM($M11:$Q11)+(1.96^2))),3)))</f>
        <v>0.17499999999999999</v>
      </c>
      <c r="M25" s="46">
        <f>IF(Q11&lt;5,"-",IF(ISBLANK(Q11),"",ROUND((2*Q11+1.96^2-(1.96*SQRT((1.96^2+4*Q11*(1-M24)))))/(2*(SUM($M11:$Q11)+(1.96^2))),3)))</f>
        <v>0.48099999999999998</v>
      </c>
      <c r="N25" s="47">
        <f>IF(Q11&lt;5,"-",IF(ISBLANK(Q11),"",ROUND((2*Q11+1.96^2+(1.96*SQRT((1.96^2+4*Q11*(1-M24)))))/(2*(SUM($M11:$Q11)+(1.96^2))),3)))</f>
        <v>0.504</v>
      </c>
      <c r="P25" s="125"/>
      <c r="Q25" s="56">
        <f>IF(M11&lt;5,"-",IF(ISBLANK(M11),"",ROUND((2*M11+1.96^2-(1.96*SQRT((1.96^2+4*M11*(1-Q24)))))/(2*(SUM(M$8:M$12)+(1.96^2))),3)))</f>
        <v>0.214</v>
      </c>
      <c r="R25" s="50">
        <f>IF(N11&lt;5,"-",IF(ISBLANK(N11),"",ROUND((2*N11+1.96^2+(1.96*SQRT((1.96^2+4*N11*(1-R24)))))/(2*(SUM(N$8:N$12)+(1.96^2))),3)))</f>
        <v>0.29699999999999999</v>
      </c>
      <c r="S25" s="52">
        <f>IF(N11&lt;5,"-",IF(ISBLANK(N11),"",ROUND((2*N11+1.96^2-(1.96*SQRT((1.96^2+4*N11*(1-S24)))))/(2*(SUM(N$8:N$12)+(1.96^2))),3)))</f>
        <v>0.26</v>
      </c>
      <c r="T25" s="50">
        <f>IF(N11&lt;5,"-",IF(ISBLANK(N11),"",ROUND((2*N11+1.96^2+(1.96*SQRT((1.96^2+4*N11*(1-T24)))))/(2*(SUM(N$8:N$12)+(1.96^2))),3)))</f>
        <v>0.29699999999999999</v>
      </c>
      <c r="U25" s="52">
        <f>IF(O11&lt;5,"-",IF(ISBLANK(O11),"",ROUND((2*O11+1.96^2-(1.96*SQRT((1.96^2+4*O11*(1-U24)))))/(2*(SUM(O$8:O$12)+(1.96^2))),3)))</f>
        <v>0.29699999999999999</v>
      </c>
      <c r="V25" s="50">
        <f>IF(O11&lt;5,"-",IF(ISBLANK(O11),"",ROUND((2*O11+1.96^2+(1.96*SQRT((1.96^2+4*O11*(1-V24)))))/(2*(SUM(O$8:O$12)+(1.96^2))),3)))</f>
        <v>0.34</v>
      </c>
      <c r="W25" s="52">
        <f>IF(P11&lt;5,"-",IF(ISBLANK(P11),"",ROUND((2*P11+1.96^2-(1.96*SQRT((1.96^2+4*P11*(1-W24)))))/(2*(SUM(P$8:P$12)+(1.96^2))),3)))</f>
        <v>0.28699999999999998</v>
      </c>
      <c r="X25" s="50">
        <f>IF(P11&lt;5,"-",IF(ISBLANK(P11),"",ROUND((2*P11+1.96^2+(1.96*SQRT((1.96^2+4*P11*(1-X24)))))/(2*(SUM(P$8:P$12)+(1.96^2))),3)))</f>
        <v>0.31900000000000001</v>
      </c>
      <c r="Y25" s="46">
        <f>IF(Q11&lt;5,"-",IF(ISBLANK(Q11),"",ROUND((2*Q11+1.96^2-(1.96*SQRT((1.96^2+4*Q11*(1-Y24)))))/(2*(SUM(Q$8:Q$12)+(1.96^2))),3)))</f>
        <v>0.26200000000000001</v>
      </c>
      <c r="Z25" s="47">
        <f>IF(Q11&lt;5,"-",IF(ISBLANK(Q11),"",ROUND((2*Q11+1.96^2+(1.96*SQRT((1.96^2+4*Q11*(1-Z24)))))/(2*(SUM(Q$8:Q$12)+(1.96^2))),3)))</f>
        <v>0.27900000000000003</v>
      </c>
    </row>
    <row r="26" spans="4:26" ht="19.5" customHeight="1" x14ac:dyDescent="0.25">
      <c r="D26" s="131" t="s">
        <v>19</v>
      </c>
      <c r="E26" s="126">
        <f>IF(M12&lt;5,"-",M12/SUM($M12:$Q12))</f>
        <v>6.8507700477960704E-2</v>
      </c>
      <c r="F26" s="127"/>
      <c r="G26" s="128">
        <f>IF(N12&lt;5,"-",N12/SUM($M12:$Q12))</f>
        <v>7.3995397415471759E-2</v>
      </c>
      <c r="H26" s="127"/>
      <c r="I26" s="128">
        <f>IF(O12&lt;5,"-",O12/SUM($M12:$Q12))</f>
        <v>6.7799610550539915E-2</v>
      </c>
      <c r="J26" s="127"/>
      <c r="K26" s="128">
        <f>IF(P12&lt;5,"-",P12/SUM($M12:$Q12))</f>
        <v>0.14462736767569481</v>
      </c>
      <c r="L26" s="127"/>
      <c r="M26" s="129">
        <f>IF(Q12&lt;5,"-",Q12/SUM($M12:$Q12))</f>
        <v>0.6450699238803328</v>
      </c>
      <c r="N26" s="130"/>
      <c r="P26" s="133" t="s">
        <v>19</v>
      </c>
      <c r="Q26" s="126">
        <f>IF(M12&lt;5,"-",M12/SUM(M$8:M$12))</f>
        <v>9.2583732057416268E-2</v>
      </c>
      <c r="R26" s="127"/>
      <c r="S26" s="128">
        <f>IF(N12&lt;5,"-",N12/SUM(N$8:N$12))</f>
        <v>0.16189000774593337</v>
      </c>
      <c r="T26" s="127"/>
      <c r="U26" s="128">
        <f>IF(O12&lt;5,"-",O12/SUM(O$8:O$12))</f>
        <v>0.17633517495395948</v>
      </c>
      <c r="V26" s="127"/>
      <c r="W26" s="128">
        <f>IF(P12&lt;5,"-",P12/SUM(P$8:P$12))</f>
        <v>0.21539678354864222</v>
      </c>
      <c r="X26" s="127"/>
      <c r="Y26" s="129">
        <f>IF(Q12&lt;5,"-",Q12/SUM(Q$8:Q$12))</f>
        <v>0.28982740793764417</v>
      </c>
      <c r="Z26" s="130"/>
    </row>
    <row r="27" spans="4:26" ht="19.5" customHeight="1" thickBot="1" x14ac:dyDescent="0.3">
      <c r="D27" s="132"/>
      <c r="E27" s="57">
        <f>IF(M12&lt;5,"-",IF(ISBLANK(M12),"",ROUND((2*M12+1.96^2-(1.96*SQRT((1.96^2+4*M12*(1-E26)))))/(2*(SUM($M12:$Q12)+(1.96^2))),3)))</f>
        <v>6.2E-2</v>
      </c>
      <c r="F27" s="51">
        <f>IF(M12&lt;5,"-",IF(ISBLANK(M12),"",ROUND((2*M12+1.96^2+(1.96*SQRT((1.96^2+4*M12*(1-E26)))))/(2*(SUM($M12:$Q12)+(1.96^2))),3)))</f>
        <v>7.4999999999999997E-2</v>
      </c>
      <c r="G27" s="53">
        <f>IF(N12&lt;5,"-",IF(ISBLANK(N12),"",ROUND((2*N12+1.96^2-(1.96*SQRT((1.96^2+4*N12*(1-G26)))))/(2*(SUM($M12:$Q12)+(1.96^2))),3)))</f>
        <v>6.7000000000000004E-2</v>
      </c>
      <c r="H27" s="51">
        <f>IF(N12&lt;5,"-",IF(ISBLANK(N12),"",ROUND((2*N12+1.96^2+(1.96*SQRT((1.96^2+4*N12*(1-G26)))))/(2*(SUM($M12:$Q12)+(1.96^2))),3)))</f>
        <v>8.1000000000000003E-2</v>
      </c>
      <c r="I27" s="53">
        <f>IF(O12&lt;5,"-",IF(ISBLANK(O12),"",ROUND((2*O12+1.96^2-(1.96*SQRT((1.96^2+4*O12*(1-I26)))))/(2*(SUM($M12:$Q12)+(1.96^2))),3)))</f>
        <v>6.2E-2</v>
      </c>
      <c r="J27" s="51">
        <f>IF(O12&lt;5,"-",IF(ISBLANK(O12),"",ROUND((2*O12+1.96^2+(1.96*SQRT((1.96^2+4*O12*(1-I26)))))/(2*(SUM($M12:$Q12)+(1.96^2))),3)))</f>
        <v>7.4999999999999997E-2</v>
      </c>
      <c r="K27" s="53">
        <f>IF(P12&lt;5,"-",IF(ISBLANK(P12),"",ROUND((2*P12+1.96^2-(1.96*SQRT((1.96^2+4*P12*(1-K26)))))/(2*(SUM($M12:$Q12)+(1.96^2))),3)))</f>
        <v>0.13600000000000001</v>
      </c>
      <c r="L27" s="51">
        <f>IF(P12&lt;5,"-",IF(ISBLANK(P12),"",ROUND((2*P12+1.96^2+(1.96*SQRT((1.96^2+4*P12*(1-K26)))))/(2*(SUM($M12:$Q12)+(1.96^2))),3)))</f>
        <v>0.154</v>
      </c>
      <c r="M27" s="48">
        <f>IF(Q12&lt;5,"-",IF(ISBLANK(Q12),"",ROUND((2*Q12+1.96^2-(1.96*SQRT((1.96^2+4*Q12*(1-M26)))))/(2*(SUM($M12:$Q12)+(1.96^2))),3)))</f>
        <v>0.63200000000000001</v>
      </c>
      <c r="N27" s="49">
        <f>IF(Q12&lt;5,"-",IF(ISBLANK(Q12),"",ROUND((2*Q12+1.96^2+(1.96*SQRT((1.96^2+4*Q12*(1-M26)))))/(2*(SUM($M12:$Q12)+(1.96^2))),3)))</f>
        <v>0.65700000000000003</v>
      </c>
      <c r="P27" s="132"/>
      <c r="Q27" s="57">
        <f>IF(M12&lt;5,"-",IF(ISBLANK(M12),"",ROUND((2*M12+1.96^2-(1.96*SQRT((1.96^2+4*M12*(1-Q26)))))/(2*(SUM(M$8:M$12)+(1.96^2))),3)))</f>
        <v>8.4000000000000005E-2</v>
      </c>
      <c r="R27" s="51">
        <f>IF(N12&lt;5,"-",IF(ISBLANK(N12),"",ROUND((2*N12+1.96^2+(1.96*SQRT((1.96^2+4*N12*(1-R26)))))/(2*(SUM(N$8:N$12)+(1.96^2))),3)))</f>
        <v>0.17799999999999999</v>
      </c>
      <c r="S27" s="53">
        <f>IF(N12&lt;5,"-",IF(ISBLANK(N12),"",ROUND((2*N12+1.96^2-(1.96*SQRT((1.96^2+4*N12*(1-S26)))))/(2*(SUM(N$8:N$12)+(1.96^2))),3)))</f>
        <v>0.14799999999999999</v>
      </c>
      <c r="T27" s="51">
        <f>IF(N12&lt;5,"-",IF(ISBLANK(N12),"",ROUND((2*N12+1.96^2+(1.96*SQRT((1.96^2+4*N12*(1-T26)))))/(2*(SUM(N$8:N$12)+(1.96^2))),3)))</f>
        <v>0.17799999999999999</v>
      </c>
      <c r="U27" s="53">
        <f>IF(O12&lt;5,"-",IF(ISBLANK(O12),"",ROUND((2*O12+1.96^2-(1.96*SQRT((1.96^2+4*O12*(1-U26)))))/(2*(SUM(O$8:O$12)+(1.96^2))),3)))</f>
        <v>0.161</v>
      </c>
      <c r="V27" s="51">
        <f>IF(O12&lt;5,"-",IF(ISBLANK(O12),"",ROUND((2*O12+1.96^2+(1.96*SQRT((1.96^2+4*O12*(1-V26)))))/(2*(SUM(O$8:O$12)+(1.96^2))),3)))</f>
        <v>0.19500000000000001</v>
      </c>
      <c r="W27" s="53">
        <f>IF(P12&lt;5,"-",IF(ISBLANK(P12),"",ROUND((2*P12+1.96^2-(1.96*SQRT((1.96^2+4*P12*(1-W26)))))/(2*(SUM(P$8:P$12)+(1.96^2))),3)))</f>
        <v>0.20300000000000001</v>
      </c>
      <c r="X27" s="51">
        <f>IF(P12&lt;5,"-",IF(ISBLANK(P12),"",ROUND((2*P12+1.96^2+(1.96*SQRT((1.96^2+4*P12*(1-X26)))))/(2*(SUM(P$8:P$12)+(1.96^2))),3)))</f>
        <v>0.23</v>
      </c>
      <c r="Y27" s="48">
        <f>IF(Q12&lt;5,"-",IF(ISBLANK(Q12),"",ROUND((2*Q12+1.96^2-(1.96*SQRT((1.96^2+4*Q12*(1-Y26)))))/(2*(SUM(Q$8:Q$12)+(1.96^2))),3)))</f>
        <v>0.28199999999999997</v>
      </c>
      <c r="Z27" s="49">
        <f>IF(Q12&lt;5,"-",IF(ISBLANK(Q12),"",ROUND((2*Q12+1.96^2+(1.96*SQRT((1.96^2+4*Q12*(1-Z26)))))/(2*(SUM(Q$8:Q$12)+(1.96^2))),3)))</f>
        <v>0.29899999999999999</v>
      </c>
    </row>
    <row r="29" spans="4:26" ht="30" customHeight="1" x14ac:dyDescent="0.25">
      <c r="D29" s="29"/>
    </row>
    <row r="30" spans="4:26" x14ac:dyDescent="0.25">
      <c r="D30" s="29"/>
    </row>
    <row r="31" spans="4:26" ht="24" customHeight="1" x14ac:dyDescent="0.25">
      <c r="D31" s="29"/>
    </row>
    <row r="32" spans="4:26" ht="24" customHeight="1" x14ac:dyDescent="0.25">
      <c r="D32" s="29"/>
    </row>
    <row r="33" spans="4:4" ht="24" customHeight="1" x14ac:dyDescent="0.25">
      <c r="D33" s="29"/>
    </row>
    <row r="34" spans="4:4" ht="24" customHeight="1" x14ac:dyDescent="0.25">
      <c r="D34" s="29"/>
    </row>
    <row r="35" spans="4:4" ht="24" customHeight="1" x14ac:dyDescent="0.25">
      <c r="D35" s="29"/>
    </row>
    <row r="51" spans="2:27" x14ac:dyDescent="0.25">
      <c r="B51" s="25" t="s">
        <v>84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2:27" x14ac:dyDescent="0.25">
      <c r="B52" s="25"/>
      <c r="C52" s="25"/>
      <c r="D52" s="25"/>
      <c r="E52" s="25" t="s">
        <v>85</v>
      </c>
      <c r="F52" s="25" t="s">
        <v>86</v>
      </c>
      <c r="G52" s="25" t="s">
        <v>85</v>
      </c>
      <c r="H52" s="25" t="s">
        <v>86</v>
      </c>
      <c r="I52" s="25" t="s">
        <v>85</v>
      </c>
      <c r="J52" s="25" t="s">
        <v>86</v>
      </c>
      <c r="K52" s="25" t="s">
        <v>85</v>
      </c>
      <c r="L52" s="25" t="s">
        <v>86</v>
      </c>
      <c r="M52" s="25" t="s">
        <v>85</v>
      </c>
      <c r="N52" s="25" t="s">
        <v>86</v>
      </c>
      <c r="O52" s="25"/>
      <c r="P52" s="25"/>
      <c r="Q52" s="25" t="s">
        <v>85</v>
      </c>
      <c r="R52" s="25" t="s">
        <v>86</v>
      </c>
      <c r="S52" s="25" t="s">
        <v>85</v>
      </c>
      <c r="T52" s="25" t="s">
        <v>86</v>
      </c>
      <c r="U52" s="25" t="s">
        <v>85</v>
      </c>
      <c r="V52" s="25" t="s">
        <v>86</v>
      </c>
      <c r="W52" s="25" t="s">
        <v>85</v>
      </c>
      <c r="X52" s="25" t="s">
        <v>86</v>
      </c>
      <c r="Y52" s="25" t="s">
        <v>85</v>
      </c>
      <c r="Z52" s="25" t="s">
        <v>86</v>
      </c>
      <c r="AA52" s="25"/>
    </row>
    <row r="53" spans="2:27" ht="15.75" customHeight="1" x14ac:dyDescent="0.25">
      <c r="B53" s="25"/>
      <c r="C53" s="25"/>
      <c r="D53" s="25"/>
      <c r="E53" s="25" t="s">
        <v>49</v>
      </c>
      <c r="F53" s="25"/>
      <c r="G53" s="25" t="s">
        <v>50</v>
      </c>
      <c r="H53" s="25"/>
      <c r="I53" s="25" t="s">
        <v>51</v>
      </c>
      <c r="J53" s="25"/>
      <c r="K53" s="25" t="s">
        <v>52</v>
      </c>
      <c r="L53" s="25"/>
      <c r="M53" s="25" t="s">
        <v>48</v>
      </c>
      <c r="N53" s="25"/>
      <c r="O53" s="25"/>
      <c r="P53" s="25"/>
      <c r="Q53" s="25" t="s">
        <v>49</v>
      </c>
      <c r="R53" s="25"/>
      <c r="S53" s="25" t="s">
        <v>50</v>
      </c>
      <c r="T53" s="25"/>
      <c r="U53" s="25" t="s">
        <v>51</v>
      </c>
      <c r="V53" s="25"/>
      <c r="W53" s="25" t="s">
        <v>52</v>
      </c>
      <c r="X53" s="25"/>
      <c r="Y53" s="25" t="s">
        <v>48</v>
      </c>
      <c r="Z53" s="25"/>
      <c r="AA53" s="25"/>
    </row>
    <row r="54" spans="2:27" x14ac:dyDescent="0.25">
      <c r="B54" s="25"/>
      <c r="C54" s="25"/>
      <c r="D54" s="25" t="s">
        <v>25</v>
      </c>
      <c r="E54" s="45">
        <f>E18-E19</f>
        <v>1.5095582910934102E-2</v>
      </c>
      <c r="F54" s="45">
        <f>F19-E18</f>
        <v>1.5904417089065898E-2</v>
      </c>
      <c r="G54" s="45">
        <f>G18-G19</f>
        <v>1.1272266473569881E-2</v>
      </c>
      <c r="H54" s="45">
        <f>H19-G18</f>
        <v>1.1727733526430126E-2</v>
      </c>
      <c r="I54" s="45">
        <f>I18-I19</f>
        <v>8.721940622737144E-3</v>
      </c>
      <c r="J54" s="45">
        <f>J19-I18</f>
        <v>9.2780593772628511E-3</v>
      </c>
      <c r="K54" s="45">
        <f>K18-K19</f>
        <v>1.0427950760318605E-2</v>
      </c>
      <c r="L54" s="45">
        <f>L19-K18</f>
        <v>1.1572049239681401E-2</v>
      </c>
      <c r="M54" s="45">
        <f>M18-M19</f>
        <v>1.848225923244029E-2</v>
      </c>
      <c r="N54" s="45">
        <f>N19-M18</f>
        <v>1.8517740767559743E-2</v>
      </c>
      <c r="O54" s="25"/>
      <c r="P54" s="25" t="s">
        <v>25</v>
      </c>
      <c r="Q54" s="45">
        <f>Q18-Q19</f>
        <v>1.0717703349282293E-2</v>
      </c>
      <c r="R54" s="45">
        <f>R19-Q18</f>
        <v>-2.5717703349282306E-2</v>
      </c>
      <c r="S54" s="45">
        <f>S18-S19</f>
        <v>1.1541440743609604E-2</v>
      </c>
      <c r="T54" s="45">
        <f>T19-S18</f>
        <v>1.345855925639039E-2</v>
      </c>
      <c r="U54" s="45">
        <f>U18-U19</f>
        <v>1.1031307550644562E-2</v>
      </c>
      <c r="V54" s="45">
        <f>V19-U18</f>
        <v>1.2968692449355432E-2</v>
      </c>
      <c r="W54" s="45">
        <f>W18-W19</f>
        <v>7.1199578170313763E-3</v>
      </c>
      <c r="X54" s="45">
        <f>X19-W18</f>
        <v>8.8800421829686171E-3</v>
      </c>
      <c r="Y54" s="45">
        <f>Y18-Y19</f>
        <v>5.0199634136642024E-3</v>
      </c>
      <c r="Z54" s="45">
        <f>Z19-Y18</f>
        <v>5.9800365863357935E-3</v>
      </c>
      <c r="AA54" s="25"/>
    </row>
    <row r="55" spans="2:27" x14ac:dyDescent="0.25">
      <c r="B55" s="25"/>
      <c r="C55" s="25"/>
      <c r="D55" s="25" t="s">
        <v>16</v>
      </c>
      <c r="E55" s="45">
        <f>E20-E21</f>
        <v>1.4057239057239046E-2</v>
      </c>
      <c r="F55" s="45">
        <f>F21-E20</f>
        <v>1.4942760942760952E-2</v>
      </c>
      <c r="G55" s="45">
        <f>G20-G21</f>
        <v>1.0354759718396084E-2</v>
      </c>
      <c r="H55" s="45">
        <f>H21-G20</f>
        <v>1.1645240281603922E-2</v>
      </c>
      <c r="I55" s="45">
        <f>I20-I21</f>
        <v>9.4603611876339089E-3</v>
      </c>
      <c r="J55" s="45">
        <f>J21-I20</f>
        <v>1.0539638812366095E-2</v>
      </c>
      <c r="K55" s="45">
        <f>K20-K21</f>
        <v>1.1636975818793999E-2</v>
      </c>
      <c r="L55" s="45">
        <f>L21-K20</f>
        <v>1.3363024181206024E-2</v>
      </c>
      <c r="M55" s="45">
        <f>M20-M21</f>
        <v>1.6490664217936934E-2</v>
      </c>
      <c r="N55" s="45">
        <f>N21-M20</f>
        <v>1.6509335782063039E-2</v>
      </c>
      <c r="O55" s="25"/>
      <c r="P55" s="25" t="s">
        <v>16</v>
      </c>
      <c r="Q55" s="45">
        <f>Q20-Q21</f>
        <v>1.1842105263157904E-2</v>
      </c>
      <c r="R55" s="45">
        <f>R21-Q20</f>
        <v>-1.4842105263157906E-2</v>
      </c>
      <c r="S55" s="45">
        <f>S20-S21</f>
        <v>1.3080557707203733E-2</v>
      </c>
      <c r="T55" s="45">
        <f>T21-S20</f>
        <v>1.5919442292796265E-2</v>
      </c>
      <c r="U55" s="45">
        <f>U20-U21</f>
        <v>1.405709023941068E-2</v>
      </c>
      <c r="V55" s="45">
        <f>V21-U20</f>
        <v>1.5942909760589319E-2</v>
      </c>
      <c r="W55" s="45">
        <f>W20-W21</f>
        <v>1.0776430266280002E-2</v>
      </c>
      <c r="X55" s="45">
        <f>X21-W20</f>
        <v>1.2223569733719991E-2</v>
      </c>
      <c r="Y55" s="45">
        <f>Y20-Y21</f>
        <v>4.7259206235584217E-3</v>
      </c>
      <c r="Z55" s="45">
        <f>Z21-Y20</f>
        <v>5.2740793764415733E-3</v>
      </c>
      <c r="AA55" s="25"/>
    </row>
    <row r="56" spans="2:27" x14ac:dyDescent="0.25">
      <c r="B56" s="25"/>
      <c r="C56" s="25"/>
      <c r="D56" s="25" t="s">
        <v>17</v>
      </c>
      <c r="E56" s="45">
        <f>E22-E23</f>
        <v>9.8132878540708735E-3</v>
      </c>
      <c r="F56" s="45">
        <f>F23-E22</f>
        <v>1.0186712145929117E-2</v>
      </c>
      <c r="G56" s="45">
        <f>G22-G23</f>
        <v>7.5611745513866208E-3</v>
      </c>
      <c r="H56" s="45">
        <f>H23-G22</f>
        <v>7.4388254486133787E-3</v>
      </c>
      <c r="I56" s="45">
        <f>I22-I23</f>
        <v>6.4683375352217187E-3</v>
      </c>
      <c r="J56" s="45">
        <f>J23-I22</f>
        <v>7.5316624647782798E-3</v>
      </c>
      <c r="K56" s="45">
        <f>K22-K23</f>
        <v>8.6830787483316019E-3</v>
      </c>
      <c r="L56" s="45">
        <f>L23-K22</f>
        <v>9.3169212516684141E-3</v>
      </c>
      <c r="M56" s="45">
        <f>M22-M23</f>
        <v>1.1474121310989183E-2</v>
      </c>
      <c r="N56" s="45">
        <f>N23-M22</f>
        <v>1.1525878689010838E-2</v>
      </c>
      <c r="O56" s="25"/>
      <c r="P56" s="25" t="s">
        <v>17</v>
      </c>
      <c r="Q56" s="45">
        <f>Q22-Q23</f>
        <v>1.4301435406698537E-2</v>
      </c>
      <c r="R56" s="45">
        <f>R23-Q22</f>
        <v>1.4698564593301433E-2</v>
      </c>
      <c r="S56" s="45">
        <f>S22-S23</f>
        <v>1.6958171959721102E-2</v>
      </c>
      <c r="T56" s="45">
        <f>T23-S22</f>
        <v>2.1041828040278876E-2</v>
      </c>
      <c r="U56" s="45">
        <f>U22-U23</f>
        <v>1.8278084714548781E-2</v>
      </c>
      <c r="V56" s="45">
        <f>V23-U22</f>
        <v>2.27219152854512E-2</v>
      </c>
      <c r="W56" s="45">
        <f>W22-W23</f>
        <v>1.4098602689164241E-2</v>
      </c>
      <c r="X56" s="45">
        <f>X23-W22</f>
        <v>1.6901397310835731E-2</v>
      </c>
      <c r="Y56" s="45">
        <f>Y22-Y23</f>
        <v>7.0399268273284021E-3</v>
      </c>
      <c r="Z56" s="45">
        <f>Z23-Y22</f>
        <v>7.9600731726716112E-3</v>
      </c>
      <c r="AA56" s="25"/>
    </row>
    <row r="57" spans="2:27" x14ac:dyDescent="0.25">
      <c r="B57" s="25"/>
      <c r="C57" s="25"/>
      <c r="D57" s="25" t="s">
        <v>18</v>
      </c>
      <c r="E57" s="45">
        <f>E24-E25</f>
        <v>7.665358336967576E-3</v>
      </c>
      <c r="F57" s="45">
        <f>F25-E24</f>
        <v>8.3346416630324105E-3</v>
      </c>
      <c r="G57" s="45">
        <f>G24-G25</f>
        <v>6.7941561273440892E-3</v>
      </c>
      <c r="H57" s="45">
        <f>H25-G24</f>
        <v>7.2058438726559093E-3</v>
      </c>
      <c r="I57" s="45">
        <f>I24-I25</f>
        <v>6.8691670300915775E-3</v>
      </c>
      <c r="J57" s="45">
        <f>J25-I24</f>
        <v>7.1308329699084211E-3</v>
      </c>
      <c r="K57" s="45">
        <f>K24-K25</f>
        <v>8.3032417502544031E-3</v>
      </c>
      <c r="L57" s="45">
        <f>L25-K24</f>
        <v>8.6967582497455842E-3</v>
      </c>
      <c r="M57" s="45">
        <f>M24-M25</f>
        <v>1.1368076755342349E-2</v>
      </c>
      <c r="N57" s="45">
        <f>N25-M24</f>
        <v>1.1631923244657671E-2</v>
      </c>
      <c r="O57" s="25"/>
      <c r="P57" s="25" t="s">
        <v>18</v>
      </c>
      <c r="Q57" s="45">
        <f>Q24-Q25</f>
        <v>1.2555023923444986E-2</v>
      </c>
      <c r="R57" s="45">
        <f>R25-Q24</f>
        <v>7.0444976076555005E-2</v>
      </c>
      <c r="S57" s="45">
        <f>S24-S25</f>
        <v>1.6529821843532133E-2</v>
      </c>
      <c r="T57" s="45">
        <f>T25-S24</f>
        <v>2.0470178156467844E-2</v>
      </c>
      <c r="U57" s="45">
        <f>U24-U25</f>
        <v>1.9298342541436475E-2</v>
      </c>
      <c r="V57" s="45">
        <f>V25-U24</f>
        <v>2.3701657458563563E-2</v>
      </c>
      <c r="W57" s="45">
        <f>W24-W25</f>
        <v>1.4608225678882147E-2</v>
      </c>
      <c r="X57" s="45">
        <f>X25-W24</f>
        <v>1.7391774321117881E-2</v>
      </c>
      <c r="Y57" s="45">
        <f>Y24-Y25</f>
        <v>7.3867811978047815E-3</v>
      </c>
      <c r="Z57" s="45">
        <f>Z25-Y24</f>
        <v>9.6132188021952336E-3</v>
      </c>
      <c r="AA57" s="25"/>
    </row>
    <row r="58" spans="2:27" x14ac:dyDescent="0.25">
      <c r="B58" s="25"/>
      <c r="C58" s="25"/>
      <c r="D58" s="25" t="s">
        <v>19</v>
      </c>
      <c r="E58" s="45">
        <f>E26-E27</f>
        <v>6.5077004779607039E-3</v>
      </c>
      <c r="F58" s="45">
        <f>F27-E26</f>
        <v>6.4922995220392937E-3</v>
      </c>
      <c r="G58" s="45">
        <f>G26-G27</f>
        <v>6.9953974154717546E-3</v>
      </c>
      <c r="H58" s="45">
        <f>H27-G26</f>
        <v>7.0046025845282439E-3</v>
      </c>
      <c r="I58" s="45">
        <f>I26-I27</f>
        <v>5.7996105505399159E-3</v>
      </c>
      <c r="J58" s="45">
        <f>J27-I26</f>
        <v>7.2003894494600817E-3</v>
      </c>
      <c r="K58" s="45">
        <f>K26-K27</f>
        <v>8.6273676756948026E-3</v>
      </c>
      <c r="L58" s="45">
        <f>L27-K26</f>
        <v>9.3726323243051857E-3</v>
      </c>
      <c r="M58" s="45">
        <f>M26-M27</f>
        <v>1.306992388033279E-2</v>
      </c>
      <c r="N58" s="45">
        <f>N27-M26</f>
        <v>1.1930076119667232E-2</v>
      </c>
      <c r="O58" s="25"/>
      <c r="P58" s="25" t="s">
        <v>19</v>
      </c>
      <c r="Q58" s="45">
        <f>Q26-Q27</f>
        <v>8.5837320574162629E-3</v>
      </c>
      <c r="R58" s="45">
        <f>R27-Q26</f>
        <v>8.5416267942583723E-2</v>
      </c>
      <c r="S58" s="45">
        <f>S26-S27</f>
        <v>1.389000774593338E-2</v>
      </c>
      <c r="T58" s="45">
        <f>T27-S26</f>
        <v>1.6109992254066619E-2</v>
      </c>
      <c r="U58" s="45">
        <f>U26-U27</f>
        <v>1.5335174953959474E-2</v>
      </c>
      <c r="V58" s="45">
        <f>V27-U26</f>
        <v>1.8664825046040529E-2</v>
      </c>
      <c r="W58" s="45">
        <f>W26-W27</f>
        <v>1.239678354864221E-2</v>
      </c>
      <c r="X58" s="45">
        <f>X27-W26</f>
        <v>1.4603216451357787E-2</v>
      </c>
      <c r="Y58" s="45">
        <f>Y26-Y27</f>
        <v>7.827407937644193E-3</v>
      </c>
      <c r="Z58" s="45">
        <f>Z27-Y26</f>
        <v>9.1725920623558221E-3</v>
      </c>
      <c r="AA58" s="25"/>
    </row>
    <row r="59" spans="2:27"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2:27" x14ac:dyDescent="0.25">
      <c r="B60" s="25"/>
      <c r="C60" s="25"/>
      <c r="D60" s="25"/>
      <c r="E60" s="25" t="s">
        <v>87</v>
      </c>
      <c r="F60" s="25"/>
      <c r="G60" s="25"/>
      <c r="H60" s="25"/>
      <c r="I60" s="25"/>
      <c r="J60" s="25"/>
      <c r="K60" s="25"/>
      <c r="L60" s="25"/>
      <c r="M60" s="25"/>
      <c r="N60" s="25"/>
      <c r="O60" s="25"/>
      <c r="P60" s="25"/>
      <c r="Q60" s="25" t="s">
        <v>87</v>
      </c>
      <c r="R60" s="25"/>
      <c r="S60" s="25"/>
      <c r="T60" s="25"/>
      <c r="U60" s="25"/>
      <c r="V60" s="25"/>
      <c r="W60" s="25"/>
      <c r="X60" s="25"/>
      <c r="Y60" s="25"/>
      <c r="Z60" s="25"/>
      <c r="AA60" s="25"/>
    </row>
    <row r="61" spans="2:27" x14ac:dyDescent="0.25">
      <c r="B61" s="25"/>
      <c r="C61" s="25"/>
      <c r="D61" s="25" t="s">
        <v>59</v>
      </c>
      <c r="E61" s="25" t="s">
        <v>49</v>
      </c>
      <c r="F61" s="25" t="s">
        <v>50</v>
      </c>
      <c r="G61" s="25" t="s">
        <v>51</v>
      </c>
      <c r="H61" s="25" t="s">
        <v>52</v>
      </c>
      <c r="I61" s="25" t="s">
        <v>48</v>
      </c>
      <c r="J61" s="25"/>
      <c r="K61" s="25"/>
      <c r="L61" s="25"/>
      <c r="M61" s="25"/>
      <c r="N61" s="25"/>
      <c r="O61" s="25"/>
      <c r="P61" s="25" t="s">
        <v>59</v>
      </c>
      <c r="Q61" s="25" t="s">
        <v>49</v>
      </c>
      <c r="R61" s="25" t="s">
        <v>50</v>
      </c>
      <c r="S61" s="25" t="s">
        <v>51</v>
      </c>
      <c r="T61" s="25" t="s">
        <v>52</v>
      </c>
      <c r="U61" s="25" t="s">
        <v>48</v>
      </c>
      <c r="V61" s="25"/>
      <c r="W61" s="25"/>
      <c r="X61" s="25"/>
      <c r="Y61" s="25"/>
      <c r="Z61" s="25"/>
      <c r="AA61" s="25"/>
    </row>
    <row r="62" spans="2:27"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2:27" x14ac:dyDescent="0.25">
      <c r="B63" s="25"/>
      <c r="C63" s="25"/>
      <c r="D63" s="25" t="s">
        <v>25</v>
      </c>
      <c r="E63" s="45">
        <f>E18</f>
        <v>0.2280955829109341</v>
      </c>
      <c r="F63" s="45">
        <f>G18</f>
        <v>0.10427226647356988</v>
      </c>
      <c r="G63" s="45">
        <f>I18</f>
        <v>6.3721940622737144E-2</v>
      </c>
      <c r="H63" s="45">
        <f>K18</f>
        <v>8.9427950760318606E-2</v>
      </c>
      <c r="I63" s="45">
        <f>M18</f>
        <v>0.51448225923244029</v>
      </c>
      <c r="J63" s="25"/>
      <c r="K63" s="25"/>
      <c r="L63" s="25"/>
      <c r="M63" s="25"/>
      <c r="N63" s="25"/>
      <c r="O63" s="25"/>
      <c r="P63" s="25" t="s">
        <v>25</v>
      </c>
      <c r="Q63" s="45">
        <f>Q18</f>
        <v>0.15071770334928231</v>
      </c>
      <c r="R63" s="45">
        <f>S18</f>
        <v>0.11154144074360961</v>
      </c>
      <c r="S63" s="45">
        <f>U18</f>
        <v>8.1031307550644568E-2</v>
      </c>
      <c r="T63" s="45">
        <f>W18</f>
        <v>6.5119957817031379E-2</v>
      </c>
      <c r="U63" s="45">
        <f>Y18</f>
        <v>0.1130199634136642</v>
      </c>
      <c r="V63" s="25"/>
      <c r="W63" s="25"/>
      <c r="X63" s="25"/>
      <c r="Y63" s="25"/>
      <c r="Z63" s="25"/>
      <c r="AA63" s="25"/>
    </row>
    <row r="64" spans="2:27" x14ac:dyDescent="0.25">
      <c r="B64" s="25"/>
      <c r="C64" s="25"/>
      <c r="D64" s="25" t="s">
        <v>16</v>
      </c>
      <c r="E64" s="45">
        <f>E20</f>
        <v>0.23905723905723905</v>
      </c>
      <c r="F64" s="45">
        <f>G20</f>
        <v>0.12335475971839609</v>
      </c>
      <c r="G64" s="45">
        <f>I20</f>
        <v>8.846036118763391E-2</v>
      </c>
      <c r="H64" s="45">
        <f>K20</f>
        <v>0.15763697581879399</v>
      </c>
      <c r="I64" s="45">
        <f>M20</f>
        <v>0.39149066421793693</v>
      </c>
      <c r="J64" s="25"/>
      <c r="K64" s="25"/>
      <c r="L64" s="25"/>
      <c r="M64" s="25"/>
      <c r="N64" s="25"/>
      <c r="O64" s="25"/>
      <c r="P64" s="25" t="s">
        <v>16</v>
      </c>
      <c r="Q64" s="45">
        <f>Q20</f>
        <v>0.18684210526315789</v>
      </c>
      <c r="R64" s="45">
        <f>S20</f>
        <v>0.15608055770720372</v>
      </c>
      <c r="S64" s="45">
        <f>U20</f>
        <v>0.13305709023941067</v>
      </c>
      <c r="T64" s="45">
        <f>W20</f>
        <v>0.13577643026628</v>
      </c>
      <c r="U64" s="45">
        <f>Y20</f>
        <v>0.10172592062355842</v>
      </c>
      <c r="V64" s="25"/>
      <c r="W64" s="25"/>
      <c r="X64" s="25"/>
      <c r="Y64" s="25"/>
      <c r="Z64" s="25"/>
      <c r="AA64" s="25"/>
    </row>
    <row r="65" spans="2:27" x14ac:dyDescent="0.25">
      <c r="B65" s="25"/>
      <c r="C65" s="25"/>
      <c r="D65" s="25" t="s">
        <v>17</v>
      </c>
      <c r="E65" s="45">
        <f>E22</f>
        <v>0.21281328785407089</v>
      </c>
      <c r="F65" s="45">
        <f>G22</f>
        <v>0.11256117455138662</v>
      </c>
      <c r="G65" s="45">
        <f>I22</f>
        <v>9.4468337535221714E-2</v>
      </c>
      <c r="H65" s="45">
        <f>K22</f>
        <v>0.1586830787483316</v>
      </c>
      <c r="I65" s="45">
        <f>M22</f>
        <v>0.42147412131098916</v>
      </c>
      <c r="J65" s="25"/>
      <c r="K65" s="25"/>
      <c r="L65" s="25"/>
      <c r="M65" s="25"/>
      <c r="N65" s="25"/>
      <c r="O65" s="25"/>
      <c r="P65" s="25" t="s">
        <v>17</v>
      </c>
      <c r="Q65" s="45">
        <f>Q22</f>
        <v>0.34330143540669855</v>
      </c>
      <c r="R65" s="45">
        <f>S22</f>
        <v>0.29395817195972113</v>
      </c>
      <c r="S65" s="45">
        <f>U22</f>
        <v>0.2932780847145488</v>
      </c>
      <c r="T65" s="45">
        <f>W22</f>
        <v>0.28209860268916426</v>
      </c>
      <c r="U65" s="45">
        <f>Y22</f>
        <v>0.2260399268273284</v>
      </c>
      <c r="V65" s="25"/>
      <c r="W65" s="25"/>
      <c r="X65" s="25"/>
      <c r="Y65" s="25"/>
      <c r="Z65" s="25"/>
      <c r="AA65" s="25"/>
    </row>
    <row r="66" spans="2:27" x14ac:dyDescent="0.25">
      <c r="B66" s="25"/>
      <c r="C66" s="25"/>
      <c r="D66" s="25" t="s">
        <v>18</v>
      </c>
      <c r="E66" s="45">
        <f>E24</f>
        <v>0.13766535833696758</v>
      </c>
      <c r="F66" s="45">
        <f>G24</f>
        <v>0.10379415612734409</v>
      </c>
      <c r="G66" s="45">
        <f>I24</f>
        <v>9.9869167030091577E-2</v>
      </c>
      <c r="H66" s="45">
        <f>K24</f>
        <v>0.1663032417502544</v>
      </c>
      <c r="I66" s="45">
        <f>M24</f>
        <v>0.49236807675534233</v>
      </c>
      <c r="J66" s="25"/>
      <c r="K66" s="25"/>
      <c r="L66" s="25"/>
      <c r="M66" s="25"/>
      <c r="N66" s="25"/>
      <c r="O66" s="25"/>
      <c r="P66" s="25" t="s">
        <v>18</v>
      </c>
      <c r="Q66" s="45">
        <f>Q24</f>
        <v>0.22655502392344498</v>
      </c>
      <c r="R66" s="45">
        <f>S24</f>
        <v>0.27652982184353214</v>
      </c>
      <c r="S66" s="45">
        <f>U24</f>
        <v>0.31629834254143646</v>
      </c>
      <c r="T66" s="45">
        <f>W24</f>
        <v>0.30160822567888212</v>
      </c>
      <c r="U66" s="45">
        <f>Y24</f>
        <v>0.26938678119780479</v>
      </c>
      <c r="V66" s="25"/>
      <c r="W66" s="25"/>
      <c r="X66" s="25"/>
      <c r="Y66" s="25"/>
      <c r="Z66" s="25"/>
      <c r="AA66" s="25"/>
    </row>
    <row r="67" spans="2:27" x14ac:dyDescent="0.25">
      <c r="B67" s="25"/>
      <c r="C67" s="25"/>
      <c r="D67" s="25" t="s">
        <v>19</v>
      </c>
      <c r="E67" s="45">
        <f>E26</f>
        <v>6.8507700477960704E-2</v>
      </c>
      <c r="F67" s="45">
        <f>G26</f>
        <v>7.3995397415471759E-2</v>
      </c>
      <c r="G67" s="45">
        <f>I26</f>
        <v>6.7799610550539915E-2</v>
      </c>
      <c r="H67" s="45">
        <f>K26</f>
        <v>0.14462736767569481</v>
      </c>
      <c r="I67" s="45">
        <f>M26</f>
        <v>0.6450699238803328</v>
      </c>
      <c r="J67" s="25"/>
      <c r="K67" s="25"/>
      <c r="L67" s="25"/>
      <c r="M67" s="25"/>
      <c r="N67" s="25"/>
      <c r="O67" s="25"/>
      <c r="P67" s="25" t="s">
        <v>19</v>
      </c>
      <c r="Q67" s="45">
        <f>Q26</f>
        <v>9.2583732057416268E-2</v>
      </c>
      <c r="R67" s="45">
        <f>S26</f>
        <v>0.16189000774593337</v>
      </c>
      <c r="S67" s="45">
        <f>U26</f>
        <v>0.17633517495395948</v>
      </c>
      <c r="T67" s="45">
        <f>W26</f>
        <v>0.21539678354864222</v>
      </c>
      <c r="U67" s="45">
        <f>Y26</f>
        <v>0.28982740793764417</v>
      </c>
      <c r="V67" s="25"/>
      <c r="W67" s="25"/>
      <c r="X67" s="25"/>
      <c r="Y67" s="25"/>
      <c r="Z67" s="25"/>
      <c r="AA67" s="25"/>
    </row>
    <row r="68" spans="2:27"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2:27" x14ac:dyDescent="0.25">
      <c r="D69" s="29"/>
    </row>
  </sheetData>
  <mergeCells count="76">
    <mergeCell ref="D14:N14"/>
    <mergeCell ref="P14:Z14"/>
    <mergeCell ref="W24:X24"/>
    <mergeCell ref="Y24:Z24"/>
    <mergeCell ref="Y26:Z26"/>
    <mergeCell ref="W26:X26"/>
    <mergeCell ref="Q16:R16"/>
    <mergeCell ref="S16:T16"/>
    <mergeCell ref="U16:V16"/>
    <mergeCell ref="W16:X16"/>
    <mergeCell ref="Y16:Z16"/>
    <mergeCell ref="Q24:R24"/>
    <mergeCell ref="Q26:R26"/>
    <mergeCell ref="S24:T24"/>
    <mergeCell ref="S26:T26"/>
    <mergeCell ref="U24:V24"/>
    <mergeCell ref="U26:V26"/>
    <mergeCell ref="Y22:Z22"/>
    <mergeCell ref="Q22:R22"/>
    <mergeCell ref="S22:T22"/>
    <mergeCell ref="U22:V22"/>
    <mergeCell ref="W22:X22"/>
    <mergeCell ref="S18:T18"/>
    <mergeCell ref="U18:V18"/>
    <mergeCell ref="W18:X18"/>
    <mergeCell ref="Y18:Z18"/>
    <mergeCell ref="Q20:R20"/>
    <mergeCell ref="S20:T20"/>
    <mergeCell ref="U20:V20"/>
    <mergeCell ref="W20:X20"/>
    <mergeCell ref="Y20:Z20"/>
    <mergeCell ref="D20:D21"/>
    <mergeCell ref="D22:D23"/>
    <mergeCell ref="D24:D25"/>
    <mergeCell ref="D26:D27"/>
    <mergeCell ref="P18:P19"/>
    <mergeCell ref="P20:P21"/>
    <mergeCell ref="P22:P23"/>
    <mergeCell ref="P24:P25"/>
    <mergeCell ref="P26:P27"/>
    <mergeCell ref="E26:F26"/>
    <mergeCell ref="G26:H26"/>
    <mergeCell ref="I26:J26"/>
    <mergeCell ref="K26:L26"/>
    <mergeCell ref="M26:N26"/>
    <mergeCell ref="E24:F24"/>
    <mergeCell ref="G24:H24"/>
    <mergeCell ref="I24:J24"/>
    <mergeCell ref="K24:L24"/>
    <mergeCell ref="M24:N24"/>
    <mergeCell ref="E22:F22"/>
    <mergeCell ref="G22:H22"/>
    <mergeCell ref="I22:J22"/>
    <mergeCell ref="K22:L22"/>
    <mergeCell ref="M22:N22"/>
    <mergeCell ref="E20:F20"/>
    <mergeCell ref="G20:H20"/>
    <mergeCell ref="I20:J20"/>
    <mergeCell ref="K20:L20"/>
    <mergeCell ref="M20:N20"/>
    <mergeCell ref="D2:Z4"/>
    <mergeCell ref="O1:W1"/>
    <mergeCell ref="AA1:AH1"/>
    <mergeCell ref="B2:B4"/>
    <mergeCell ref="E18:F18"/>
    <mergeCell ref="E16:F16"/>
    <mergeCell ref="G16:H16"/>
    <mergeCell ref="I16:J16"/>
    <mergeCell ref="K16:L16"/>
    <mergeCell ref="M16:N16"/>
    <mergeCell ref="G18:H18"/>
    <mergeCell ref="I18:J18"/>
    <mergeCell ref="K18:L18"/>
    <mergeCell ref="M18:N18"/>
    <mergeCell ref="D18:D19"/>
    <mergeCell ref="Q18:R18"/>
  </mergeCells>
  <pageMargins left="0.7" right="0.7" top="0.75" bottom="0.75" header="0.3" footer="0.3"/>
  <pageSetup paperSize="9" scale="39" orientation="landscape" r:id="rId1"/>
  <ignoredErrors>
    <ignoredError sqref="F54:F58 H54:H58 J54:J58 L54:L58 R54:R58 T54:T58 V54:V58 X54:X5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999170" r:id="rId4" name="List Box 2">
              <controlPr defaultSize="0" autoLine="0" autoPict="0">
                <anchor moveWithCells="1">
                  <from>
                    <xdr:col>1</xdr:col>
                    <xdr:colOff>9525</xdr:colOff>
                    <xdr:row>7</xdr:row>
                    <xdr:rowOff>9525</xdr:rowOff>
                  </from>
                  <to>
                    <xdr:col>2</xdr:col>
                    <xdr:colOff>0</xdr:colOff>
                    <xdr:row>10</xdr:row>
                    <xdr:rowOff>209550</xdr:rowOff>
                  </to>
                </anchor>
              </controlPr>
            </control>
          </mc:Choice>
        </mc:AlternateContent>
        <mc:AlternateContent xmlns:mc="http://schemas.openxmlformats.org/markup-compatibility/2006">
          <mc:Choice Requires="x14">
            <control shapeId="4999233" r:id="rId5" name="List Box 65">
              <controlPr defaultSize="0" autoLine="0" autoPict="0">
                <anchor moveWithCells="1">
                  <from>
                    <xdr:col>1</xdr:col>
                    <xdr:colOff>9525</xdr:colOff>
                    <xdr:row>5</xdr:row>
                    <xdr:rowOff>0</xdr:rowOff>
                  </from>
                  <to>
                    <xdr:col>2</xdr:col>
                    <xdr:colOff>0</xdr:colOff>
                    <xdr:row>6</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tint="0.59999389629810485"/>
  </sheetPr>
  <dimension ref="B1:AH69"/>
  <sheetViews>
    <sheetView showGridLines="0" zoomScaleNormal="100" zoomScaleSheetLayoutView="100" workbookViewId="0">
      <selection activeCell="AA16" sqref="AA16"/>
    </sheetView>
  </sheetViews>
  <sheetFormatPr defaultRowHeight="15" x14ac:dyDescent="0.25"/>
  <cols>
    <col min="1" max="1" width="1.7109375" style="29" customWidth="1"/>
    <col min="2" max="2" width="22.5703125" style="29" customWidth="1"/>
    <col min="3" max="3" width="2.42578125" style="29" customWidth="1"/>
    <col min="4" max="4" width="9.85546875" style="37" customWidth="1"/>
    <col min="5" max="26" width="9.85546875" style="29" customWidth="1"/>
    <col min="27" max="29" width="16.7109375" style="29" customWidth="1"/>
    <col min="30" max="35" width="6.5703125" style="29" customWidth="1"/>
    <col min="36" max="16384" width="9.140625" style="29"/>
  </cols>
  <sheetData>
    <row r="1" spans="2:34" ht="15.75" thickBot="1" x14ac:dyDescent="0.3">
      <c r="B1" s="25"/>
      <c r="C1" s="25"/>
      <c r="D1" s="25" t="s">
        <v>123</v>
      </c>
      <c r="E1" s="25" t="s">
        <v>124</v>
      </c>
      <c r="F1" s="25"/>
      <c r="G1" s="25"/>
      <c r="H1" s="25"/>
      <c r="I1" s="25"/>
      <c r="J1" s="25"/>
      <c r="K1" s="25"/>
      <c r="L1" s="25"/>
      <c r="M1" s="25"/>
      <c r="O1" s="110"/>
      <c r="P1" s="110"/>
      <c r="Q1" s="110"/>
      <c r="R1" s="110"/>
      <c r="S1" s="110"/>
      <c r="T1" s="110"/>
      <c r="U1" s="110"/>
      <c r="V1" s="110"/>
      <c r="W1" s="110"/>
      <c r="X1" s="36"/>
      <c r="AA1" s="110"/>
      <c r="AB1" s="110"/>
      <c r="AC1" s="110"/>
      <c r="AD1" s="110"/>
      <c r="AE1" s="110"/>
      <c r="AF1" s="110"/>
      <c r="AG1" s="110"/>
      <c r="AH1" s="110"/>
    </row>
    <row r="2" spans="2:34" ht="15.75" customHeight="1" x14ac:dyDescent="0.25">
      <c r="B2" s="111" t="s">
        <v>91</v>
      </c>
      <c r="D2" s="101" t="str">
        <f>$D$1&amp;Selection!$B$14&amp;'England by Cancer'!$E$1&amp;Selection!$F$7</f>
        <v>Distribution of Bladder Cancer Diagnosed in England by Age at Cancer Diagnosis and Stage of Cancer Diagnosis in 2012</v>
      </c>
      <c r="E2" s="102"/>
      <c r="F2" s="102"/>
      <c r="G2" s="102"/>
      <c r="H2" s="102"/>
      <c r="I2" s="102"/>
      <c r="J2" s="102"/>
      <c r="K2" s="102"/>
      <c r="L2" s="102"/>
      <c r="M2" s="102"/>
      <c r="N2" s="102"/>
      <c r="O2" s="102"/>
      <c r="P2" s="102"/>
      <c r="Q2" s="102"/>
      <c r="R2" s="102"/>
      <c r="S2" s="102"/>
      <c r="T2" s="102"/>
      <c r="U2" s="102"/>
      <c r="V2" s="102"/>
      <c r="W2" s="102"/>
      <c r="X2" s="102"/>
      <c r="Y2" s="102"/>
      <c r="Z2" s="103"/>
      <c r="AA2" s="31"/>
      <c r="AB2" s="31"/>
      <c r="AC2" s="31"/>
      <c r="AD2" s="31"/>
      <c r="AE2" s="31"/>
      <c r="AF2" s="31"/>
      <c r="AG2" s="31"/>
      <c r="AH2" s="31"/>
    </row>
    <row r="3" spans="2:34" ht="15.75" customHeight="1" x14ac:dyDescent="0.25">
      <c r="B3" s="112"/>
      <c r="D3" s="104"/>
      <c r="E3" s="105"/>
      <c r="F3" s="105"/>
      <c r="G3" s="105"/>
      <c r="H3" s="105"/>
      <c r="I3" s="105"/>
      <c r="J3" s="105"/>
      <c r="K3" s="105"/>
      <c r="L3" s="105"/>
      <c r="M3" s="105"/>
      <c r="N3" s="105"/>
      <c r="O3" s="105"/>
      <c r="P3" s="105"/>
      <c r="Q3" s="105"/>
      <c r="R3" s="105"/>
      <c r="S3" s="105"/>
      <c r="T3" s="105"/>
      <c r="U3" s="105"/>
      <c r="V3" s="105"/>
      <c r="W3" s="105"/>
      <c r="X3" s="105"/>
      <c r="Y3" s="105"/>
      <c r="Z3" s="106"/>
      <c r="AA3" s="31"/>
      <c r="AB3" s="31"/>
      <c r="AC3" s="31"/>
      <c r="AD3" s="31"/>
      <c r="AE3" s="31"/>
      <c r="AF3" s="31"/>
      <c r="AG3" s="31"/>
      <c r="AH3" s="31"/>
    </row>
    <row r="4" spans="2:34" ht="15.75" customHeight="1" thickBot="1" x14ac:dyDescent="0.3">
      <c r="B4" s="113"/>
      <c r="D4" s="107"/>
      <c r="E4" s="108"/>
      <c r="F4" s="108"/>
      <c r="G4" s="108"/>
      <c r="H4" s="108"/>
      <c r="I4" s="108"/>
      <c r="J4" s="108"/>
      <c r="K4" s="108"/>
      <c r="L4" s="108"/>
      <c r="M4" s="108"/>
      <c r="N4" s="108"/>
      <c r="O4" s="108"/>
      <c r="P4" s="108"/>
      <c r="Q4" s="108"/>
      <c r="R4" s="108"/>
      <c r="S4" s="108"/>
      <c r="T4" s="108"/>
      <c r="U4" s="108"/>
      <c r="V4" s="108"/>
      <c r="W4" s="108"/>
      <c r="X4" s="108"/>
      <c r="Y4" s="108"/>
      <c r="Z4" s="109"/>
      <c r="AA4" s="31"/>
      <c r="AB4" s="31"/>
      <c r="AC4" s="31"/>
      <c r="AD4" s="31"/>
      <c r="AE4" s="31"/>
      <c r="AF4" s="31"/>
      <c r="AG4" s="31"/>
      <c r="AH4" s="31"/>
    </row>
    <row r="5" spans="2:34" ht="15.75" thickBot="1" x14ac:dyDescent="0.3">
      <c r="D5" s="29"/>
      <c r="O5" s="31"/>
      <c r="P5" s="31"/>
      <c r="Q5" s="31"/>
      <c r="R5" s="31"/>
      <c r="S5" s="31"/>
      <c r="T5" s="31"/>
      <c r="U5" s="31"/>
      <c r="V5" s="31"/>
      <c r="W5" s="31"/>
      <c r="X5" s="31"/>
      <c r="Y5" s="37"/>
      <c r="Z5" s="37"/>
      <c r="AA5" s="31"/>
      <c r="AB5" s="31"/>
      <c r="AC5" s="31"/>
      <c r="AD5" s="31"/>
      <c r="AE5" s="31"/>
      <c r="AF5" s="31"/>
      <c r="AG5" s="31"/>
      <c r="AH5" s="31"/>
    </row>
    <row r="6" spans="2:34" s="32" customFormat="1" ht="30" customHeight="1" thickBot="1" x14ac:dyDescent="0.25">
      <c r="L6" s="38" t="s">
        <v>59</v>
      </c>
      <c r="M6" s="54" t="s">
        <v>49</v>
      </c>
      <c r="N6" s="55" t="s">
        <v>50</v>
      </c>
      <c r="O6" s="55" t="s">
        <v>51</v>
      </c>
      <c r="P6" s="55" t="s">
        <v>52</v>
      </c>
      <c r="Q6" s="39" t="s">
        <v>48</v>
      </c>
      <c r="S6" s="30"/>
      <c r="T6" s="30"/>
      <c r="U6" s="77"/>
      <c r="V6" s="77"/>
      <c r="W6" s="78"/>
      <c r="X6" s="78"/>
      <c r="Y6" s="78"/>
      <c r="Z6" s="78"/>
      <c r="AA6" s="78"/>
      <c r="AB6" s="78"/>
      <c r="AC6" s="79"/>
      <c r="AD6" s="31"/>
      <c r="AE6" s="31"/>
      <c r="AF6" s="31"/>
      <c r="AH6" s="31"/>
    </row>
    <row r="7" spans="2:34" ht="15.75" thickBot="1" x14ac:dyDescent="0.3">
      <c r="E7" s="25" t="str">
        <f>Selection!$B$14</f>
        <v>Bladder</v>
      </c>
      <c r="F7" s="25"/>
      <c r="G7" s="25">
        <f>Selection!$F$7</f>
        <v>2012</v>
      </c>
      <c r="H7" s="25"/>
      <c r="L7" s="26" t="s">
        <v>100</v>
      </c>
      <c r="M7" s="27">
        <v>1</v>
      </c>
      <c r="N7" s="27">
        <v>2</v>
      </c>
      <c r="O7" s="27">
        <v>3</v>
      </c>
      <c r="P7" s="27">
        <v>4</v>
      </c>
      <c r="Q7" s="27" t="s">
        <v>26</v>
      </c>
      <c r="R7" s="32"/>
      <c r="U7" s="80"/>
      <c r="V7" s="80"/>
      <c r="W7" s="80"/>
      <c r="X7" s="80"/>
      <c r="Y7" s="80"/>
      <c r="Z7" s="80"/>
      <c r="AA7" s="25"/>
      <c r="AB7" s="25"/>
      <c r="AC7" s="25"/>
      <c r="AD7" s="25"/>
    </row>
    <row r="8" spans="2:34" s="41" customFormat="1" ht="24" customHeight="1" x14ac:dyDescent="0.25">
      <c r="G8" s="29"/>
      <c r="H8" s="29"/>
      <c r="L8" s="62" t="s">
        <v>25</v>
      </c>
      <c r="M8" s="70">
        <f>VLOOKUP(U8,'Raw#2'!$A$1:$F$826,6,FALSE)</f>
        <v>25</v>
      </c>
      <c r="N8" s="70">
        <f>VLOOKUP(W8,'Raw#2'!$A$1:$F$826,6,FALSE)</f>
        <v>10</v>
      </c>
      <c r="O8" s="70">
        <f>VLOOKUP(Y8,'Raw#2'!$A$1:$F$826,6,FALSE)</f>
        <v>8</v>
      </c>
      <c r="P8" s="70">
        <f>VLOOKUP(AA8,'Raw#2'!$A$1:$F$826,6,FALSE)</f>
        <v>17</v>
      </c>
      <c r="Q8" s="84">
        <f>VLOOKUP(AB8,'Raw#2'!$A$1:$F$826,6,FALSE)</f>
        <v>150</v>
      </c>
      <c r="R8" s="32"/>
      <c r="S8" s="33"/>
      <c r="T8" s="33"/>
      <c r="U8" s="28" t="str">
        <f>$G$7&amp;", "&amp;$L$7&amp;", "&amp;M$7&amp;", "&amp;$L8&amp;", "&amp;$E$7</f>
        <v>2012, England, 1, 0-49, Bladder</v>
      </c>
      <c r="V8" s="28"/>
      <c r="W8" s="28" t="str">
        <f>$G$7&amp;", "&amp;$L$7&amp;", "&amp;N$7&amp;", "&amp;$L8&amp;", "&amp;$E$7</f>
        <v>2012, England, 2, 0-49, Bladder</v>
      </c>
      <c r="X8" s="28"/>
      <c r="Y8" s="28" t="str">
        <f>$G$7&amp;", "&amp;$L$7&amp;", "&amp;O$7&amp;", "&amp;$L8&amp;", "&amp;$E$7</f>
        <v>2012, England, 3, 0-49, Bladder</v>
      </c>
      <c r="Z8" s="28"/>
      <c r="AA8" s="28" t="str">
        <f t="shared" ref="AA8:AB12" si="0">$G$7&amp;", "&amp;$L$7&amp;", "&amp;P$7&amp;", "&amp;$L8&amp;", "&amp;$E$7</f>
        <v>2012, England, 4, 0-49, Bladder</v>
      </c>
      <c r="AB8" s="28" t="str">
        <f t="shared" si="0"/>
        <v>2012, England, Unk/Oth, 0-49, Bladder</v>
      </c>
      <c r="AC8" s="25"/>
      <c r="AD8" s="28"/>
      <c r="AE8" s="33"/>
      <c r="AF8" s="33"/>
      <c r="AH8" s="33"/>
    </row>
    <row r="9" spans="2:34" ht="24" customHeight="1" x14ac:dyDescent="0.25">
      <c r="L9" s="63" t="s">
        <v>16</v>
      </c>
      <c r="M9" s="82">
        <f>VLOOKUP(U9,'Raw#2'!$A$1:$F$826,6,FALSE)</f>
        <v>90</v>
      </c>
      <c r="N9" s="82">
        <f>VLOOKUP(W9,'Raw#2'!$A$1:$F$826,6,FALSE)</f>
        <v>64</v>
      </c>
      <c r="O9" s="82">
        <f>VLOOKUP(Y9,'Raw#2'!$A$1:$F$826,6,FALSE)</f>
        <v>22</v>
      </c>
      <c r="P9" s="82">
        <f>VLOOKUP(AA9,'Raw#2'!$A$1:$F$826,6,FALSE)</f>
        <v>61</v>
      </c>
      <c r="Q9" s="85">
        <f>VLOOKUP(AB9,'Raw#2'!$A$1:$F$826,6,FALSE)</f>
        <v>358</v>
      </c>
      <c r="R9" s="32"/>
      <c r="U9" s="28" t="str">
        <f>$G$7&amp;", "&amp;$L$7&amp;", "&amp;M$7&amp;", "&amp;$L9&amp;", "&amp;$E$7</f>
        <v>2012, England, 1, 50-59, Bladder</v>
      </c>
      <c r="V9" s="28"/>
      <c r="W9" s="28" t="str">
        <f>$G$7&amp;", "&amp;$L$7&amp;", "&amp;N$7&amp;", "&amp;$L9&amp;", "&amp;$E$7</f>
        <v>2012, England, 2, 50-59, Bladder</v>
      </c>
      <c r="X9" s="28"/>
      <c r="Y9" s="28" t="str">
        <f>$G$7&amp;", "&amp;$L$7&amp;", "&amp;O$7&amp;", "&amp;$L9&amp;", "&amp;$E$7</f>
        <v>2012, England, 3, 50-59, Bladder</v>
      </c>
      <c r="Z9" s="28"/>
      <c r="AA9" s="28" t="str">
        <f t="shared" si="0"/>
        <v>2012, England, 4, 50-59, Bladder</v>
      </c>
      <c r="AB9" s="28" t="str">
        <f t="shared" si="0"/>
        <v>2012, England, Unk/Oth, 50-59, Bladder</v>
      </c>
      <c r="AC9" s="25"/>
      <c r="AD9" s="25"/>
    </row>
    <row r="10" spans="2:34" ht="24" customHeight="1" x14ac:dyDescent="0.25">
      <c r="L10" s="63" t="s">
        <v>17</v>
      </c>
      <c r="M10" s="82">
        <f>VLOOKUP(U10,'Raw#2'!$A$1:$F$826,6,FALSE)</f>
        <v>303</v>
      </c>
      <c r="N10" s="82">
        <f>VLOOKUP(W10,'Raw#2'!$A$1:$F$826,6,FALSE)</f>
        <v>200</v>
      </c>
      <c r="O10" s="82">
        <f>VLOOKUP(Y10,'Raw#2'!$A$1:$F$826,6,FALSE)</f>
        <v>52</v>
      </c>
      <c r="P10" s="82">
        <f>VLOOKUP(AA10,'Raw#2'!$A$1:$F$826,6,FALSE)</f>
        <v>165</v>
      </c>
      <c r="Q10" s="85">
        <f>VLOOKUP(AB10,'Raw#2'!$A$1:$F$826,6,FALSE)</f>
        <v>1039</v>
      </c>
      <c r="R10" s="32"/>
      <c r="U10" s="28" t="str">
        <f>$G$7&amp;", "&amp;$L$7&amp;", "&amp;M$7&amp;", "&amp;$L10&amp;", "&amp;$E$7</f>
        <v>2012, England, 1, 60-69, Bladder</v>
      </c>
      <c r="V10" s="28"/>
      <c r="W10" s="28" t="str">
        <f>$G$7&amp;", "&amp;$L$7&amp;", "&amp;N$7&amp;", "&amp;$L10&amp;", "&amp;$E$7</f>
        <v>2012, England, 2, 60-69, Bladder</v>
      </c>
      <c r="X10" s="28"/>
      <c r="Y10" s="28" t="str">
        <f>$G$7&amp;", "&amp;$L$7&amp;", "&amp;O$7&amp;", "&amp;$L10&amp;", "&amp;$E$7</f>
        <v>2012, England, 3, 60-69, Bladder</v>
      </c>
      <c r="Z10" s="28"/>
      <c r="AA10" s="28" t="str">
        <f t="shared" si="0"/>
        <v>2012, England, 4, 60-69, Bladder</v>
      </c>
      <c r="AB10" s="28" t="str">
        <f t="shared" si="0"/>
        <v>2012, England, Unk/Oth, 60-69, Bladder</v>
      </c>
      <c r="AC10" s="25"/>
    </row>
    <row r="11" spans="2:34" ht="24" customHeight="1" x14ac:dyDescent="0.25">
      <c r="L11" s="63" t="s">
        <v>18</v>
      </c>
      <c r="M11" s="82">
        <f>VLOOKUP(U11,'Raw#2'!$A$1:$F$826,6,FALSE)</f>
        <v>471</v>
      </c>
      <c r="N11" s="82">
        <f>VLOOKUP(W11,'Raw#2'!$A$1:$F$826,6,FALSE)</f>
        <v>292</v>
      </c>
      <c r="O11" s="82">
        <f>VLOOKUP(Y11,'Raw#2'!$A$1:$F$826,6,FALSE)</f>
        <v>95</v>
      </c>
      <c r="P11" s="82">
        <f>VLOOKUP(AA11,'Raw#2'!$A$1:$F$826,6,FALSE)</f>
        <v>252</v>
      </c>
      <c r="Q11" s="85">
        <f>VLOOKUP(AB11,'Raw#2'!$A$1:$F$826,6,FALSE)</f>
        <v>1749</v>
      </c>
      <c r="R11" s="32"/>
      <c r="U11" s="28" t="str">
        <f>$G$7&amp;", "&amp;$L$7&amp;", "&amp;M$7&amp;", "&amp;$L11&amp;", "&amp;$E$7</f>
        <v>2012, England, 1, 70-79, Bladder</v>
      </c>
      <c r="V11" s="28"/>
      <c r="W11" s="28" t="str">
        <f>$G$7&amp;", "&amp;$L$7&amp;", "&amp;N$7&amp;", "&amp;$L11&amp;", "&amp;$E$7</f>
        <v>2012, England, 2, 70-79, Bladder</v>
      </c>
      <c r="X11" s="28"/>
      <c r="Y11" s="28" t="str">
        <f>$G$7&amp;", "&amp;$L$7&amp;", "&amp;O$7&amp;", "&amp;$L11&amp;", "&amp;$E$7</f>
        <v>2012, England, 3, 70-79, Bladder</v>
      </c>
      <c r="Z11" s="28"/>
      <c r="AA11" s="28" t="str">
        <f t="shared" si="0"/>
        <v>2012, England, 4, 70-79, Bladder</v>
      </c>
      <c r="AB11" s="28" t="str">
        <f t="shared" si="0"/>
        <v>2012, England, Unk/Oth, 70-79, Bladder</v>
      </c>
      <c r="AC11" s="25"/>
    </row>
    <row r="12" spans="2:34" ht="24" customHeight="1" thickBot="1" x14ac:dyDescent="0.3">
      <c r="D12" s="29"/>
      <c r="L12" s="64" t="s">
        <v>19</v>
      </c>
      <c r="M12" s="86">
        <f>VLOOKUP(U12,'Raw#2'!$A$1:$F$826,6,FALSE)</f>
        <v>448</v>
      </c>
      <c r="N12" s="86">
        <f>VLOOKUP(W12,'Raw#2'!$A$1:$F$826,6,FALSE)</f>
        <v>334</v>
      </c>
      <c r="O12" s="86">
        <f>VLOOKUP(Y12,'Raw#2'!$A$1:$F$826,6,FALSE)</f>
        <v>85</v>
      </c>
      <c r="P12" s="86">
        <f>VLOOKUP(AA12,'Raw#2'!$A$1:$F$826,6,FALSE)</f>
        <v>194</v>
      </c>
      <c r="Q12" s="87">
        <f>VLOOKUP(AB12,'Raw#2'!$A$1:$F$826,6,FALSE)</f>
        <v>2126</v>
      </c>
      <c r="R12" s="32"/>
      <c r="U12" s="28" t="str">
        <f>$G$7&amp;", "&amp;$L$7&amp;", "&amp;M$7&amp;", "&amp;$L12&amp;", "&amp;$E$7</f>
        <v>2012, England, 1, 80+, Bladder</v>
      </c>
      <c r="V12" s="28"/>
      <c r="W12" s="28" t="str">
        <f>$G$7&amp;", "&amp;$L$7&amp;", "&amp;N$7&amp;", "&amp;$L12&amp;", "&amp;$E$7</f>
        <v>2012, England, 2, 80+, Bladder</v>
      </c>
      <c r="X12" s="28"/>
      <c r="Y12" s="28" t="str">
        <f>$G$7&amp;", "&amp;$L$7&amp;", "&amp;O$7&amp;", "&amp;$L12&amp;", "&amp;$E$7</f>
        <v>2012, England, 3, 80+, Bladder</v>
      </c>
      <c r="Z12" s="28"/>
      <c r="AA12" s="28" t="str">
        <f t="shared" si="0"/>
        <v>2012, England, 4, 80+, Bladder</v>
      </c>
      <c r="AB12" s="28" t="str">
        <f t="shared" si="0"/>
        <v>2012, England, Unk/Oth, 80+, Bladder</v>
      </c>
      <c r="AC12" s="25"/>
    </row>
    <row r="13" spans="2:34" ht="23.25" customHeight="1" thickBot="1" x14ac:dyDescent="0.3">
      <c r="M13" s="83"/>
      <c r="Q13" s="83"/>
    </row>
    <row r="14" spans="2:34" ht="30.75" customHeight="1" thickBot="1" x14ac:dyDescent="0.3">
      <c r="D14" s="134" t="s">
        <v>89</v>
      </c>
      <c r="E14" s="135"/>
      <c r="F14" s="135"/>
      <c r="G14" s="135"/>
      <c r="H14" s="135"/>
      <c r="I14" s="135"/>
      <c r="J14" s="135"/>
      <c r="K14" s="135"/>
      <c r="L14" s="135"/>
      <c r="M14" s="135"/>
      <c r="N14" s="136"/>
      <c r="P14" s="137" t="s">
        <v>90</v>
      </c>
      <c r="Q14" s="138"/>
      <c r="R14" s="138"/>
      <c r="S14" s="138"/>
      <c r="T14" s="138"/>
      <c r="U14" s="138"/>
      <c r="V14" s="138"/>
      <c r="W14" s="138"/>
      <c r="X14" s="138"/>
      <c r="Y14" s="138"/>
      <c r="Z14" s="139"/>
    </row>
    <row r="15" spans="2:34" ht="15.75" customHeight="1" thickBot="1" x14ac:dyDescent="0.3">
      <c r="D15" s="29"/>
    </row>
    <row r="16" spans="2:34" ht="30" customHeight="1" thickBot="1" x14ac:dyDescent="0.3">
      <c r="D16" s="29"/>
      <c r="E16" s="116" t="s">
        <v>49</v>
      </c>
      <c r="F16" s="117"/>
      <c r="G16" s="118" t="s">
        <v>50</v>
      </c>
      <c r="H16" s="117"/>
      <c r="I16" s="118" t="s">
        <v>51</v>
      </c>
      <c r="J16" s="117"/>
      <c r="K16" s="118" t="s">
        <v>52</v>
      </c>
      <c r="L16" s="117"/>
      <c r="M16" s="119" t="s">
        <v>48</v>
      </c>
      <c r="N16" s="120"/>
      <c r="Q16" s="116" t="s">
        <v>49</v>
      </c>
      <c r="R16" s="117"/>
      <c r="S16" s="118" t="s">
        <v>50</v>
      </c>
      <c r="T16" s="117"/>
      <c r="U16" s="118" t="s">
        <v>51</v>
      </c>
      <c r="V16" s="117"/>
      <c r="W16" s="118" t="s">
        <v>52</v>
      </c>
      <c r="X16" s="117"/>
      <c r="Y16" s="119" t="s">
        <v>48</v>
      </c>
      <c r="Z16" s="120"/>
    </row>
    <row r="17" spans="4:26" ht="15.75" thickBot="1" x14ac:dyDescent="0.3">
      <c r="D17" s="26" t="str">
        <f>D14&amp;" in "&amp;L7&amp;" in "&amp;G7&amp;" for "&amp;E7&amp;" cancer"</f>
        <v>Distribution of stage within age (proportion with confidence interval) in England in 2012 for Bladder cancer</v>
      </c>
      <c r="E17" s="34" t="s">
        <v>61</v>
      </c>
      <c r="F17" s="34"/>
      <c r="G17" s="40"/>
      <c r="H17" s="40"/>
      <c r="I17" s="40"/>
      <c r="J17" s="40"/>
      <c r="K17" s="40"/>
      <c r="L17" s="40"/>
      <c r="M17" s="40"/>
      <c r="N17" s="40"/>
      <c r="P17" s="26" t="str">
        <f>P14&amp;" in "&amp;L7&amp;" in "&amp;G7&amp;" for "&amp;E7&amp;" cancer"</f>
        <v>Distribution of age within stage (proportion with confidence interval) in England in 2012 for Bladder cancer</v>
      </c>
      <c r="Q17" s="40"/>
      <c r="R17" s="40"/>
      <c r="S17" s="40"/>
      <c r="T17" s="40"/>
      <c r="U17" s="40"/>
      <c r="V17" s="40"/>
      <c r="W17" s="40"/>
      <c r="X17" s="40"/>
      <c r="Y17" s="40"/>
      <c r="Z17" s="40"/>
    </row>
    <row r="18" spans="4:26" ht="19.5" customHeight="1" x14ac:dyDescent="0.25">
      <c r="D18" s="124" t="s">
        <v>25</v>
      </c>
      <c r="E18" s="122">
        <f>IF(SUM($M8:$Q8)=0,"-",IF(COUNTIF($M8:$Q8,$E$17)&gt;0,"-",M8/SUM($M8:$Q8)))</f>
        <v>0.11904761904761904</v>
      </c>
      <c r="F18" s="115"/>
      <c r="G18" s="121">
        <f>IF(SUM($M8:$Q8)=0,"-",IF(COUNTIF($M8:$Q8,$E$17)&gt;0,"-",N8/SUM($M8:$Q8)))</f>
        <v>4.7619047619047616E-2</v>
      </c>
      <c r="H18" s="115"/>
      <c r="I18" s="121">
        <f>IF(SUM($M8:$Q8)=0,"-",IF(COUNTIF($M8:$Q8,$E$17)&gt;0,"-",O8/SUM($M8:$Q8)))</f>
        <v>3.8095238095238099E-2</v>
      </c>
      <c r="J18" s="115"/>
      <c r="K18" s="121">
        <f>IF(SUM($M8:$Q8)=0,"-",IF(COUNTIF($M8:$Q8,$E$17)&gt;0,"-",P8/SUM($M8:$Q8)))</f>
        <v>8.0952380952380956E-2</v>
      </c>
      <c r="L18" s="115"/>
      <c r="M18" s="122">
        <f>IF(SUM($M8:$Q8)=0,"-",IF(COUNTIF($M8:$Q8,$E$17)&gt;0,"-",Q8/SUM($M8:$Q8)))</f>
        <v>0.7142857142857143</v>
      </c>
      <c r="N18" s="123"/>
      <c r="P18" s="140" t="s">
        <v>25</v>
      </c>
      <c r="Q18" s="114">
        <f>IF(SUM(M$8:M$12)=0,"-",IF(COUNTIF(M$8:M$12,$E$17)&gt;0,"-",M8/SUM(M$8:M$12)))</f>
        <v>1.8698578908002993E-2</v>
      </c>
      <c r="R18" s="115"/>
      <c r="S18" s="122">
        <f>IF(SUM(N$8:N$12)=0,"-",IF(COUNTIF(N$8:N$12,$E$17)&gt;0,"-",N8/SUM(N$8:N$12)))</f>
        <v>1.1111111111111112E-2</v>
      </c>
      <c r="T18" s="115"/>
      <c r="U18" s="121">
        <f>IF(SUM(O$8:O$12)=0,"-",IF(COUNTIF(O$8:O$12,$E$17)&gt;0,"-",O8/SUM(O$8:O$12)))</f>
        <v>3.0534351145038167E-2</v>
      </c>
      <c r="V18" s="115"/>
      <c r="W18" s="121">
        <f>IF(SUM(P$8:P$12)=0,"-",IF(COUNTIF(P$8:P$12,$E$17)&gt;0,"-",P8/SUM(P$8:P$12)))</f>
        <v>2.4673439767779391E-2</v>
      </c>
      <c r="X18" s="115"/>
      <c r="Y18" s="122">
        <f>IF(SUM(Q$8:Q$12)=0,"-",IF(COUNTIF(Q$8:Q$12,$E$17)&gt;0,"-",Q8/SUM(Q$8:Q$12)))</f>
        <v>2.7665068240501661E-2</v>
      </c>
      <c r="Z18" s="123"/>
    </row>
    <row r="19" spans="4:26" ht="19.5" customHeight="1" x14ac:dyDescent="0.25">
      <c r="D19" s="125"/>
      <c r="E19" s="46">
        <f>IF(E18="-","-",IF(ISBLANK(M8),"",ROUND((2*M8+1.96^2-(1.96*SQRT((1.96^2+4*M8*(1-E18)))))/(2*(SUM($M8:$Q8)+(1.96^2))),3)))</f>
        <v>8.2000000000000003E-2</v>
      </c>
      <c r="F19" s="50">
        <f>IF(E18="-","-",IF(ISBLANK(M8),"",ROUND((2*M8+1.96^2+(1.96*SQRT((1.96^2+4*M8*(1-E18)))))/(2*(SUM($M8:$Q8)+(1.96^2))),3)))</f>
        <v>0.17</v>
      </c>
      <c r="G19" s="52">
        <f>IF(G18="-","-",IF(ISBLANK(N8),"",ROUND((2*N8+1.96^2-(1.96*SQRT((1.96^2+4*N8*(1-G18)))))/(2*(SUM($M8:$Q8)+(1.96^2))),3)))</f>
        <v>2.5999999999999999E-2</v>
      </c>
      <c r="H19" s="50">
        <f>IF(G18="-","-",IF(ISBLANK(N8),"",ROUND((2*N8+1.96^2+(1.96*SQRT((1.96^2+4*N8*(1-G18)))))/(2*(SUM($M8:$Q8)+(1.96^2))),3)))</f>
        <v>8.5000000000000006E-2</v>
      </c>
      <c r="I19" s="52">
        <f>IF(I18="-","-",IF(ISBLANK(O8),"",ROUND((2*O8+1.96^2-(1.96*SQRT((1.96^2+4*O8*(1-I18)))))/(2*(SUM($M8:$Q8)+(1.96^2))),3)))</f>
        <v>1.9E-2</v>
      </c>
      <c r="J19" s="50">
        <f>IF(I18="-","-",IF(ISBLANK(O8),"",ROUND((2*O8+1.96^2+(1.96*SQRT((1.96^2+4*O8*(1-I18)))))/(2*(SUM($M8:$Q8)+(1.96^2))),3)))</f>
        <v>7.2999999999999995E-2</v>
      </c>
      <c r="K19" s="52">
        <f>IF(K18="-","-",IF(ISBLANK(P8),"",ROUND((2*P8+1.96^2-(1.96*SQRT((1.96^2+4*P8*(1-K18)))))/(2*(SUM($M8:$Q8)+(1.96^2))),3)))</f>
        <v>5.0999999999999997E-2</v>
      </c>
      <c r="L19" s="50">
        <f>IF(K18="-","-",IF(ISBLANK(P8),"",ROUND((2*P8+1.96^2+(1.96*SQRT((1.96^2+4*P8*(1-K18)))))/(2*(SUM($M8:$Q8)+(1.96^2))),3)))</f>
        <v>0.126</v>
      </c>
      <c r="M19" s="46">
        <f>IF(M18="-","-",IF(ISBLANK(Q8),"",ROUND((2*Q8+1.96^2-(1.96*SQRT((1.96^2+4*Q8*(1-M18)))))/(2*(SUM($M8:$Q8)+(1.96^2))),3)))</f>
        <v>0.65</v>
      </c>
      <c r="N19" s="47">
        <f>IF(M18="-","-",IF(ISBLANK(Q8),"",ROUND((2*Q8+1.96^2+(1.96*SQRT((1.96^2+4*Q8*(1-M18)))))/(2*(SUM($M8:$Q8)+(1.96^2))),3)))</f>
        <v>0.77100000000000002</v>
      </c>
      <c r="P19" s="141"/>
      <c r="Q19" s="56">
        <f>IF(Q18="-","-",IF(ISBLANK(M8),"",ROUND((2*M8+1.96^2-(1.96*SQRT((1.96^2+4*M8*(1-Q18)))))/(2*(SUM(M$8:M$12)+(1.96^2))),3)))</f>
        <v>1.2999999999999999E-2</v>
      </c>
      <c r="R19" s="50">
        <f>IF(Q18="-","-",IF(ISBLANK(M8),"",ROUND((2*M8+1.96^2+(1.96*SQRT((1.96^2+4*M8*(1-Q18)))))/(2*(SUM(M$8:M$12)+(1.96^2))),3)))</f>
        <v>2.7E-2</v>
      </c>
      <c r="S19" s="46">
        <f>IF(S18="-","-",IF(ISBLANK(N8),"",ROUND((2*N8+1.96^2-(1.96*SQRT((1.96^2+4*N8*(1-S18)))))/(2*(SUM(N$8:N$12)+(1.96^2))),3)))</f>
        <v>6.0000000000000001E-3</v>
      </c>
      <c r="T19" s="50">
        <f>IF(S18="-","-",IF(ISBLANK(N8),"",ROUND((2*N8+1.96^2+(1.96*SQRT((1.96^2+4*N8*(1-T18)))))/(2*(SUM(N$8:N$12)+(1.96^2))),3)))</f>
        <v>0.02</v>
      </c>
      <c r="U19" s="52">
        <f>IF(U18="-","-",IF(ISBLANK(O8),"",ROUND((2*O8+1.96^2-(1.96*SQRT((1.96^2+4*O8*(1-U18)))))/(2*(SUM(O$8:O$12)+(1.96^2))),3)))</f>
        <v>1.6E-2</v>
      </c>
      <c r="V19" s="50">
        <f>IF(U18="-","-",IF(ISBLANK(O8),"",ROUND((2*O8+1.96^2+(1.96*SQRT((1.96^2+4*O8*(1-U18)))))/(2*(SUM(O$8:O$12)+(1.96^2))),3)))</f>
        <v>5.8999999999999997E-2</v>
      </c>
      <c r="W19" s="52">
        <f>IF(W18="-","-",IF(ISBLANK(P8),"",ROUND((2*P8+1.96^2-(1.96*SQRT((1.96^2+4*P8*(1-W18)))))/(2*(SUM(P$8:P$12)+(1.96^2))),3)))</f>
        <v>1.4999999999999999E-2</v>
      </c>
      <c r="X19" s="50">
        <f>IF(W18="-","-",IF(ISBLANK(P8),"",ROUND((2*P8+1.96^2+(1.96*SQRT((1.96^2+4*P8*(1-W18)))))/(2*(SUM(P$8:P$12)+(1.96^2))),3)))</f>
        <v>3.9E-2</v>
      </c>
      <c r="Y19" s="46">
        <f>IF(Y18="-","-",IF(ISBLANK(Q8),"",ROUND((2*Q8+1.96^2-(1.96*SQRT((1.96^2+4*Q8*(1-Y18)))))/(2*(SUM(Q$8:Q$12)+(1.96^2))),3)))</f>
        <v>2.4E-2</v>
      </c>
      <c r="Z19" s="47">
        <f>IF(Y18="-","-",IF(ISBLANK(Q8),"",ROUND((2*Q8+1.96^2+(1.96*SQRT((1.96^2+4*Q8*(1-Y18)))))/(2*(SUM(Q$8:Q$12)+(1.96^2))),3)))</f>
        <v>3.2000000000000001E-2</v>
      </c>
    </row>
    <row r="20" spans="4:26" ht="19.5" customHeight="1" x14ac:dyDescent="0.25">
      <c r="D20" s="131" t="s">
        <v>16</v>
      </c>
      <c r="E20" s="129">
        <f>IF(SUM($M9:$Q9)=0,"-",IF(COUNTIF($M9:$Q9,$E$17)&gt;0,"-",M9/SUM($M9:$Q9)))</f>
        <v>0.15126050420168066</v>
      </c>
      <c r="F20" s="127"/>
      <c r="G20" s="128">
        <f>IF(SUM($M9:$Q9)=0,"-",IF(COUNTIF($M9:$Q9,$E$17)&gt;0,"-",N9/SUM($M9:$Q9)))</f>
        <v>0.10756302521008404</v>
      </c>
      <c r="H20" s="127"/>
      <c r="I20" s="128">
        <f>IF(SUM($M9:$Q9)=0,"-",IF(COUNTIF($M9:$Q9,$E$17)&gt;0,"-",O9/SUM($M9:$Q9)))</f>
        <v>3.6974789915966387E-2</v>
      </c>
      <c r="J20" s="127"/>
      <c r="K20" s="128">
        <f>IF(SUM($M9:$Q9)=0,"-",IF(COUNTIF($M9:$Q9,$E$17)&gt;0,"-",P9/SUM($M9:$Q9)))</f>
        <v>0.10252100840336134</v>
      </c>
      <c r="L20" s="127"/>
      <c r="M20" s="129">
        <f>IF(SUM($M9:$Q9)=0,"-",IF(COUNTIF($M9:$Q9,$E$17)&gt;0,"-",Q9/SUM($M9:$Q9)))</f>
        <v>0.60168067226890753</v>
      </c>
      <c r="N20" s="130"/>
      <c r="P20" s="142" t="s">
        <v>16</v>
      </c>
      <c r="Q20" s="126">
        <f>IF(SUM(M$8:M$12)=0,"-",IF(COUNTIF(M$8:M$12,$E$17)&gt;0,"-",M9/SUM(M$8:M$12)))</f>
        <v>6.7314884068810768E-2</v>
      </c>
      <c r="R20" s="127"/>
      <c r="S20" s="129">
        <f>IF(SUM(N$8:N$12)=0,"-",IF(COUNTIF(N$8:N$12,$E$17)&gt;0,"-",N9/SUM(N$8:N$12)))</f>
        <v>7.1111111111111111E-2</v>
      </c>
      <c r="T20" s="127"/>
      <c r="U20" s="128">
        <f>IF(SUM(O$8:O$12)=0,"-",IF(COUNTIF(O$8:O$12,$E$17)&gt;0,"-",O9/SUM(O$8:O$12)))</f>
        <v>8.3969465648854963E-2</v>
      </c>
      <c r="V20" s="127"/>
      <c r="W20" s="128">
        <f>IF(SUM(P$8:P$12)=0,"-",IF(COUNTIF(P$8:P$12,$E$17)&gt;0,"-",P9/SUM(P$8:P$12)))</f>
        <v>8.8534107402031936E-2</v>
      </c>
      <c r="X20" s="127"/>
      <c r="Y20" s="129">
        <f>IF(SUM(Q$8:Q$12)=0,"-",IF(COUNTIF(Q$8:Q$12,$E$17)&gt;0,"-",Q9/SUM(Q$8:Q$12)))</f>
        <v>6.6027296200663957E-2</v>
      </c>
      <c r="Z20" s="130"/>
    </row>
    <row r="21" spans="4:26" ht="19.5" customHeight="1" x14ac:dyDescent="0.25">
      <c r="D21" s="125"/>
      <c r="E21" s="46">
        <f>IF(E20="-","-",IF(ISBLANK(M9),"",ROUND((2*M9+1.96^2-(1.96*SQRT((1.96^2+4*M9*(1-E20)))))/(2*(SUM($M9:$Q9)+(1.96^2))),3)))</f>
        <v>0.125</v>
      </c>
      <c r="F21" s="50">
        <f>IF(E20="-","-",IF(ISBLANK(M9),"",ROUND((2*M9+1.96^2+(1.96*SQRT((1.96^2+4*M9*(1-E20)))))/(2*(SUM($M9:$Q9)+(1.96^2))),3)))</f>
        <v>0.182</v>
      </c>
      <c r="G21" s="52">
        <f>IF(G20="-","-",IF(ISBLANK(N9),"",ROUND((2*N9+1.96^2-(1.96*SQRT((1.96^2+4*N9*(1-G20)))))/(2*(SUM($M9:$Q9)+(1.96^2))),3)))</f>
        <v>8.5000000000000006E-2</v>
      </c>
      <c r="H21" s="50">
        <f>IF(G20="-","-",IF(ISBLANK(N9),"",ROUND((2*N9+1.96^2+(1.96*SQRT((1.96^2+4*N9*(1-G20)))))/(2*(SUM($M9:$Q9)+(1.96^2))),3)))</f>
        <v>0.13500000000000001</v>
      </c>
      <c r="I21" s="52">
        <f>IF(I20="-","-",IF(ISBLANK(O9),"",ROUND((2*O9+1.96^2-(1.96*SQRT((1.96^2+4*O9*(1-I20)))))/(2*(SUM($M9:$Q9)+(1.96^2))),3)))</f>
        <v>2.5000000000000001E-2</v>
      </c>
      <c r="J21" s="50">
        <f>IF(I20="-","-",IF(ISBLANK(O9),"",ROUND((2*O9+1.96^2+(1.96*SQRT((1.96^2+4*O9*(1-I20)))))/(2*(SUM($M9:$Q9)+(1.96^2))),3)))</f>
        <v>5.5E-2</v>
      </c>
      <c r="K21" s="52">
        <f>IF(K20="-","-",IF(ISBLANK(P9),"",ROUND((2*P9+1.96^2-(1.96*SQRT((1.96^2+4*P9*(1-K20)))))/(2*(SUM($M9:$Q9)+(1.96^2))),3)))</f>
        <v>8.1000000000000003E-2</v>
      </c>
      <c r="L21" s="50">
        <f>IF(K20="-","-",IF(ISBLANK(P9),"",ROUND((2*P9+1.96^2+(1.96*SQRT((1.96^2+4*P9*(1-K20)))))/(2*(SUM($M9:$Q9)+(1.96^2))),3)))</f>
        <v>0.129</v>
      </c>
      <c r="M21" s="46">
        <f>IF(M20="-","-",IF(ISBLANK(Q9),"",ROUND((2*Q9+1.96^2-(1.96*SQRT((1.96^2+4*Q9*(1-M20)))))/(2*(SUM($M9:$Q9)+(1.96^2))),3)))</f>
        <v>0.56200000000000006</v>
      </c>
      <c r="N21" s="47">
        <f>IF(M20="-","-",IF(ISBLANK(Q9),"",ROUND((2*Q9+1.96^2+(1.96*SQRT((1.96^2+4*Q9*(1-M20)))))/(2*(SUM($M9:$Q9)+(1.96^2))),3)))</f>
        <v>0.64</v>
      </c>
      <c r="P21" s="141"/>
      <c r="Q21" s="56">
        <f>IF(Q20="-","-",IF(ISBLANK(M9),"",ROUND((2*M9+1.96^2-(1.96*SQRT((1.96^2+4*M9*(1-Q20)))))/(2*(SUM(M$8:M$12)+(1.96^2))),3)))</f>
        <v>5.5E-2</v>
      </c>
      <c r="R21" s="50">
        <f>IF(Q20="-","-",IF(ISBLANK(M9),"",ROUND((2*M9+1.96^2+(1.96*SQRT((1.96^2+4*M9*(1-Q20)))))/(2*(SUM(M$8:M$12)+(1.96^2))),3)))</f>
        <v>8.2000000000000003E-2</v>
      </c>
      <c r="S21" s="46">
        <f>IF(S20="-","-",IF(ISBLANK(N9),"",ROUND((2*N9+1.96^2-(1.96*SQRT((1.96^2+4*N9*(1-S20)))))/(2*(SUM(N$8:N$12)+(1.96^2))),3)))</f>
        <v>5.6000000000000001E-2</v>
      </c>
      <c r="T21" s="50">
        <f>IF(S20="-","-",IF(ISBLANK(N9),"",ROUND((2*N9+1.96^2+(1.96*SQRT((1.96^2+4*N9*(1-S20)))))/(2*(SUM(N$8:N$12)+(1.96^2))),3)))</f>
        <v>0.09</v>
      </c>
      <c r="U21" s="52">
        <f>IF(U20="-","-",IF(ISBLANK(O9),"",ROUND((2*O9+1.96^2-(1.96*SQRT((1.96^2+4*O9*(1-U20)))))/(2*(SUM(O$8:O$12)+(1.96^2))),3)))</f>
        <v>5.6000000000000001E-2</v>
      </c>
      <c r="V21" s="50">
        <f>IF(U20="-","-",IF(ISBLANK(O9),"",ROUND((2*O9+1.96^2+(1.96*SQRT((1.96^2+4*O9*(1-U20)))))/(2*(SUM(O$8:O$12)+(1.96^2))),3)))</f>
        <v>0.124</v>
      </c>
      <c r="W21" s="52">
        <f>IF(W20="-","-",IF(ISBLANK(P9),"",ROUND((2*P9+1.96^2-(1.96*SQRT((1.96^2+4*P9*(1-W20)))))/(2*(SUM(P$8:P$12)+(1.96^2))),3)))</f>
        <v>7.0000000000000007E-2</v>
      </c>
      <c r="X21" s="50">
        <f>IF(W20="-","-",IF(ISBLANK(P9),"",ROUND((2*P9+1.96^2+(1.96*SQRT((1.96^2+4*P9*(1-W20)))))/(2*(SUM(P$8:P$12)+(1.96^2))),3)))</f>
        <v>0.112</v>
      </c>
      <c r="Y21" s="46">
        <f>IF(Y20="-","-",IF(ISBLANK(Q9),"",ROUND((2*Q9+1.96^2-(1.96*SQRT((1.96^2+4*Q9*(1-Y20)))))/(2*(SUM(Q$8:Q$12)+(1.96^2))),3)))</f>
        <v>0.06</v>
      </c>
      <c r="Z21" s="47">
        <f>IF(Y20="-","-",IF(ISBLANK(Q9),"",ROUND((2*Q9+1.96^2+(1.96*SQRT((1.96^2+4*Q9*(1-Y20)))))/(2*(SUM(Q$8:Q$12)+(1.96^2))),3)))</f>
        <v>7.2999999999999995E-2</v>
      </c>
    </row>
    <row r="22" spans="4:26" ht="19.5" customHeight="1" x14ac:dyDescent="0.25">
      <c r="D22" s="131" t="s">
        <v>17</v>
      </c>
      <c r="E22" s="129">
        <f>IF(SUM($M10:$Q10)=0,"-",IF(COUNTIF($M10:$Q10,$E$17)&gt;0,"-",M10/SUM($M10:$Q10)))</f>
        <v>0.17225696418419556</v>
      </c>
      <c r="F22" s="127"/>
      <c r="G22" s="128">
        <f>IF(SUM($M10:$Q10)=0,"-",IF(COUNTIF($M10:$Q10,$E$17)&gt;0,"-",N10/SUM($M10:$Q10)))</f>
        <v>0.1137009664582149</v>
      </c>
      <c r="H22" s="127"/>
      <c r="I22" s="128">
        <f>IF(SUM($M10:$Q10)=0,"-",IF(COUNTIF($M10:$Q10,$E$17)&gt;0,"-",O10/SUM($M10:$Q10)))</f>
        <v>2.9562251279135872E-2</v>
      </c>
      <c r="J22" s="127"/>
      <c r="K22" s="128">
        <f>IF(SUM($M10:$Q10)=0,"-",IF(COUNTIF($M10:$Q10,$E$17)&gt;0,"-",P10/SUM($M10:$Q10)))</f>
        <v>9.3803297328027294E-2</v>
      </c>
      <c r="L22" s="127"/>
      <c r="M22" s="129">
        <f>IF(SUM($M10:$Q10)=0,"-",IF(COUNTIF($M10:$Q10,$E$17)&gt;0,"-",Q10/SUM($M10:$Q10)))</f>
        <v>0.59067652075042643</v>
      </c>
      <c r="N22" s="130"/>
      <c r="P22" s="142" t="s">
        <v>17</v>
      </c>
      <c r="Q22" s="126">
        <f>IF(SUM(M$8:M$12)=0,"-",IF(COUNTIF(M$8:M$12,$E$17)&gt;0,"-",M10/SUM(M$8:M$12)))</f>
        <v>0.22662677636499626</v>
      </c>
      <c r="R22" s="127"/>
      <c r="S22" s="129">
        <f>IF(SUM(N$8:N$12)=0,"-",IF(COUNTIF(N$8:N$12,$E$17)&gt;0,"-",N10/SUM(N$8:N$12)))</f>
        <v>0.22222222222222221</v>
      </c>
      <c r="T22" s="127"/>
      <c r="U22" s="128">
        <f>IF(SUM(O$8:O$12)=0,"-",IF(COUNTIF(O$8:O$12,$E$17)&gt;0,"-",O10/SUM(O$8:O$12)))</f>
        <v>0.19847328244274809</v>
      </c>
      <c r="V22" s="127"/>
      <c r="W22" s="128">
        <f>IF(SUM(P$8:P$12)=0,"-",IF(COUNTIF(P$8:P$12,$E$17)&gt;0,"-",P10/SUM(P$8:P$12)))</f>
        <v>0.23947750362844702</v>
      </c>
      <c r="X22" s="127"/>
      <c r="Y22" s="129">
        <f>IF(SUM(Q$8:Q$12)=0,"-",IF(COUNTIF(Q$8:Q$12,$E$17)&gt;0,"-",Q10/SUM(Q$8:Q$12)))</f>
        <v>0.1916267060125415</v>
      </c>
      <c r="Z22" s="130"/>
    </row>
    <row r="23" spans="4:26" ht="19.5" customHeight="1" x14ac:dyDescent="0.25">
      <c r="D23" s="125"/>
      <c r="E23" s="46">
        <f>IF(E22="-","-",IF(ISBLANK(M10),"",ROUND((2*M10+1.96^2-(1.96*SQRT((1.96^2+4*M10*(1-E22)))))/(2*(SUM($M10:$Q10)+(1.96^2))),3)))</f>
        <v>0.155</v>
      </c>
      <c r="F23" s="50">
        <f>IF(E22="-","-",IF(ISBLANK(M10),"",ROUND((2*M10+1.96^2+(1.96*SQRT((1.96^2+4*M10*(1-E22)))))/(2*(SUM($M10:$Q10)+(1.96^2))),3)))</f>
        <v>0.191</v>
      </c>
      <c r="G23" s="52">
        <f>IF(G22="-","-",IF(ISBLANK(N10),"",ROUND((2*N10+1.96^2-(1.96*SQRT((1.96^2+4*N10*(1-G22)))))/(2*(SUM($M10:$Q10)+(1.96^2))),3)))</f>
        <v>0.1</v>
      </c>
      <c r="H23" s="50">
        <f>IF(G22="-","-",IF(ISBLANK(N10),"",ROUND((2*N10+1.96^2+(1.96*SQRT((1.96^2+4*N10*(1-G22)))))/(2*(SUM($M10:$Q10)+(1.96^2))),3)))</f>
        <v>0.129</v>
      </c>
      <c r="I23" s="52">
        <f>IF(I22="-","-",IF(ISBLANK(O10),"",ROUND((2*O10+1.96^2-(1.96*SQRT((1.96^2+4*O10*(1-I22)))))/(2*(SUM($M10:$Q10)+(1.96^2))),3)))</f>
        <v>2.3E-2</v>
      </c>
      <c r="J23" s="50">
        <f>IF(I22="-","-",IF(ISBLANK(O10),"",ROUND((2*O10+1.96^2+(1.96*SQRT((1.96^2+4*O10*(1-I22)))))/(2*(SUM($M10:$Q10)+(1.96^2))),3)))</f>
        <v>3.9E-2</v>
      </c>
      <c r="K23" s="52">
        <f>IF(K22="-","-",IF(ISBLANK(P10),"",ROUND((2*P10+1.96^2-(1.96*SQRT((1.96^2+4*P10*(1-K22)))))/(2*(SUM($M10:$Q10)+(1.96^2))),3)))</f>
        <v>8.1000000000000003E-2</v>
      </c>
      <c r="L23" s="50">
        <f>IF(K22="-","-",IF(ISBLANK(P10),"",ROUND((2*P10+1.96^2+(1.96*SQRT((1.96^2+4*P10*(1-K22)))))/(2*(SUM($M10:$Q10)+(1.96^2))),3)))</f>
        <v>0.108</v>
      </c>
      <c r="M23" s="46">
        <f>IF(M22="-","-",IF(ISBLANK(Q10),"",ROUND((2*Q10+1.96^2-(1.96*SQRT((1.96^2+4*Q10*(1-M22)))))/(2*(SUM($M10:$Q10)+(1.96^2))),3)))</f>
        <v>0.56799999999999995</v>
      </c>
      <c r="N23" s="47">
        <f>IF(M22="-","-",IF(ISBLANK(Q10),"",ROUND((2*Q10+1.96^2+(1.96*SQRT((1.96^2+4*Q10*(1-M22)))))/(2*(SUM($M10:$Q10)+(1.96^2))),3)))</f>
        <v>0.61299999999999999</v>
      </c>
      <c r="P23" s="141"/>
      <c r="Q23" s="56">
        <f>IF(Q22="-","-",IF(ISBLANK(M10),"",ROUND((2*M10+1.96^2-(1.96*SQRT((1.96^2+4*M10*(1-Q22)))))/(2*(SUM(M$8:M$12)+(1.96^2))),3)))</f>
        <v>0.20499999999999999</v>
      </c>
      <c r="R23" s="50">
        <f>IF(Q22="-","-",IF(ISBLANK(M10),"",ROUND((2*M10+1.96^2+(1.96*SQRT((1.96^2+4*M10*(1-Q22)))))/(2*(SUM(M$8:M$12)+(1.96^2))),3)))</f>
        <v>0.25</v>
      </c>
      <c r="S23" s="46">
        <f>IF(S22="-","-",IF(ISBLANK(N10),"",ROUND((2*N10+1.96^2-(1.96*SQRT((1.96^2+4*N10*(1-S22)))))/(2*(SUM(N$8:N$12)+(1.96^2))),3)))</f>
        <v>0.19600000000000001</v>
      </c>
      <c r="T23" s="50">
        <f>IF(S22="-","-",IF(ISBLANK(N10),"",ROUND((2*N10+1.96^2+(1.96*SQRT((1.96^2+4*N10*(1-S22)))))/(2*(SUM(N$8:N$12)+(1.96^2))),3)))</f>
        <v>0.251</v>
      </c>
      <c r="U23" s="52">
        <f>IF(U22="-","-",IF(ISBLANK(O10),"",ROUND((2*O10+1.96^2-(1.96*SQRT((1.96^2+4*O10*(1-U22)))))/(2*(SUM(O$8:O$12)+(1.96^2))),3)))</f>
        <v>0.155</v>
      </c>
      <c r="V23" s="50">
        <f>IF(U22="-","-",IF(ISBLANK(O10),"",ROUND((2*O10+1.96^2+(1.96*SQRT((1.96^2+4*O10*(1-U22)))))/(2*(SUM(O$8:O$12)+(1.96^2))),3)))</f>
        <v>0.251</v>
      </c>
      <c r="W23" s="52">
        <f>IF(W22="-","-",IF(ISBLANK(P10),"",ROUND((2*P10+1.96^2-(1.96*SQRT((1.96^2+4*P10*(1-W22)))))/(2*(SUM(P$8:P$12)+(1.96^2))),3)))</f>
        <v>0.20899999999999999</v>
      </c>
      <c r="X23" s="50">
        <f>IF(W22="-","-",IF(ISBLANK(P10),"",ROUND((2*P10+1.96^2+(1.96*SQRT((1.96^2+4*P10*(1-W22)))))/(2*(SUM(P$8:P$12)+(1.96^2))),3)))</f>
        <v>0.27300000000000002</v>
      </c>
      <c r="Y23" s="46">
        <f>IF(Y22="-","-",IF(ISBLANK(Q10),"",ROUND((2*Q10+1.96^2-(1.96*SQRT((1.96^2+4*Q10*(1-Y22)))))/(2*(SUM(Q$8:Q$12)+(1.96^2))),3)))</f>
        <v>0.18099999999999999</v>
      </c>
      <c r="Z23" s="47">
        <f>IF(Y22="-","-",IF(ISBLANK(Q10),"",ROUND((2*Q10+1.96^2+(1.96*SQRT((1.96^2+4*Q10*(1-Y22)))))/(2*(SUM(Q$8:Q$12)+(1.96^2))),3)))</f>
        <v>0.20200000000000001</v>
      </c>
    </row>
    <row r="24" spans="4:26" ht="19.5" customHeight="1" x14ac:dyDescent="0.25">
      <c r="D24" s="131" t="s">
        <v>18</v>
      </c>
      <c r="E24" s="129">
        <f>IF(SUM($M11:$Q11)=0,"-",IF(COUNTIF($M11:$Q11,$E$17)&gt;0,"-",M11/SUM($M11:$Q11)))</f>
        <v>0.16474291710388247</v>
      </c>
      <c r="F24" s="127"/>
      <c r="G24" s="128">
        <f>IF(SUM($M11:$Q11)=0,"-",IF(COUNTIF($M11:$Q11,$E$17)&gt;0,"-",N11/SUM($M11:$Q11)))</f>
        <v>0.10213361315145156</v>
      </c>
      <c r="H24" s="127"/>
      <c r="I24" s="128">
        <f>IF(SUM($M11:$Q11)=0,"-",IF(COUNTIF($M11:$Q11,$E$17)&gt;0,"-",O11/SUM($M11:$Q11)))</f>
        <v>3.3228401538999648E-2</v>
      </c>
      <c r="J24" s="127"/>
      <c r="K24" s="128">
        <f>IF(SUM($M11:$Q11)=0,"-",IF(COUNTIF($M11:$Q11,$E$17)&gt;0,"-",P11/SUM($M11:$Q11)))</f>
        <v>8.8142707240293813E-2</v>
      </c>
      <c r="L24" s="127"/>
      <c r="M24" s="129">
        <f>IF(SUM($M11:$Q11)=0,"-",IF(COUNTIF($M11:$Q11,$E$17)&gt;0,"-",Q11/SUM($M11:$Q11)))</f>
        <v>0.61175236096537255</v>
      </c>
      <c r="N24" s="130"/>
      <c r="P24" s="142" t="s">
        <v>18</v>
      </c>
      <c r="Q24" s="126">
        <f>IF(SUM(M$8:M$12)=0,"-",IF(COUNTIF(M$8:M$12,$E$17)&gt;0,"-",M11/SUM(M$8:M$12)))</f>
        <v>0.35228122662677636</v>
      </c>
      <c r="R24" s="127"/>
      <c r="S24" s="129">
        <f>IF(SUM(N$8:N$12)=0,"-",IF(COUNTIF(N$8:N$12,$E$17)&gt;0,"-",N11/SUM(N$8:N$12)))</f>
        <v>0.32444444444444442</v>
      </c>
      <c r="T24" s="127"/>
      <c r="U24" s="128">
        <f>IF(SUM(O$8:O$12)=0,"-",IF(COUNTIF(O$8:O$12,$E$17)&gt;0,"-",O11/SUM(O$8:O$12)))</f>
        <v>0.36259541984732824</v>
      </c>
      <c r="V24" s="127"/>
      <c r="W24" s="128">
        <f>IF(SUM(P$8:P$12)=0,"-",IF(COUNTIF(P$8:P$12,$E$17)&gt;0,"-",P11/SUM(P$8:P$12)))</f>
        <v>0.36574746008708275</v>
      </c>
      <c r="X24" s="127"/>
      <c r="Y24" s="129">
        <f>IF(SUM(Q$8:Q$12)=0,"-",IF(COUNTIF(Q$8:Q$12,$E$17)&gt;0,"-",Q11/SUM(Q$8:Q$12)))</f>
        <v>0.32257469568424935</v>
      </c>
      <c r="Z24" s="130"/>
    </row>
    <row r="25" spans="4:26" ht="19.5" customHeight="1" x14ac:dyDescent="0.25">
      <c r="D25" s="125"/>
      <c r="E25" s="46">
        <f>IF(E24="-","-",IF(ISBLANK(M11),"",ROUND((2*M11+1.96^2-(1.96*SQRT((1.96^2+4*M11*(1-E24)))))/(2*(SUM($M11:$Q11)+(1.96^2))),3)))</f>
        <v>0.152</v>
      </c>
      <c r="F25" s="50">
        <f>IF(E24="-","-",IF(ISBLANK(M11),"",ROUND((2*M11+1.96^2+(1.96*SQRT((1.96^2+4*M11*(1-E24)))))/(2*(SUM($M11:$Q11)+(1.96^2))),3)))</f>
        <v>0.17899999999999999</v>
      </c>
      <c r="G25" s="52">
        <f>IF(G24="-","-",IF(ISBLANK(N11),"",ROUND((2*N11+1.96^2-(1.96*SQRT((1.96^2+4*N11*(1-G24)))))/(2*(SUM($M11:$Q11)+(1.96^2))),3)))</f>
        <v>9.1999999999999998E-2</v>
      </c>
      <c r="H25" s="50">
        <f>IF(G24="-","-",IF(ISBLANK(N11),"",ROUND((2*N11+1.96^2+(1.96*SQRT((1.96^2+4*N11*(1-G24)))))/(2*(SUM($M11:$Q11)+(1.96^2))),3)))</f>
        <v>0.114</v>
      </c>
      <c r="I25" s="52">
        <f>IF(I24="-","-",IF(ISBLANK(O11),"",ROUND((2*O11+1.96^2-(1.96*SQRT((1.96^2+4*O11*(1-I24)))))/(2*(SUM($M11:$Q11)+(1.96^2))),3)))</f>
        <v>2.7E-2</v>
      </c>
      <c r="J25" s="50">
        <f>IF(I24="-","-",IF(ISBLANK(O11),"",ROUND((2*O11+1.96^2+(1.96*SQRT((1.96^2+4*O11*(1-I24)))))/(2*(SUM($M11:$Q11)+(1.96^2))),3)))</f>
        <v>0.04</v>
      </c>
      <c r="K25" s="52">
        <f>IF(K24="-","-",IF(ISBLANK(P11),"",ROUND((2*P11+1.96^2-(1.96*SQRT((1.96^2+4*P11*(1-K24)))))/(2*(SUM($M11:$Q11)+(1.96^2))),3)))</f>
        <v>7.8E-2</v>
      </c>
      <c r="L25" s="50">
        <f>IF(K24="-","-",IF(ISBLANK(P11),"",ROUND((2*P11+1.96^2+(1.96*SQRT((1.96^2+4*P11*(1-K24)))))/(2*(SUM($M11:$Q11)+(1.96^2))),3)))</f>
        <v>9.9000000000000005E-2</v>
      </c>
      <c r="M25" s="46">
        <f>IF(M24="-","-",IF(ISBLANK(Q11),"",ROUND((2*Q11+1.96^2-(1.96*SQRT((1.96^2+4*Q11*(1-M24)))))/(2*(SUM($M11:$Q11)+(1.96^2))),3)))</f>
        <v>0.59399999999999997</v>
      </c>
      <c r="N25" s="47">
        <f>IF(M24="-","-",IF(ISBLANK(Q11),"",ROUND((2*Q11+1.96^2+(1.96*SQRT((1.96^2+4*Q11*(1-M24)))))/(2*(SUM($M11:$Q11)+(1.96^2))),3)))</f>
        <v>0.629</v>
      </c>
      <c r="P25" s="141"/>
      <c r="Q25" s="56">
        <f>IF(Q24="-","-",IF(ISBLANK(M11),"",ROUND((2*M11+1.96^2-(1.96*SQRT((1.96^2+4*M11*(1-Q24)))))/(2*(SUM(M$8:M$12)+(1.96^2))),3)))</f>
        <v>0.32700000000000001</v>
      </c>
      <c r="R25" s="50">
        <f>IF(Q24="-","-",IF(ISBLANK(M11),"",ROUND((2*M11+1.96^2+(1.96*SQRT((1.96^2+4*M11*(1-Q24)))))/(2*(SUM(M$8:M$12)+(1.96^2))),3)))</f>
        <v>0.378</v>
      </c>
      <c r="S25" s="46">
        <f>IF(S24="-","-",IF(ISBLANK(N11),"",ROUND((2*N11+1.96^2-(1.96*SQRT((1.96^2+4*N11*(1-S24)))))/(2*(SUM(N$8:N$12)+(1.96^2))),3)))</f>
        <v>0.29499999999999998</v>
      </c>
      <c r="T25" s="50">
        <f>IF(S24="-","-",IF(ISBLANK(N11),"",ROUND((2*N11+1.96^2+(1.96*SQRT((1.96^2+4*N11*(1-S24)))))/(2*(SUM(N$8:N$12)+(1.96^2))),3)))</f>
        <v>0.35599999999999998</v>
      </c>
      <c r="U25" s="52">
        <f>IF(U24="-","-",IF(ISBLANK(O11),"",ROUND((2*O11+1.96^2-(1.96*SQRT((1.96^2+4*O11*(1-U24)))))/(2*(SUM(O$8:O$12)+(1.96^2))),3)))</f>
        <v>0.307</v>
      </c>
      <c r="V25" s="50">
        <f>IF(U24="-","-",IF(ISBLANK(O11),"",ROUND((2*O11+1.96^2+(1.96*SQRT((1.96^2+4*O11*(1-U24)))))/(2*(SUM(O$8:O$12)+(1.96^2))),3)))</f>
        <v>0.42199999999999999</v>
      </c>
      <c r="W25" s="52">
        <f>IF(W24="-","-",IF(ISBLANK(P11),"",ROUND((2*P11+1.96^2-(1.96*SQRT((1.96^2+4*P11*(1-W24)))))/(2*(SUM(P$8:P$12)+(1.96^2))),3)))</f>
        <v>0.33100000000000002</v>
      </c>
      <c r="X25" s="50">
        <f>IF(W24="-","-",IF(ISBLANK(P11),"",ROUND((2*P11+1.96^2+(1.96*SQRT((1.96^2+4*P11*(1-W24)))))/(2*(SUM(P$8:P$12)+(1.96^2))),3)))</f>
        <v>0.40200000000000002</v>
      </c>
      <c r="Y25" s="46">
        <f>IF(Y24="-","-",IF(ISBLANK(Q11),"",ROUND((2*Q11+1.96^2-(1.96*SQRT((1.96^2+4*Q11*(1-Y24)))))/(2*(SUM(Q$8:Q$12)+(1.96^2))),3)))</f>
        <v>0.31</v>
      </c>
      <c r="Z25" s="47">
        <f>IF(Y24="-","-",IF(ISBLANK(Q11),"",ROUND((2*Q11+1.96^2+(1.96*SQRT((1.96^2+4*Q11*(1-Y24)))))/(2*(SUM(Q$8:Q$12)+(1.96^2))),3)))</f>
        <v>0.33500000000000002</v>
      </c>
    </row>
    <row r="26" spans="4:26" ht="19.5" customHeight="1" x14ac:dyDescent="0.25">
      <c r="D26" s="133" t="s">
        <v>19</v>
      </c>
      <c r="E26" s="129">
        <f>IF(SUM($M12:$Q12)=0,"-",IF(COUNTIF($M12:$Q12,$E$17)&gt;0,"-",M12/SUM($M12:$Q12)))</f>
        <v>0.14057106997176028</v>
      </c>
      <c r="F26" s="127"/>
      <c r="G26" s="128">
        <f>IF(SUM($M12:$Q12)=0,"-",IF(COUNTIF($M12:$Q12,$E$17)&gt;0,"-",N12/SUM($M12:$Q12)))</f>
        <v>0.10480075305930342</v>
      </c>
      <c r="H26" s="127"/>
      <c r="I26" s="128">
        <f>IF(SUM($M12:$Q12)=0,"-",IF(COUNTIF($M12:$Q12,$E$17)&gt;0,"-",O12/SUM($M12:$Q12)))</f>
        <v>2.6670850329463446E-2</v>
      </c>
      <c r="J26" s="127"/>
      <c r="K26" s="128">
        <f>IF(SUM($M12:$Q12)=0,"-",IF(COUNTIF($M12:$Q12,$E$17)&gt;0,"-",P12/SUM($M12:$Q12)))</f>
        <v>6.0872293693128333E-2</v>
      </c>
      <c r="L26" s="127"/>
      <c r="M26" s="129">
        <f>IF(SUM($M12:$Q12)=0,"-",IF(COUNTIF($M12:$Q12,$E$17)&gt;0,"-",Q12/SUM($M12:$Q12)))</f>
        <v>0.66708503294634447</v>
      </c>
      <c r="N26" s="130"/>
      <c r="P26" s="142" t="s">
        <v>19</v>
      </c>
      <c r="Q26" s="126">
        <f>IF(SUM(M$8:M$12)=0,"-",IF(COUNTIF(M$8:M$12,$E$17)&gt;0,"-",M12/SUM(M$8:M$12)))</f>
        <v>0.33507853403141363</v>
      </c>
      <c r="R26" s="127"/>
      <c r="S26" s="129">
        <f>IF(SUM(N$8:N$12)=0,"-",IF(COUNTIF(N$8:N$12,$E$17)&gt;0,"-",N12/SUM(N$8:N$12)))</f>
        <v>0.37111111111111111</v>
      </c>
      <c r="T26" s="127"/>
      <c r="U26" s="128">
        <f>IF(SUM(O$8:O$12)=0,"-",IF(COUNTIF(O$8:O$12,$E$17)&gt;0,"-",O12/SUM(O$8:O$12)))</f>
        <v>0.32442748091603052</v>
      </c>
      <c r="V26" s="127"/>
      <c r="W26" s="128">
        <f>IF(SUM(P$8:P$12)=0,"-",IF(COUNTIF(P$8:P$12,$E$17)&gt;0,"-",P12/SUM(P$8:P$12)))</f>
        <v>0.28156748911465895</v>
      </c>
      <c r="X26" s="127"/>
      <c r="Y26" s="129">
        <f>IF(SUM(Q$8:Q$12)=0,"-",IF(COUNTIF(Q$8:Q$12,$E$17)&gt;0,"-",Q12/SUM(Q$8:Q$12)))</f>
        <v>0.39210623386204352</v>
      </c>
      <c r="Z26" s="130"/>
    </row>
    <row r="27" spans="4:26" ht="19.5" customHeight="1" thickBot="1" x14ac:dyDescent="0.3">
      <c r="D27" s="132"/>
      <c r="E27" s="48">
        <f>IF(E26="-","-",IF(ISBLANK(M12),"",ROUND((2*M12+1.96^2-(1.96*SQRT((1.96^2+4*M12*(1-E26)))))/(2*(SUM($M12:$Q12)+(1.96^2))),3)))</f>
        <v>0.129</v>
      </c>
      <c r="F27" s="51">
        <f>IF(E26="-","-",IF(ISBLANK(M12),"",ROUND((2*M12+1.96^2+(1.96*SQRT((1.96^2+4*M12*(1-E26)))))/(2*(SUM($M12:$Q12)+(1.96^2))),3)))</f>
        <v>0.153</v>
      </c>
      <c r="G27" s="53">
        <f>IF(G26="-","-",IF(ISBLANK(N12),"",ROUND((2*N12+1.96^2-(1.96*SQRT((1.96^2+4*N12*(1-G26)))))/(2*(SUM($M12:$Q12)+(1.96^2))),3)))</f>
        <v>9.5000000000000001E-2</v>
      </c>
      <c r="H27" s="51">
        <f>IF(G26="-","-",IF(ISBLANK(N12),"",ROUND((2*N12+1.96^2+(1.96*SQRT((1.96^2+4*N12*(1-G26)))))/(2*(SUM($M12:$Q12)+(1.96^2))),3)))</f>
        <v>0.11600000000000001</v>
      </c>
      <c r="I27" s="53">
        <f>IF(I26="-","-",IF(ISBLANK(O12),"",ROUND((2*O12+1.96^2-(1.96*SQRT((1.96^2+4*O12*(1-I26)))))/(2*(SUM($M12:$Q12)+(1.96^2))),3)))</f>
        <v>2.1999999999999999E-2</v>
      </c>
      <c r="J27" s="51">
        <f>IF(I26="-","-",IF(ISBLANK(O12),"",ROUND((2*O12+1.96^2+(1.96*SQRT((1.96^2+4*O12*(1-I26)))))/(2*(SUM($M12:$Q12)+(1.96^2))),3)))</f>
        <v>3.3000000000000002E-2</v>
      </c>
      <c r="K27" s="53">
        <f>IF(K26="-","-",IF(ISBLANK(P12),"",ROUND((2*P12+1.96^2-(1.96*SQRT((1.96^2+4*P12*(1-K26)))))/(2*(SUM($M12:$Q12)+(1.96^2))),3)))</f>
        <v>5.2999999999999999E-2</v>
      </c>
      <c r="L27" s="51">
        <f>IF(K26="-","-",IF(ISBLANK(P12),"",ROUND((2*P12+1.96^2+(1.96*SQRT((1.96^2+4*P12*(1-K26)))))/(2*(SUM($M12:$Q12)+(1.96^2))),3)))</f>
        <v>7.0000000000000007E-2</v>
      </c>
      <c r="M27" s="48">
        <f>IF(M26="-","-",IF(ISBLANK(Q12),"",ROUND((2*Q12+1.96^2-(1.96*SQRT((1.96^2+4*Q12*(1-M26)))))/(2*(SUM($M12:$Q12)+(1.96^2))),3)))</f>
        <v>0.65100000000000002</v>
      </c>
      <c r="N27" s="49">
        <f>IF(M26="-","-",IF(ISBLANK(Q12),"",ROUND((2*Q12+1.96^2+(1.96*SQRT((1.96^2+4*Q12*(1-M26)))))/(2*(SUM($M12:$Q12)+(1.96^2))),3)))</f>
        <v>0.68300000000000005</v>
      </c>
      <c r="P27" s="143"/>
      <c r="Q27" s="57">
        <f>IF(Q26="-","-",IF(ISBLANK(M12),"",ROUND((2*M12+1.96^2-(1.96*SQRT((1.96^2+4*M12*(1-Q26)))))/(2*(SUM(M$8:M$12)+(1.96^2))),3)))</f>
        <v>0.31</v>
      </c>
      <c r="R27" s="51">
        <f>IF(Q26="-","-",IF(ISBLANK(M12),"",ROUND((2*M12+1.96^2+(1.96*SQRT((1.96^2+4*M12*(1-Q26)))))/(2*(SUM(M$8:M$12)+(1.96^2))),3)))</f>
        <v>0.36099999999999999</v>
      </c>
      <c r="S27" s="48">
        <f>IF(S26="-","-",IF(ISBLANK(N12),"",ROUND((2*N12+1.96^2-(1.96*SQRT((1.96^2+4*N12*(1-S26)))))/(2*(SUM(N$8:N$12)+(1.96^2))),3)))</f>
        <v>0.34</v>
      </c>
      <c r="T27" s="51">
        <f>IF(S26="-","-",IF(ISBLANK(N12),"",ROUND((2*N12+1.96^2+(1.96*SQRT((1.96^2+4*N12*(1-S26)))))/(2*(SUM(N$8:N$12)+(1.96^2))),3)))</f>
        <v>0.40300000000000002</v>
      </c>
      <c r="U27" s="53">
        <f>IF(U26="-","-",IF(ISBLANK(O12),"",ROUND((2*O12+1.96^2-(1.96*SQRT((1.96^2+4*O12*(1-U26)))))/(2*(SUM(O$8:O$12)+(1.96^2))),3)))</f>
        <v>0.27100000000000002</v>
      </c>
      <c r="V27" s="51">
        <f>IF(U26="-","-",IF(ISBLANK(O12),"",ROUND((2*O12+1.96^2+(1.96*SQRT((1.96^2+4*O12*(1-U26)))))/(2*(SUM(O$8:O$12)+(1.96^2))),3)))</f>
        <v>0.38300000000000001</v>
      </c>
      <c r="W27" s="53">
        <f>IF(W26="-","-",IF(ISBLANK(P12),"",ROUND((2*P12+1.96^2-(1.96*SQRT((1.96^2+4*P12*(1-W26)))))/(2*(SUM(P$8:P$12)+(1.96^2))),3)))</f>
        <v>0.249</v>
      </c>
      <c r="X27" s="51">
        <f>IF(W26="-","-",IF(ISBLANK(P12),"",ROUND((2*P12+1.96^2+(1.96*SQRT((1.96^2+4*P12*(1-W26)))))/(2*(SUM(P$8:P$12)+(1.96^2))),3)))</f>
        <v>0.316</v>
      </c>
      <c r="Y27" s="48">
        <f>IF(Y26="-","-",IF(ISBLANK(Q12),"",ROUND((2*Q12+1.96^2-(1.96*SQRT((1.96^2+4*Q12*(1-Y26)))))/(2*(SUM(Q$8:Q$12)+(1.96^2))),3)))</f>
        <v>0.379</v>
      </c>
      <c r="Z27" s="49">
        <f>IF(Y26="-","-",IF(ISBLANK(Q12),"",ROUND((2*Q12+1.96^2+(1.96*SQRT((1.96^2+4*Q12*(1-Y26)))))/(2*(SUM(Q$8:Q$12)+(1.96^2))),3)))</f>
        <v>0.40500000000000003</v>
      </c>
    </row>
    <row r="29" spans="4:26" ht="30" customHeight="1" x14ac:dyDescent="0.25">
      <c r="D29" s="29"/>
    </row>
    <row r="30" spans="4:26" x14ac:dyDescent="0.25">
      <c r="D30" s="29"/>
    </row>
    <row r="31" spans="4:26" ht="24" customHeight="1" x14ac:dyDescent="0.25">
      <c r="D31" s="29"/>
    </row>
    <row r="32" spans="4:26" ht="24" customHeight="1" x14ac:dyDescent="0.25">
      <c r="D32" s="29"/>
    </row>
    <row r="33" spans="4:4" ht="24" customHeight="1" x14ac:dyDescent="0.25">
      <c r="D33" s="29"/>
    </row>
    <row r="34" spans="4:4" ht="24" customHeight="1" x14ac:dyDescent="0.25">
      <c r="D34" s="29"/>
    </row>
    <row r="35" spans="4:4" ht="24" customHeight="1" x14ac:dyDescent="0.25">
      <c r="D35" s="29"/>
    </row>
    <row r="51" spans="2:27" x14ac:dyDescent="0.25">
      <c r="B51" s="25" t="s">
        <v>84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2:27" x14ac:dyDescent="0.25">
      <c r="B52" s="25"/>
      <c r="C52" s="25"/>
      <c r="D52" s="25"/>
      <c r="E52" s="25" t="s">
        <v>85</v>
      </c>
      <c r="F52" s="25" t="s">
        <v>86</v>
      </c>
      <c r="G52" s="25" t="s">
        <v>85</v>
      </c>
      <c r="H52" s="25" t="s">
        <v>86</v>
      </c>
      <c r="I52" s="25" t="s">
        <v>85</v>
      </c>
      <c r="J52" s="25" t="s">
        <v>86</v>
      </c>
      <c r="K52" s="25" t="s">
        <v>85</v>
      </c>
      <c r="L52" s="25" t="s">
        <v>86</v>
      </c>
      <c r="M52" s="25" t="s">
        <v>85</v>
      </c>
      <c r="N52" s="25" t="s">
        <v>86</v>
      </c>
      <c r="O52" s="25"/>
      <c r="P52" s="25"/>
      <c r="Q52" s="25" t="s">
        <v>85</v>
      </c>
      <c r="R52" s="25" t="s">
        <v>86</v>
      </c>
      <c r="S52" s="25" t="s">
        <v>85</v>
      </c>
      <c r="T52" s="25" t="s">
        <v>86</v>
      </c>
      <c r="U52" s="25" t="s">
        <v>85</v>
      </c>
      <c r="V52" s="25" t="s">
        <v>86</v>
      </c>
      <c r="W52" s="25" t="s">
        <v>85</v>
      </c>
      <c r="X52" s="25" t="s">
        <v>86</v>
      </c>
      <c r="Y52" s="25" t="s">
        <v>85</v>
      </c>
      <c r="Z52" s="25" t="s">
        <v>86</v>
      </c>
      <c r="AA52" s="25"/>
    </row>
    <row r="53" spans="2:27" x14ac:dyDescent="0.25">
      <c r="B53" s="25"/>
      <c r="C53" s="25"/>
      <c r="D53" s="25"/>
      <c r="E53" s="25" t="s">
        <v>49</v>
      </c>
      <c r="F53" s="25"/>
      <c r="G53" s="25" t="s">
        <v>50</v>
      </c>
      <c r="H53" s="25"/>
      <c r="I53" s="25" t="s">
        <v>51</v>
      </c>
      <c r="J53" s="25"/>
      <c r="K53" s="25" t="s">
        <v>52</v>
      </c>
      <c r="L53" s="25"/>
      <c r="M53" s="25" t="s">
        <v>48</v>
      </c>
      <c r="N53" s="25"/>
      <c r="O53" s="25"/>
      <c r="P53" s="25"/>
      <c r="Q53" s="25" t="s">
        <v>49</v>
      </c>
      <c r="R53" s="25"/>
      <c r="S53" s="25" t="s">
        <v>50</v>
      </c>
      <c r="T53" s="25"/>
      <c r="U53" s="25" t="s">
        <v>51</v>
      </c>
      <c r="V53" s="25"/>
      <c r="W53" s="25" t="s">
        <v>52</v>
      </c>
      <c r="X53" s="25"/>
      <c r="Y53" s="25" t="s">
        <v>48</v>
      </c>
      <c r="Z53" s="25"/>
      <c r="AA53" s="25"/>
    </row>
    <row r="54" spans="2:27" x14ac:dyDescent="0.25">
      <c r="B54" s="25"/>
      <c r="C54" s="25"/>
      <c r="D54" s="25" t="s">
        <v>25</v>
      </c>
      <c r="E54" s="45">
        <f>E18-E19</f>
        <v>3.7047619047619038E-2</v>
      </c>
      <c r="F54" s="45">
        <f>F19-E18</f>
        <v>5.0952380952380971E-2</v>
      </c>
      <c r="G54" s="45">
        <f>G18-G19</f>
        <v>2.1619047619047618E-2</v>
      </c>
      <c r="H54" s="45">
        <f>H19-G18</f>
        <v>3.738095238095239E-2</v>
      </c>
      <c r="I54" s="45">
        <f>I18-I19</f>
        <v>1.9095238095238099E-2</v>
      </c>
      <c r="J54" s="45">
        <f>J19-I18</f>
        <v>3.4904761904761897E-2</v>
      </c>
      <c r="K54" s="45">
        <f>K18-K19</f>
        <v>2.9952380952380959E-2</v>
      </c>
      <c r="L54" s="45">
        <f>L19-K18</f>
        <v>4.5047619047619045E-2</v>
      </c>
      <c r="M54" s="45">
        <f>M18-M19</f>
        <v>6.4285714285714279E-2</v>
      </c>
      <c r="N54" s="45">
        <f>N19-M18</f>
        <v>5.6714285714285717E-2</v>
      </c>
      <c r="O54" s="25"/>
      <c r="P54" s="25" t="s">
        <v>25</v>
      </c>
      <c r="Q54" s="45">
        <f>Q18-Q19</f>
        <v>5.6985789080029933E-3</v>
      </c>
      <c r="R54" s="45">
        <f>R19-Q18</f>
        <v>8.301421091997007E-3</v>
      </c>
      <c r="S54" s="45">
        <f>S18-S19</f>
        <v>5.1111111111111114E-3</v>
      </c>
      <c r="T54" s="45">
        <f>T19-S18</f>
        <v>8.8888888888888889E-3</v>
      </c>
      <c r="U54" s="45">
        <f>U18-U19</f>
        <v>1.4534351145038166E-2</v>
      </c>
      <c r="V54" s="45">
        <f>V19-U18</f>
        <v>2.846564885496183E-2</v>
      </c>
      <c r="W54" s="45">
        <f>W18-W19</f>
        <v>9.6734397677793911E-3</v>
      </c>
      <c r="X54" s="45">
        <f>X19-W18</f>
        <v>1.4326560232220609E-2</v>
      </c>
      <c r="Y54" s="45">
        <f>Y18-Y19</f>
        <v>3.6650682405016607E-3</v>
      </c>
      <c r="Z54" s="45">
        <f>Z19-Y18</f>
        <v>4.3349317594983394E-3</v>
      </c>
      <c r="AA54" s="25"/>
    </row>
    <row r="55" spans="2:27" x14ac:dyDescent="0.25">
      <c r="B55" s="25"/>
      <c r="C55" s="25"/>
      <c r="D55" s="25" t="s">
        <v>16</v>
      </c>
      <c r="E55" s="45">
        <f>E20-E21</f>
        <v>2.6260504201680662E-2</v>
      </c>
      <c r="F55" s="45">
        <f>F21-E20</f>
        <v>3.0739495798319333E-2</v>
      </c>
      <c r="G55" s="45">
        <f>G20-G21</f>
        <v>2.2563025210084034E-2</v>
      </c>
      <c r="H55" s="45">
        <f>H21-G20</f>
        <v>2.7436974789915969E-2</v>
      </c>
      <c r="I55" s="45">
        <f>I20-I21</f>
        <v>1.1974789915966386E-2</v>
      </c>
      <c r="J55" s="45">
        <f>J21-I20</f>
        <v>1.8025210084033613E-2</v>
      </c>
      <c r="K55" s="45">
        <f>K20-K21</f>
        <v>2.1521008403361339E-2</v>
      </c>
      <c r="L55" s="45">
        <f>L21-K20</f>
        <v>2.6478991596638662E-2</v>
      </c>
      <c r="M55" s="45">
        <f>M20-M21</f>
        <v>3.968067226890748E-2</v>
      </c>
      <c r="N55" s="45">
        <f>N21-M20</f>
        <v>3.8319327731092478E-2</v>
      </c>
      <c r="O55" s="25"/>
      <c r="P55" s="25" t="s">
        <v>16</v>
      </c>
      <c r="Q55" s="45">
        <f>Q20-Q21</f>
        <v>1.2314884068810768E-2</v>
      </c>
      <c r="R55" s="45">
        <f>R21-Q20</f>
        <v>1.4685115931189235E-2</v>
      </c>
      <c r="S55" s="45">
        <f>S20-S21</f>
        <v>1.511111111111111E-2</v>
      </c>
      <c r="T55" s="45">
        <f>T21-S20</f>
        <v>1.8888888888888886E-2</v>
      </c>
      <c r="U55" s="45">
        <f>U20-U21</f>
        <v>2.7969465648854962E-2</v>
      </c>
      <c r="V55" s="45">
        <f>V21-U20</f>
        <v>4.0030534351145036E-2</v>
      </c>
      <c r="W55" s="45">
        <f>W20-W21</f>
        <v>1.853410740203193E-2</v>
      </c>
      <c r="X55" s="45">
        <f>X21-W20</f>
        <v>2.3465892597968066E-2</v>
      </c>
      <c r="Y55" s="45">
        <f>Y20-Y21</f>
        <v>6.0272962006639591E-3</v>
      </c>
      <c r="Z55" s="45">
        <f>Z21-Y20</f>
        <v>6.9727037993360386E-3</v>
      </c>
      <c r="AA55" s="25"/>
    </row>
    <row r="56" spans="2:27" x14ac:dyDescent="0.25">
      <c r="B56" s="25"/>
      <c r="C56" s="25"/>
      <c r="D56" s="25" t="s">
        <v>17</v>
      </c>
      <c r="E56" s="45">
        <f>E22-E23</f>
        <v>1.7256964184195561E-2</v>
      </c>
      <c r="F56" s="45">
        <f>F23-E22</f>
        <v>1.8743035815804443E-2</v>
      </c>
      <c r="G56" s="45">
        <f>G22-G23</f>
        <v>1.3700966458214892E-2</v>
      </c>
      <c r="H56" s="45">
        <f>H23-G22</f>
        <v>1.5299033541785106E-2</v>
      </c>
      <c r="I56" s="45">
        <f>I22-I23</f>
        <v>6.5622512791358723E-3</v>
      </c>
      <c r="J56" s="45">
        <f>J23-I22</f>
        <v>9.4377487208641281E-3</v>
      </c>
      <c r="K56" s="45">
        <f>K22-K23</f>
        <v>1.2803297328027291E-2</v>
      </c>
      <c r="L56" s="45">
        <f>L23-K22</f>
        <v>1.4196702671972705E-2</v>
      </c>
      <c r="M56" s="45">
        <f>M22-M23</f>
        <v>2.2676520750426477E-2</v>
      </c>
      <c r="N56" s="45">
        <f>N23-M22</f>
        <v>2.2323479249573563E-2</v>
      </c>
      <c r="O56" s="25"/>
      <c r="P56" s="25" t="s">
        <v>17</v>
      </c>
      <c r="Q56" s="45">
        <f>Q22-Q23</f>
        <v>2.162677636499627E-2</v>
      </c>
      <c r="R56" s="45">
        <f>R23-Q22</f>
        <v>2.3373223635003743E-2</v>
      </c>
      <c r="S56" s="45">
        <f>S22-S23</f>
        <v>2.6222222222222202E-2</v>
      </c>
      <c r="T56" s="45">
        <f>T23-S22</f>
        <v>2.8777777777777791E-2</v>
      </c>
      <c r="U56" s="45">
        <f>U22-U23</f>
        <v>4.347328244274809E-2</v>
      </c>
      <c r="V56" s="45">
        <f>V23-U22</f>
        <v>5.2526717557251912E-2</v>
      </c>
      <c r="W56" s="45">
        <f>W22-W23</f>
        <v>3.0477503628447034E-2</v>
      </c>
      <c r="X56" s="45">
        <f>X23-W22</f>
        <v>3.3522496371552996E-2</v>
      </c>
      <c r="Y56" s="45">
        <f>Y22-Y23</f>
        <v>1.0626706012541509E-2</v>
      </c>
      <c r="Z56" s="45">
        <f>Z23-Y22</f>
        <v>1.037329398745851E-2</v>
      </c>
      <c r="AA56" s="25"/>
    </row>
    <row r="57" spans="2:27" x14ac:dyDescent="0.25">
      <c r="B57" s="25"/>
      <c r="C57" s="25"/>
      <c r="D57" s="25" t="s">
        <v>18</v>
      </c>
      <c r="E57" s="45">
        <f>E24-E25</f>
        <v>1.2742917103882478E-2</v>
      </c>
      <c r="F57" s="45">
        <f>F25-E24</f>
        <v>1.4257082896117518E-2</v>
      </c>
      <c r="G57" s="45">
        <f>G24-G25</f>
        <v>1.0133613151451559E-2</v>
      </c>
      <c r="H57" s="45">
        <f>H25-G24</f>
        <v>1.1866386848548446E-2</v>
      </c>
      <c r="I57" s="45">
        <f>I24-I25</f>
        <v>6.2284015389996485E-3</v>
      </c>
      <c r="J57" s="45">
        <f>J25-I24</f>
        <v>6.7715984610003527E-3</v>
      </c>
      <c r="K57" s="45">
        <f>K24-K25</f>
        <v>1.0142707240293813E-2</v>
      </c>
      <c r="L57" s="45">
        <f>L25-K24</f>
        <v>1.0857292759706191E-2</v>
      </c>
      <c r="M57" s="45">
        <f>M24-M25</f>
        <v>1.7752360965372582E-2</v>
      </c>
      <c r="N57" s="45">
        <f>N25-M24</f>
        <v>1.7247639034627449E-2</v>
      </c>
      <c r="O57" s="25"/>
      <c r="P57" s="25" t="s">
        <v>18</v>
      </c>
      <c r="Q57" s="45">
        <f>Q24-Q25</f>
        <v>2.5281226626776343E-2</v>
      </c>
      <c r="R57" s="45">
        <f>R25-Q24</f>
        <v>2.5718773373223647E-2</v>
      </c>
      <c r="S57" s="45">
        <f>S24-S25</f>
        <v>2.944444444444444E-2</v>
      </c>
      <c r="T57" s="45">
        <f>T25-S24</f>
        <v>3.1555555555555559E-2</v>
      </c>
      <c r="U57" s="45">
        <f>U24-U25</f>
        <v>5.5595419847328242E-2</v>
      </c>
      <c r="V57" s="45">
        <f>V25-U24</f>
        <v>5.9404580152671749E-2</v>
      </c>
      <c r="W57" s="45">
        <f>W24-W25</f>
        <v>3.4747460087082738E-2</v>
      </c>
      <c r="X57" s="45">
        <f>X25-W24</f>
        <v>3.625253991291727E-2</v>
      </c>
      <c r="Y57" s="45">
        <f>Y24-Y25</f>
        <v>1.2574695684249348E-2</v>
      </c>
      <c r="Z57" s="45">
        <f>Z25-Y24</f>
        <v>1.2425304315750674E-2</v>
      </c>
      <c r="AA57" s="25"/>
    </row>
    <row r="58" spans="2:27" x14ac:dyDescent="0.25">
      <c r="B58" s="25"/>
      <c r="C58" s="25"/>
      <c r="D58" s="25" t="s">
        <v>19</v>
      </c>
      <c r="E58" s="45">
        <f>E26-E27</f>
        <v>1.1571069971760273E-2</v>
      </c>
      <c r="F58" s="45">
        <f>F27-E26</f>
        <v>1.2428930028239721E-2</v>
      </c>
      <c r="G58" s="45">
        <f>G26-G27</f>
        <v>9.8007530593034187E-3</v>
      </c>
      <c r="H58" s="45">
        <f>H27-G26</f>
        <v>1.1199246940696586E-2</v>
      </c>
      <c r="I58" s="45">
        <f>I26-I27</f>
        <v>4.6708503294634468E-3</v>
      </c>
      <c r="J58" s="45">
        <f>J27-I26</f>
        <v>6.329149670536556E-3</v>
      </c>
      <c r="K58" s="45">
        <f>K26-K27</f>
        <v>7.8722936931283349E-3</v>
      </c>
      <c r="L58" s="45">
        <f>L27-K26</f>
        <v>9.1277063068716732E-3</v>
      </c>
      <c r="M58" s="45">
        <f>M26-M27</f>
        <v>1.6085032946344446E-2</v>
      </c>
      <c r="N58" s="45">
        <f>N27-M26</f>
        <v>1.5914967053655582E-2</v>
      </c>
      <c r="O58" s="25"/>
      <c r="P58" s="25" t="s">
        <v>19</v>
      </c>
      <c r="Q58" s="45">
        <f>Q26-Q27</f>
        <v>2.5078534031413635E-2</v>
      </c>
      <c r="R58" s="45">
        <f>R27-Q26</f>
        <v>2.5921465968586355E-2</v>
      </c>
      <c r="S58" s="45">
        <f>S26-S27</f>
        <v>3.1111111111111089E-2</v>
      </c>
      <c r="T58" s="45">
        <f>T27-S26</f>
        <v>3.1888888888888911E-2</v>
      </c>
      <c r="U58" s="45">
        <f>U26-U27</f>
        <v>5.3427480916030501E-2</v>
      </c>
      <c r="V58" s="45">
        <f>V27-U26</f>
        <v>5.8572519083969488E-2</v>
      </c>
      <c r="W58" s="45">
        <f>W26-W27</f>
        <v>3.2567489114658954E-2</v>
      </c>
      <c r="X58" s="45">
        <f>X27-W26</f>
        <v>3.443251088534105E-2</v>
      </c>
      <c r="Y58" s="45">
        <f>Y26-Y27</f>
        <v>1.3106233862043515E-2</v>
      </c>
      <c r="Z58" s="45">
        <f>Z27-Y26</f>
        <v>1.2893766137956508E-2</v>
      </c>
      <c r="AA58" s="25"/>
    </row>
    <row r="59" spans="2:27"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2:27" x14ac:dyDescent="0.25">
      <c r="B60" s="25"/>
      <c r="C60" s="25"/>
      <c r="D60" s="25"/>
      <c r="E60" s="25" t="s">
        <v>87</v>
      </c>
      <c r="F60" s="25"/>
      <c r="G60" s="25"/>
      <c r="H60" s="25"/>
      <c r="I60" s="25"/>
      <c r="J60" s="25"/>
      <c r="K60" s="25"/>
      <c r="L60" s="25"/>
      <c r="M60" s="25"/>
      <c r="N60" s="25"/>
      <c r="O60" s="25"/>
      <c r="P60" s="25"/>
      <c r="Q60" s="25" t="s">
        <v>87</v>
      </c>
      <c r="R60" s="25"/>
      <c r="S60" s="25"/>
      <c r="T60" s="25"/>
      <c r="U60" s="25"/>
      <c r="V60" s="25"/>
      <c r="W60" s="25"/>
      <c r="X60" s="25"/>
      <c r="Y60" s="25"/>
      <c r="Z60" s="25"/>
      <c r="AA60" s="25"/>
    </row>
    <row r="61" spans="2:27" x14ac:dyDescent="0.25">
      <c r="B61" s="25"/>
      <c r="C61" s="25"/>
      <c r="D61" s="25" t="s">
        <v>59</v>
      </c>
      <c r="E61" s="25" t="s">
        <v>49</v>
      </c>
      <c r="F61" s="25" t="s">
        <v>50</v>
      </c>
      <c r="G61" s="25" t="s">
        <v>51</v>
      </c>
      <c r="H61" s="25" t="s">
        <v>52</v>
      </c>
      <c r="I61" s="25" t="s">
        <v>48</v>
      </c>
      <c r="J61" s="25"/>
      <c r="K61" s="25"/>
      <c r="L61" s="25"/>
      <c r="M61" s="25"/>
      <c r="N61" s="25"/>
      <c r="O61" s="25"/>
      <c r="P61" s="25" t="s">
        <v>59</v>
      </c>
      <c r="Q61" s="25" t="s">
        <v>49</v>
      </c>
      <c r="R61" s="25" t="s">
        <v>50</v>
      </c>
      <c r="S61" s="25" t="s">
        <v>51</v>
      </c>
      <c r="T61" s="25" t="s">
        <v>52</v>
      </c>
      <c r="U61" s="25" t="s">
        <v>48</v>
      </c>
      <c r="V61" s="25"/>
      <c r="W61" s="25"/>
      <c r="X61" s="25"/>
      <c r="Y61" s="25"/>
      <c r="Z61" s="25"/>
      <c r="AA61" s="25"/>
    </row>
    <row r="62" spans="2:27"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2:27" x14ac:dyDescent="0.25">
      <c r="B63" s="25"/>
      <c r="C63" s="25"/>
      <c r="D63" s="25" t="s">
        <v>25</v>
      </c>
      <c r="E63" s="45">
        <f>E18</f>
        <v>0.11904761904761904</v>
      </c>
      <c r="F63" s="45">
        <f>G18</f>
        <v>4.7619047619047616E-2</v>
      </c>
      <c r="G63" s="45">
        <f>I18</f>
        <v>3.8095238095238099E-2</v>
      </c>
      <c r="H63" s="45">
        <f>K18</f>
        <v>8.0952380952380956E-2</v>
      </c>
      <c r="I63" s="45">
        <f>M18</f>
        <v>0.7142857142857143</v>
      </c>
      <c r="J63" s="25"/>
      <c r="K63" s="25"/>
      <c r="L63" s="25"/>
      <c r="M63" s="25"/>
      <c r="N63" s="25"/>
      <c r="O63" s="25"/>
      <c r="P63" s="25" t="s">
        <v>25</v>
      </c>
      <c r="Q63" s="45">
        <f>Q18</f>
        <v>1.8698578908002993E-2</v>
      </c>
      <c r="R63" s="45">
        <f>S18</f>
        <v>1.1111111111111112E-2</v>
      </c>
      <c r="S63" s="45">
        <f>U18</f>
        <v>3.0534351145038167E-2</v>
      </c>
      <c r="T63" s="45">
        <f>W18</f>
        <v>2.4673439767779391E-2</v>
      </c>
      <c r="U63" s="45">
        <f>Y18</f>
        <v>2.7665068240501661E-2</v>
      </c>
      <c r="V63" s="25"/>
      <c r="W63" s="25"/>
      <c r="X63" s="25"/>
      <c r="Y63" s="25"/>
      <c r="Z63" s="25"/>
      <c r="AA63" s="25"/>
    </row>
    <row r="64" spans="2:27" x14ac:dyDescent="0.25">
      <c r="B64" s="25"/>
      <c r="C64" s="25"/>
      <c r="D64" s="25" t="s">
        <v>16</v>
      </c>
      <c r="E64" s="45">
        <f>E20</f>
        <v>0.15126050420168066</v>
      </c>
      <c r="F64" s="45">
        <f>G20</f>
        <v>0.10756302521008404</v>
      </c>
      <c r="G64" s="45">
        <f>I20</f>
        <v>3.6974789915966387E-2</v>
      </c>
      <c r="H64" s="45">
        <f>K20</f>
        <v>0.10252100840336134</v>
      </c>
      <c r="I64" s="45">
        <f>M20</f>
        <v>0.60168067226890753</v>
      </c>
      <c r="J64" s="25"/>
      <c r="K64" s="25"/>
      <c r="L64" s="25"/>
      <c r="M64" s="25"/>
      <c r="N64" s="25"/>
      <c r="O64" s="25"/>
      <c r="P64" s="25" t="s">
        <v>16</v>
      </c>
      <c r="Q64" s="45">
        <f>Q20</f>
        <v>6.7314884068810768E-2</v>
      </c>
      <c r="R64" s="45">
        <f>S20</f>
        <v>7.1111111111111111E-2</v>
      </c>
      <c r="S64" s="45">
        <f>U20</f>
        <v>8.3969465648854963E-2</v>
      </c>
      <c r="T64" s="45">
        <f>W20</f>
        <v>8.8534107402031936E-2</v>
      </c>
      <c r="U64" s="45">
        <f>Y20</f>
        <v>6.6027296200663957E-2</v>
      </c>
      <c r="V64" s="25"/>
      <c r="W64" s="25"/>
      <c r="X64" s="25"/>
      <c r="Y64" s="25"/>
      <c r="Z64" s="25"/>
      <c r="AA64" s="25"/>
    </row>
    <row r="65" spans="2:27" x14ac:dyDescent="0.25">
      <c r="B65" s="25"/>
      <c r="C65" s="25"/>
      <c r="D65" s="25" t="s">
        <v>17</v>
      </c>
      <c r="E65" s="45">
        <f>E22</f>
        <v>0.17225696418419556</v>
      </c>
      <c r="F65" s="45">
        <f>G22</f>
        <v>0.1137009664582149</v>
      </c>
      <c r="G65" s="45">
        <f>I22</f>
        <v>2.9562251279135872E-2</v>
      </c>
      <c r="H65" s="45">
        <f>K22</f>
        <v>9.3803297328027294E-2</v>
      </c>
      <c r="I65" s="45">
        <f>M22</f>
        <v>0.59067652075042643</v>
      </c>
      <c r="J65" s="25"/>
      <c r="K65" s="25"/>
      <c r="L65" s="25"/>
      <c r="M65" s="25"/>
      <c r="N65" s="25"/>
      <c r="O65" s="25"/>
      <c r="P65" s="25" t="s">
        <v>17</v>
      </c>
      <c r="Q65" s="45">
        <f>Q22</f>
        <v>0.22662677636499626</v>
      </c>
      <c r="R65" s="45">
        <f>S22</f>
        <v>0.22222222222222221</v>
      </c>
      <c r="S65" s="45">
        <f>U22</f>
        <v>0.19847328244274809</v>
      </c>
      <c r="T65" s="45">
        <f>W22</f>
        <v>0.23947750362844702</v>
      </c>
      <c r="U65" s="45">
        <f>Y22</f>
        <v>0.1916267060125415</v>
      </c>
      <c r="V65" s="25"/>
      <c r="W65" s="25"/>
      <c r="X65" s="25"/>
      <c r="Y65" s="25"/>
      <c r="Z65" s="25"/>
      <c r="AA65" s="25"/>
    </row>
    <row r="66" spans="2:27" x14ac:dyDescent="0.25">
      <c r="B66" s="25"/>
      <c r="C66" s="25"/>
      <c r="D66" s="25" t="s">
        <v>18</v>
      </c>
      <c r="E66" s="45">
        <f>E24</f>
        <v>0.16474291710388247</v>
      </c>
      <c r="F66" s="45">
        <f>G24</f>
        <v>0.10213361315145156</v>
      </c>
      <c r="G66" s="45">
        <f>I24</f>
        <v>3.3228401538999648E-2</v>
      </c>
      <c r="H66" s="45">
        <f>K24</f>
        <v>8.8142707240293813E-2</v>
      </c>
      <c r="I66" s="45">
        <f>M24</f>
        <v>0.61175236096537255</v>
      </c>
      <c r="J66" s="25"/>
      <c r="K66" s="25"/>
      <c r="L66" s="25"/>
      <c r="M66" s="25"/>
      <c r="N66" s="25"/>
      <c r="O66" s="25"/>
      <c r="P66" s="25" t="s">
        <v>18</v>
      </c>
      <c r="Q66" s="45">
        <f>Q24</f>
        <v>0.35228122662677636</v>
      </c>
      <c r="R66" s="45">
        <f>S24</f>
        <v>0.32444444444444442</v>
      </c>
      <c r="S66" s="45">
        <f>U24</f>
        <v>0.36259541984732824</v>
      </c>
      <c r="T66" s="45">
        <f>W24</f>
        <v>0.36574746008708275</v>
      </c>
      <c r="U66" s="45">
        <f>Y24</f>
        <v>0.32257469568424935</v>
      </c>
      <c r="V66" s="25"/>
      <c r="W66" s="25"/>
      <c r="X66" s="25"/>
      <c r="Y66" s="25"/>
      <c r="Z66" s="25"/>
      <c r="AA66" s="25"/>
    </row>
    <row r="67" spans="2:27" x14ac:dyDescent="0.25">
      <c r="B67" s="25"/>
      <c r="C67" s="25"/>
      <c r="D67" s="25" t="s">
        <v>19</v>
      </c>
      <c r="E67" s="45">
        <f>E26</f>
        <v>0.14057106997176028</v>
      </c>
      <c r="F67" s="45">
        <f>G26</f>
        <v>0.10480075305930342</v>
      </c>
      <c r="G67" s="45">
        <f>I26</f>
        <v>2.6670850329463446E-2</v>
      </c>
      <c r="H67" s="45">
        <f>K26</f>
        <v>6.0872293693128333E-2</v>
      </c>
      <c r="I67" s="45">
        <f>M26</f>
        <v>0.66708503294634447</v>
      </c>
      <c r="J67" s="25"/>
      <c r="K67" s="25"/>
      <c r="L67" s="25"/>
      <c r="M67" s="25"/>
      <c r="N67" s="25"/>
      <c r="O67" s="25"/>
      <c r="P67" s="25" t="s">
        <v>19</v>
      </c>
      <c r="Q67" s="45">
        <f>Q26</f>
        <v>0.33507853403141363</v>
      </c>
      <c r="R67" s="45">
        <f>S26</f>
        <v>0.37111111111111111</v>
      </c>
      <c r="S67" s="45">
        <f>U26</f>
        <v>0.32442748091603052</v>
      </c>
      <c r="T67" s="45">
        <f>W26</f>
        <v>0.28156748911465895</v>
      </c>
      <c r="U67" s="45">
        <f>Y26</f>
        <v>0.39210623386204352</v>
      </c>
      <c r="V67" s="25"/>
      <c r="W67" s="25"/>
      <c r="X67" s="25"/>
      <c r="Y67" s="25"/>
      <c r="Z67" s="25"/>
      <c r="AA67" s="25"/>
    </row>
    <row r="68" spans="2:27"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2:27"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sheetData>
  <mergeCells count="76">
    <mergeCell ref="D18:D19"/>
    <mergeCell ref="D20:D21"/>
    <mergeCell ref="D22:D23"/>
    <mergeCell ref="D24:D25"/>
    <mergeCell ref="D26:D27"/>
    <mergeCell ref="P18:P19"/>
    <mergeCell ref="P20:P21"/>
    <mergeCell ref="P22:P23"/>
    <mergeCell ref="P24:P25"/>
    <mergeCell ref="P26:P27"/>
    <mergeCell ref="U22:V22"/>
    <mergeCell ref="U24:V24"/>
    <mergeCell ref="W24:X24"/>
    <mergeCell ref="Y24:Z24"/>
    <mergeCell ref="U26:V26"/>
    <mergeCell ref="W26:X26"/>
    <mergeCell ref="Y26:Z26"/>
    <mergeCell ref="W22:X22"/>
    <mergeCell ref="Y22:Z22"/>
    <mergeCell ref="Q22:R22"/>
    <mergeCell ref="Q24:R24"/>
    <mergeCell ref="Q26:R26"/>
    <mergeCell ref="S22:T22"/>
    <mergeCell ref="S24:T24"/>
    <mergeCell ref="S26:T26"/>
    <mergeCell ref="Q20:R20"/>
    <mergeCell ref="S20:T20"/>
    <mergeCell ref="U20:V20"/>
    <mergeCell ref="W20:X20"/>
    <mergeCell ref="Y20:Z20"/>
    <mergeCell ref="Q18:R18"/>
    <mergeCell ref="S18:T18"/>
    <mergeCell ref="U18:V18"/>
    <mergeCell ref="W18:X18"/>
    <mergeCell ref="Y18:Z18"/>
    <mergeCell ref="E26:F26"/>
    <mergeCell ref="G26:H26"/>
    <mergeCell ref="I26:J26"/>
    <mergeCell ref="K26:L26"/>
    <mergeCell ref="M26:N26"/>
    <mergeCell ref="E24:F24"/>
    <mergeCell ref="G24:H24"/>
    <mergeCell ref="I24:J24"/>
    <mergeCell ref="K24:L24"/>
    <mergeCell ref="M24:N24"/>
    <mergeCell ref="E22:F22"/>
    <mergeCell ref="G22:H22"/>
    <mergeCell ref="I22:J22"/>
    <mergeCell ref="K22:L22"/>
    <mergeCell ref="M22:N22"/>
    <mergeCell ref="E20:F20"/>
    <mergeCell ref="G20:H20"/>
    <mergeCell ref="I20:J20"/>
    <mergeCell ref="K20:L20"/>
    <mergeCell ref="M20:N20"/>
    <mergeCell ref="E18:F18"/>
    <mergeCell ref="G18:H18"/>
    <mergeCell ref="I18:J18"/>
    <mergeCell ref="K18:L18"/>
    <mergeCell ref="M18:N18"/>
    <mergeCell ref="Q16:R16"/>
    <mergeCell ref="S16:T16"/>
    <mergeCell ref="U16:V16"/>
    <mergeCell ref="W16:X16"/>
    <mergeCell ref="Y16:Z16"/>
    <mergeCell ref="E16:F16"/>
    <mergeCell ref="G16:H16"/>
    <mergeCell ref="I16:J16"/>
    <mergeCell ref="K16:L16"/>
    <mergeCell ref="M16:N16"/>
    <mergeCell ref="O1:W1"/>
    <mergeCell ref="AA1:AH1"/>
    <mergeCell ref="B2:B4"/>
    <mergeCell ref="D14:N14"/>
    <mergeCell ref="P14:Z14"/>
    <mergeCell ref="D2:Z4"/>
  </mergeCells>
  <pageMargins left="0.7" right="0.7" top="0.75" bottom="0.75" header="0.3" footer="0.3"/>
  <pageSetup paperSize="9" scale="39" orientation="landscape" r:id="rId1"/>
  <ignoredErrors>
    <ignoredError sqref="J54:J58 L54:L58 R54:R58 T54:T58 V54:V58 X54:X58" formula="1"/>
    <ignoredError sqref="E54:E58 G56:G58" evalError="1"/>
    <ignoredError sqref="F54:F58 G54:G55 H54:H58" evalError="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542914" r:id="rId4" name="List Box 2">
              <controlPr defaultSize="0" autoLine="0" autoPict="0">
                <anchor moveWithCells="1">
                  <from>
                    <xdr:col>1</xdr:col>
                    <xdr:colOff>9525</xdr:colOff>
                    <xdr:row>5</xdr:row>
                    <xdr:rowOff>0</xdr:rowOff>
                  </from>
                  <to>
                    <xdr:col>2</xdr:col>
                    <xdr:colOff>0</xdr:colOff>
                    <xdr:row>6</xdr:row>
                    <xdr:rowOff>66675</xdr:rowOff>
                  </to>
                </anchor>
              </controlPr>
            </control>
          </mc:Choice>
        </mc:AlternateContent>
        <mc:AlternateContent xmlns:mc="http://schemas.openxmlformats.org/markup-compatibility/2006">
          <mc:Choice Requires="x14">
            <control shapeId="5542915" r:id="rId5" name="List Box 3">
              <controlPr defaultSize="0" autoLine="0" autoPict="0">
                <anchor moveWithCells="1">
                  <from>
                    <xdr:col>1</xdr:col>
                    <xdr:colOff>9525</xdr:colOff>
                    <xdr:row>7</xdr:row>
                    <xdr:rowOff>19050</xdr:rowOff>
                  </from>
                  <to>
                    <xdr:col>1</xdr:col>
                    <xdr:colOff>1495425</xdr:colOff>
                    <xdr:row>11</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8" tint="0.59999389629810485"/>
  </sheetPr>
  <dimension ref="B1:AH69"/>
  <sheetViews>
    <sheetView showGridLines="0" zoomScaleNormal="100" zoomScaleSheetLayoutView="100" workbookViewId="0">
      <selection activeCell="G7" sqref="G7"/>
    </sheetView>
  </sheetViews>
  <sheetFormatPr defaultRowHeight="15" x14ac:dyDescent="0.25"/>
  <cols>
    <col min="1" max="1" width="1.7109375" style="29" customWidth="1"/>
    <col min="2" max="2" width="22.5703125" style="29" customWidth="1"/>
    <col min="3" max="3" width="2.42578125" style="29" customWidth="1"/>
    <col min="4" max="4" width="9.85546875" style="37" customWidth="1"/>
    <col min="5" max="26" width="9.85546875" style="29" customWidth="1"/>
    <col min="27" max="29" width="16.7109375" style="29" customWidth="1"/>
    <col min="30" max="35" width="6.5703125" style="29" customWidth="1"/>
    <col min="36" max="16384" width="9.140625" style="29"/>
  </cols>
  <sheetData>
    <row r="1" spans="2:34" ht="15.75" thickBot="1" x14ac:dyDescent="0.3">
      <c r="D1" s="25" t="s">
        <v>123</v>
      </c>
      <c r="E1" s="25" t="s">
        <v>127</v>
      </c>
      <c r="F1" s="25" t="s">
        <v>128</v>
      </c>
      <c r="G1" s="25"/>
      <c r="H1" s="25" t="s">
        <v>125</v>
      </c>
      <c r="I1" s="25"/>
      <c r="J1" s="25"/>
      <c r="K1" s="25"/>
      <c r="L1" s="25"/>
      <c r="M1" s="25"/>
      <c r="O1" s="110"/>
      <c r="P1" s="110"/>
      <c r="Q1" s="110"/>
      <c r="R1" s="110"/>
      <c r="S1" s="110"/>
      <c r="T1" s="110"/>
      <c r="U1" s="110"/>
      <c r="V1" s="110"/>
      <c r="W1" s="110"/>
      <c r="X1" s="69"/>
      <c r="AA1" s="110"/>
      <c r="AB1" s="110"/>
      <c r="AC1" s="110"/>
      <c r="AD1" s="110"/>
      <c r="AE1" s="110"/>
      <c r="AF1" s="110"/>
      <c r="AG1" s="110"/>
      <c r="AH1" s="110"/>
    </row>
    <row r="2" spans="2:34" ht="15.75" customHeight="1" x14ac:dyDescent="0.25">
      <c r="B2" s="111" t="s">
        <v>91</v>
      </c>
      <c r="D2" s="101" t="str">
        <f>IF(OR(Selection!$D$13="London",Selection!$D$13="Yorkshire and The Humber"),$D$1&amp;Selection!$B$14&amp;$F$1&amp;Selection!$D$13&amp;'England by Region and Cancer'!$H$1&amp;Selection!$F$7,$D$1&amp;Selection!$B$14&amp;$E$1&amp;Selection!$D$13&amp;'England by Region and Cancer'!$H$1&amp;Selection!$F$7)</f>
        <v>Distribution of Bladder Cancer Diagnosed in the East Midlands by Age at Cancer Diagnosis and Stage of Cancer Diagnosis in 2012</v>
      </c>
      <c r="E2" s="102"/>
      <c r="F2" s="102"/>
      <c r="G2" s="102"/>
      <c r="H2" s="102"/>
      <c r="I2" s="102"/>
      <c r="J2" s="102"/>
      <c r="K2" s="102"/>
      <c r="L2" s="102"/>
      <c r="M2" s="102"/>
      <c r="N2" s="102"/>
      <c r="O2" s="102"/>
      <c r="P2" s="102"/>
      <c r="Q2" s="102"/>
      <c r="R2" s="102"/>
      <c r="S2" s="102"/>
      <c r="T2" s="102"/>
      <c r="U2" s="102"/>
      <c r="V2" s="102"/>
      <c r="W2" s="102"/>
      <c r="X2" s="102"/>
      <c r="Y2" s="102"/>
      <c r="Z2" s="103"/>
      <c r="AA2" s="31"/>
      <c r="AB2" s="31"/>
      <c r="AC2" s="31"/>
      <c r="AD2" s="31"/>
      <c r="AE2" s="31"/>
      <c r="AF2" s="31"/>
      <c r="AG2" s="31"/>
      <c r="AH2" s="31"/>
    </row>
    <row r="3" spans="2:34" ht="15.75" customHeight="1" x14ac:dyDescent="0.25">
      <c r="B3" s="112"/>
      <c r="D3" s="104"/>
      <c r="E3" s="105"/>
      <c r="F3" s="105"/>
      <c r="G3" s="105"/>
      <c r="H3" s="105"/>
      <c r="I3" s="105"/>
      <c r="J3" s="105"/>
      <c r="K3" s="105"/>
      <c r="L3" s="105"/>
      <c r="M3" s="105"/>
      <c r="N3" s="105"/>
      <c r="O3" s="105"/>
      <c r="P3" s="105"/>
      <c r="Q3" s="105"/>
      <c r="R3" s="105"/>
      <c r="S3" s="105"/>
      <c r="T3" s="105"/>
      <c r="U3" s="105"/>
      <c r="V3" s="105"/>
      <c r="W3" s="105"/>
      <c r="X3" s="105"/>
      <c r="Y3" s="105"/>
      <c r="Z3" s="106"/>
      <c r="AA3" s="31"/>
      <c r="AB3" s="31"/>
      <c r="AC3" s="31"/>
      <c r="AD3" s="31"/>
      <c r="AE3" s="31"/>
      <c r="AF3" s="31"/>
      <c r="AG3" s="31"/>
      <c r="AH3" s="31"/>
    </row>
    <row r="4" spans="2:34" ht="15.75" customHeight="1" thickBot="1" x14ac:dyDescent="0.3">
      <c r="B4" s="113"/>
      <c r="D4" s="107"/>
      <c r="E4" s="108"/>
      <c r="F4" s="108"/>
      <c r="G4" s="108"/>
      <c r="H4" s="108"/>
      <c r="I4" s="108"/>
      <c r="J4" s="108"/>
      <c r="K4" s="108"/>
      <c r="L4" s="108"/>
      <c r="M4" s="108"/>
      <c r="N4" s="108"/>
      <c r="O4" s="108"/>
      <c r="P4" s="108"/>
      <c r="Q4" s="108"/>
      <c r="R4" s="108"/>
      <c r="S4" s="108"/>
      <c r="T4" s="108"/>
      <c r="U4" s="108"/>
      <c r="V4" s="108"/>
      <c r="W4" s="108"/>
      <c r="X4" s="108"/>
      <c r="Y4" s="108"/>
      <c r="Z4" s="109"/>
      <c r="AA4" s="31"/>
      <c r="AB4" s="31"/>
      <c r="AC4" s="31"/>
      <c r="AD4" s="31"/>
      <c r="AE4" s="31"/>
      <c r="AF4" s="31"/>
      <c r="AG4" s="31"/>
      <c r="AH4" s="31"/>
    </row>
    <row r="5" spans="2:34" ht="15.75" thickBot="1" x14ac:dyDescent="0.3">
      <c r="D5" s="80"/>
      <c r="E5" s="80"/>
      <c r="F5" s="80"/>
      <c r="G5" s="80"/>
      <c r="H5" s="80"/>
      <c r="I5" s="80"/>
      <c r="J5" s="80"/>
      <c r="K5" s="80"/>
      <c r="O5" s="31"/>
      <c r="P5" s="31"/>
      <c r="Q5" s="31"/>
      <c r="R5" s="31"/>
      <c r="S5" s="31"/>
      <c r="T5" s="31"/>
      <c r="U5" s="31"/>
      <c r="V5" s="31"/>
      <c r="W5" s="31"/>
      <c r="X5" s="31"/>
      <c r="Y5" s="37"/>
      <c r="Z5" s="37"/>
      <c r="AA5" s="31"/>
      <c r="AB5" s="31"/>
      <c r="AC5" s="31"/>
      <c r="AD5" s="31"/>
      <c r="AE5" s="31"/>
      <c r="AF5" s="31"/>
      <c r="AG5" s="31"/>
      <c r="AH5" s="31"/>
    </row>
    <row r="6" spans="2:34" s="32" customFormat="1" ht="30" customHeight="1" thickBot="1" x14ac:dyDescent="0.25">
      <c r="D6" s="79"/>
      <c r="E6" s="79"/>
      <c r="F6" s="79"/>
      <c r="G6" s="79"/>
      <c r="H6" s="79"/>
      <c r="I6" s="79"/>
      <c r="J6" s="79"/>
      <c r="K6" s="79"/>
      <c r="L6" s="67" t="s">
        <v>59</v>
      </c>
      <c r="M6" s="54" t="s">
        <v>49</v>
      </c>
      <c r="N6" s="55" t="s">
        <v>50</v>
      </c>
      <c r="O6" s="55" t="s">
        <v>51</v>
      </c>
      <c r="P6" s="55" t="s">
        <v>52</v>
      </c>
      <c r="Q6" s="68" t="s">
        <v>48</v>
      </c>
      <c r="S6" s="77"/>
      <c r="T6" s="77"/>
      <c r="U6" s="77"/>
      <c r="V6" s="77"/>
      <c r="W6" s="78"/>
      <c r="X6" s="78"/>
      <c r="Y6" s="78"/>
      <c r="Z6" s="78"/>
      <c r="AA6" s="78"/>
      <c r="AB6" s="78"/>
      <c r="AC6" s="79"/>
      <c r="AD6" s="78"/>
      <c r="AE6" s="78"/>
      <c r="AF6" s="78"/>
      <c r="AG6" s="79"/>
      <c r="AH6" s="31"/>
    </row>
    <row r="7" spans="2:34" ht="15.75" thickBot="1" x14ac:dyDescent="0.3">
      <c r="D7" s="92"/>
      <c r="E7" s="25" t="str">
        <f>Selection!$B$14</f>
        <v>Bladder</v>
      </c>
      <c r="F7" s="25"/>
      <c r="G7" s="25">
        <f>Selection!$F$7</f>
        <v>2012</v>
      </c>
      <c r="H7" s="25"/>
      <c r="I7" s="25"/>
      <c r="J7" s="25"/>
      <c r="K7" s="25"/>
      <c r="L7" s="26" t="str">
        <f>Selection!D13</f>
        <v>East Midlands</v>
      </c>
      <c r="M7" s="27">
        <v>1</v>
      </c>
      <c r="N7" s="27">
        <v>2</v>
      </c>
      <c r="O7" s="27">
        <v>3</v>
      </c>
      <c r="P7" s="27">
        <v>4</v>
      </c>
      <c r="Q7" s="27" t="s">
        <v>26</v>
      </c>
      <c r="R7" s="93"/>
      <c r="S7" s="25"/>
      <c r="T7" s="25"/>
      <c r="U7" s="25"/>
      <c r="V7" s="25"/>
      <c r="W7" s="25"/>
      <c r="X7" s="25"/>
      <c r="Y7" s="25"/>
      <c r="Z7" s="25"/>
      <c r="AA7" s="25"/>
      <c r="AB7" s="25"/>
      <c r="AC7" s="25"/>
      <c r="AD7" s="25"/>
      <c r="AE7" s="80"/>
      <c r="AF7" s="80"/>
      <c r="AG7" s="80"/>
    </row>
    <row r="8" spans="2:34" s="41" customFormat="1" ht="24" customHeight="1" x14ac:dyDescent="0.25">
      <c r="D8" s="91"/>
      <c r="E8" s="91"/>
      <c r="F8" s="91"/>
      <c r="G8" s="80"/>
      <c r="H8" s="80"/>
      <c r="I8" s="91"/>
      <c r="J8" s="91"/>
      <c r="K8" s="91"/>
      <c r="L8" s="62" t="s">
        <v>25</v>
      </c>
      <c r="M8" s="70">
        <f>IFERROR(VLOOKUP(U8,'Raw#3'!$A$1:$G$7337,7,FALSE),0)</f>
        <v>0</v>
      </c>
      <c r="N8" s="70" t="str">
        <f>IFERROR(VLOOKUP(W8,'Raw#3'!$A$1:$G$7337,7,FALSE),0)</f>
        <v>&lt;5</v>
      </c>
      <c r="O8" s="70">
        <f>IFERROR(VLOOKUP(Y8,'Raw#3'!$A$1:$G$7337,7,FALSE),0)</f>
        <v>0</v>
      </c>
      <c r="P8" s="70" t="str">
        <f>IFERROR(VLOOKUP(AA8,'Raw#3'!$A$1:$G$7337,7,FALSE),0)</f>
        <v>&lt;5</v>
      </c>
      <c r="Q8" s="84">
        <f>IFERROR(VLOOKUP(AB8,'Raw#3'!$A$1:$G$7337,7,FALSE),0)</f>
        <v>19</v>
      </c>
      <c r="R8" s="32"/>
      <c r="S8" s="81"/>
      <c r="T8" s="28"/>
      <c r="U8" s="28" t="str">
        <f>$G$7&amp;", "&amp;$L$7&amp;", "&amp;M$7&amp;", "&amp;$L8&amp;", "&amp;$E$7</f>
        <v>2012, East Midlands, 1, 0-49, Bladder</v>
      </c>
      <c r="V8" s="28"/>
      <c r="W8" s="28" t="str">
        <f>$G$7&amp;", "&amp;$L$7&amp;", "&amp;N$7&amp;", "&amp;$L8&amp;", "&amp;$E$7</f>
        <v>2012, East Midlands, 2, 0-49, Bladder</v>
      </c>
      <c r="X8" s="28"/>
      <c r="Y8" s="28" t="str">
        <f>$G$7&amp;", "&amp;$L$7&amp;", "&amp;O$7&amp;", "&amp;$L8&amp;", "&amp;$E$7</f>
        <v>2012, East Midlands, 3, 0-49, Bladder</v>
      </c>
      <c r="Z8" s="28"/>
      <c r="AA8" s="28" t="str">
        <f t="shared" ref="AA8:AB12" si="0">$G$7&amp;", "&amp;$L$7&amp;", "&amp;P$7&amp;", "&amp;$L8&amp;", "&amp;$E$7</f>
        <v>2012, East Midlands, 4, 0-49, Bladder</v>
      </c>
      <c r="AB8" s="28" t="str">
        <f t="shared" si="0"/>
        <v>2012, East Midlands, Unk/Oth, 0-49, Bladder</v>
      </c>
      <c r="AC8" s="25"/>
      <c r="AD8" s="28"/>
      <c r="AE8" s="81"/>
      <c r="AF8" s="81"/>
      <c r="AG8" s="91"/>
      <c r="AH8" s="33"/>
    </row>
    <row r="9" spans="2:34" ht="24" customHeight="1" x14ac:dyDescent="0.25">
      <c r="D9" s="92"/>
      <c r="E9" s="80"/>
      <c r="F9" s="80"/>
      <c r="G9" s="80"/>
      <c r="H9" s="80"/>
      <c r="I9" s="80"/>
      <c r="J9" s="80"/>
      <c r="K9" s="80"/>
      <c r="L9" s="63" t="s">
        <v>16</v>
      </c>
      <c r="M9" s="82" t="str">
        <f>IFERROR(VLOOKUP(U9,'Raw#3'!$A$1:$G$7337,7,FALSE),0)</f>
        <v>&lt;5</v>
      </c>
      <c r="N9" s="82">
        <f>IFERROR(VLOOKUP(W9,'Raw#3'!$A$1:$G$7337,7,FALSE),0)</f>
        <v>5</v>
      </c>
      <c r="O9" s="82" t="str">
        <f>IFERROR(VLOOKUP(Y9,'Raw#3'!$A$1:$G$7337,7,FALSE),0)</f>
        <v>&lt;5</v>
      </c>
      <c r="P9" s="82">
        <f>IFERROR(VLOOKUP(AA9,'Raw#3'!$A$1:$G$7337,7,FALSE),0)</f>
        <v>6</v>
      </c>
      <c r="Q9" s="85">
        <f>IFERROR(VLOOKUP(AB9,'Raw#3'!$A$1:$G$7337,7,FALSE),0)</f>
        <v>36</v>
      </c>
      <c r="R9" s="32"/>
      <c r="S9" s="80"/>
      <c r="T9" s="25"/>
      <c r="U9" s="28" t="str">
        <f>$G$7&amp;", "&amp;$L$7&amp;", "&amp;M$7&amp;", "&amp;$L9&amp;", "&amp;$E$7</f>
        <v>2012, East Midlands, 1, 50-59, Bladder</v>
      </c>
      <c r="V9" s="28"/>
      <c r="W9" s="28" t="str">
        <f>$G$7&amp;", "&amp;$L$7&amp;", "&amp;N$7&amp;", "&amp;$L9&amp;", "&amp;$E$7</f>
        <v>2012, East Midlands, 2, 50-59, Bladder</v>
      </c>
      <c r="X9" s="28"/>
      <c r="Y9" s="28" t="str">
        <f>$G$7&amp;", "&amp;$L$7&amp;", "&amp;O$7&amp;", "&amp;$L9&amp;", "&amp;$E$7</f>
        <v>2012, East Midlands, 3, 50-59, Bladder</v>
      </c>
      <c r="Z9" s="28"/>
      <c r="AA9" s="28" t="str">
        <f t="shared" si="0"/>
        <v>2012, East Midlands, 4, 50-59, Bladder</v>
      </c>
      <c r="AB9" s="28" t="str">
        <f t="shared" si="0"/>
        <v>2012, East Midlands, Unk/Oth, 50-59, Bladder</v>
      </c>
      <c r="AC9" s="25"/>
      <c r="AD9" s="25"/>
      <c r="AE9" s="80"/>
      <c r="AF9" s="80"/>
      <c r="AG9" s="80"/>
    </row>
    <row r="10" spans="2:34" ht="24" customHeight="1" x14ac:dyDescent="0.25">
      <c r="D10" s="92"/>
      <c r="E10" s="80"/>
      <c r="F10" s="80"/>
      <c r="G10" s="80"/>
      <c r="H10" s="80"/>
      <c r="I10" s="80"/>
      <c r="J10" s="80"/>
      <c r="K10" s="80"/>
      <c r="L10" s="63" t="s">
        <v>17</v>
      </c>
      <c r="M10" s="82" t="str">
        <f>IFERROR(VLOOKUP(U10,'Raw#3'!$A$1:$G$7337,7,FALSE),0)</f>
        <v>&lt;5</v>
      </c>
      <c r="N10" s="82">
        <f>IFERROR(VLOOKUP(W10,'Raw#3'!$A$1:$G$7337,7,FALSE),0)</f>
        <v>8</v>
      </c>
      <c r="O10" s="82" t="str">
        <f>IFERROR(VLOOKUP(Y10,'Raw#3'!$A$1:$G$7337,7,FALSE),0)</f>
        <v>&lt;5</v>
      </c>
      <c r="P10" s="82">
        <f>IFERROR(VLOOKUP(AA10,'Raw#3'!$A$1:$G$7337,7,FALSE),0)</f>
        <v>14</v>
      </c>
      <c r="Q10" s="85">
        <f>IFERROR(VLOOKUP(AB10,'Raw#3'!$A$1:$G$7337,7,FALSE),0)</f>
        <v>114</v>
      </c>
      <c r="R10" s="32"/>
      <c r="S10" s="80"/>
      <c r="T10" s="25"/>
      <c r="U10" s="28" t="str">
        <f>$G$7&amp;", "&amp;$L$7&amp;", "&amp;M$7&amp;", "&amp;$L10&amp;", "&amp;$E$7</f>
        <v>2012, East Midlands, 1, 60-69, Bladder</v>
      </c>
      <c r="V10" s="28"/>
      <c r="W10" s="28" t="str">
        <f>$G$7&amp;", "&amp;$L$7&amp;", "&amp;N$7&amp;", "&amp;$L10&amp;", "&amp;$E$7</f>
        <v>2012, East Midlands, 2, 60-69, Bladder</v>
      </c>
      <c r="X10" s="28"/>
      <c r="Y10" s="28" t="str">
        <f>$G$7&amp;", "&amp;$L$7&amp;", "&amp;O$7&amp;", "&amp;$L10&amp;", "&amp;$E$7</f>
        <v>2012, East Midlands, 3, 60-69, Bladder</v>
      </c>
      <c r="Z10" s="28"/>
      <c r="AA10" s="28" t="str">
        <f t="shared" si="0"/>
        <v>2012, East Midlands, 4, 60-69, Bladder</v>
      </c>
      <c r="AB10" s="28" t="str">
        <f t="shared" si="0"/>
        <v>2012, East Midlands, Unk/Oth, 60-69, Bladder</v>
      </c>
      <c r="AC10" s="25"/>
      <c r="AD10" s="25"/>
      <c r="AE10" s="80"/>
      <c r="AF10" s="80"/>
      <c r="AG10" s="80"/>
    </row>
    <row r="11" spans="2:34" ht="24" customHeight="1" x14ac:dyDescent="0.25">
      <c r="D11" s="92"/>
      <c r="E11" s="80"/>
      <c r="F11" s="80"/>
      <c r="G11" s="80"/>
      <c r="H11" s="80"/>
      <c r="I11" s="80"/>
      <c r="J11" s="80"/>
      <c r="K11" s="80"/>
      <c r="L11" s="63" t="s">
        <v>18</v>
      </c>
      <c r="M11" s="82">
        <f>IFERROR(VLOOKUP(U11,'Raw#3'!$A$1:$G$7337,7,FALSE),0)</f>
        <v>8</v>
      </c>
      <c r="N11" s="82">
        <f>IFERROR(VLOOKUP(W11,'Raw#3'!$A$1:$G$7337,7,FALSE),0)</f>
        <v>9</v>
      </c>
      <c r="O11" s="82">
        <f>IFERROR(VLOOKUP(Y11,'Raw#3'!$A$1:$G$7337,7,FALSE),0)</f>
        <v>8</v>
      </c>
      <c r="P11" s="82">
        <f>IFERROR(VLOOKUP(AA11,'Raw#3'!$A$1:$G$7337,7,FALSE),0)</f>
        <v>18</v>
      </c>
      <c r="Q11" s="85">
        <f>IFERROR(VLOOKUP(AB11,'Raw#3'!$A$1:$G$7337,7,FALSE),0)</f>
        <v>216</v>
      </c>
      <c r="R11" s="32"/>
      <c r="S11" s="80"/>
      <c r="T11" s="25"/>
      <c r="U11" s="28" t="str">
        <f>$G$7&amp;", "&amp;$L$7&amp;", "&amp;M$7&amp;", "&amp;$L11&amp;", "&amp;$E$7</f>
        <v>2012, East Midlands, 1, 70-79, Bladder</v>
      </c>
      <c r="V11" s="28"/>
      <c r="W11" s="28" t="str">
        <f>$G$7&amp;", "&amp;$L$7&amp;", "&amp;N$7&amp;", "&amp;$L11&amp;", "&amp;$E$7</f>
        <v>2012, East Midlands, 2, 70-79, Bladder</v>
      </c>
      <c r="X11" s="28"/>
      <c r="Y11" s="28" t="str">
        <f>$G$7&amp;", "&amp;$L$7&amp;", "&amp;O$7&amp;", "&amp;$L11&amp;", "&amp;$E$7</f>
        <v>2012, East Midlands, 3, 70-79, Bladder</v>
      </c>
      <c r="Z11" s="28"/>
      <c r="AA11" s="28" t="str">
        <f t="shared" si="0"/>
        <v>2012, East Midlands, 4, 70-79, Bladder</v>
      </c>
      <c r="AB11" s="28" t="str">
        <f t="shared" si="0"/>
        <v>2012, East Midlands, Unk/Oth, 70-79, Bladder</v>
      </c>
      <c r="AC11" s="25"/>
      <c r="AD11" s="25"/>
      <c r="AE11" s="80"/>
      <c r="AF11" s="80"/>
      <c r="AG11" s="80"/>
    </row>
    <row r="12" spans="2:34" ht="24" customHeight="1" thickBot="1" x14ac:dyDescent="0.3">
      <c r="D12" s="80"/>
      <c r="E12" s="80"/>
      <c r="F12" s="80"/>
      <c r="G12" s="80"/>
      <c r="H12" s="80"/>
      <c r="I12" s="80"/>
      <c r="J12" s="80"/>
      <c r="K12" s="80"/>
      <c r="L12" s="64" t="s">
        <v>19</v>
      </c>
      <c r="M12" s="86">
        <f>IFERROR(VLOOKUP(U12,'Raw#3'!$A$1:$G$7337,7,FALSE),0)</f>
        <v>7</v>
      </c>
      <c r="N12" s="86">
        <f>IFERROR(VLOOKUP(W12,'Raw#3'!$A$1:$G$7337,7,FALSE),0)</f>
        <v>8</v>
      </c>
      <c r="O12" s="86">
        <f>IFERROR(VLOOKUP(Y12,'Raw#3'!$A$1:$G$7337,7,FALSE),0)</f>
        <v>6</v>
      </c>
      <c r="P12" s="86">
        <f>IFERROR(VLOOKUP(AA12,'Raw#3'!$A$1:$G$7337,7,FALSE),0)</f>
        <v>5</v>
      </c>
      <c r="Q12" s="87">
        <f>IFERROR(VLOOKUP(AB12,'Raw#3'!$A$1:$G$7337,7,FALSE),0)</f>
        <v>232</v>
      </c>
      <c r="R12" s="32"/>
      <c r="S12" s="80"/>
      <c r="T12" s="25"/>
      <c r="U12" s="28" t="str">
        <f>$G$7&amp;", "&amp;$L$7&amp;", "&amp;M$7&amp;", "&amp;$L12&amp;", "&amp;$E$7</f>
        <v>2012, East Midlands, 1, 80+, Bladder</v>
      </c>
      <c r="V12" s="28"/>
      <c r="W12" s="28" t="str">
        <f>$G$7&amp;", "&amp;$L$7&amp;", "&amp;N$7&amp;", "&amp;$L12&amp;", "&amp;$E$7</f>
        <v>2012, East Midlands, 2, 80+, Bladder</v>
      </c>
      <c r="X12" s="28"/>
      <c r="Y12" s="28" t="str">
        <f>$G$7&amp;", "&amp;$L$7&amp;", "&amp;O$7&amp;", "&amp;$L12&amp;", "&amp;$E$7</f>
        <v>2012, East Midlands, 3, 80+, Bladder</v>
      </c>
      <c r="Z12" s="28"/>
      <c r="AA12" s="28" t="str">
        <f t="shared" si="0"/>
        <v>2012, East Midlands, 4, 80+, Bladder</v>
      </c>
      <c r="AB12" s="28" t="str">
        <f t="shared" si="0"/>
        <v>2012, East Midlands, Unk/Oth, 80+, Bladder</v>
      </c>
      <c r="AC12" s="25"/>
      <c r="AD12" s="25"/>
      <c r="AE12" s="80"/>
      <c r="AF12" s="80"/>
      <c r="AG12" s="80"/>
    </row>
    <row r="13" spans="2:34" ht="23.25" customHeight="1" thickBot="1" x14ac:dyDescent="0.3">
      <c r="D13" s="92"/>
      <c r="E13" s="80"/>
      <c r="F13" s="80"/>
      <c r="G13" s="80"/>
      <c r="H13" s="80"/>
      <c r="I13" s="80"/>
      <c r="J13" s="80"/>
      <c r="K13" s="80"/>
      <c r="M13" s="83"/>
      <c r="Q13" s="83"/>
    </row>
    <row r="14" spans="2:34" ht="30.75" customHeight="1" thickBot="1" x14ac:dyDescent="0.3">
      <c r="D14" s="134" t="s">
        <v>89</v>
      </c>
      <c r="E14" s="135"/>
      <c r="F14" s="135"/>
      <c r="G14" s="135"/>
      <c r="H14" s="135"/>
      <c r="I14" s="135"/>
      <c r="J14" s="135"/>
      <c r="K14" s="135"/>
      <c r="L14" s="135"/>
      <c r="M14" s="135"/>
      <c r="N14" s="136"/>
      <c r="P14" s="137" t="s">
        <v>90</v>
      </c>
      <c r="Q14" s="138"/>
      <c r="R14" s="138"/>
      <c r="S14" s="138"/>
      <c r="T14" s="138"/>
      <c r="U14" s="138"/>
      <c r="V14" s="138"/>
      <c r="W14" s="138"/>
      <c r="X14" s="138"/>
      <c r="Y14" s="138"/>
      <c r="Z14" s="139"/>
    </row>
    <row r="15" spans="2:34" ht="15.75" customHeight="1" thickBot="1" x14ac:dyDescent="0.3">
      <c r="D15" s="29"/>
    </row>
    <row r="16" spans="2:34" ht="30" customHeight="1" thickBot="1" x14ac:dyDescent="0.3">
      <c r="D16" s="29"/>
      <c r="E16" s="116" t="s">
        <v>49</v>
      </c>
      <c r="F16" s="117"/>
      <c r="G16" s="118" t="s">
        <v>50</v>
      </c>
      <c r="H16" s="117"/>
      <c r="I16" s="118" t="s">
        <v>51</v>
      </c>
      <c r="J16" s="117"/>
      <c r="K16" s="118" t="s">
        <v>52</v>
      </c>
      <c r="L16" s="117"/>
      <c r="M16" s="119" t="s">
        <v>48</v>
      </c>
      <c r="N16" s="120"/>
      <c r="Q16" s="116" t="s">
        <v>49</v>
      </c>
      <c r="R16" s="117"/>
      <c r="S16" s="118" t="s">
        <v>50</v>
      </c>
      <c r="T16" s="117"/>
      <c r="U16" s="118" t="s">
        <v>51</v>
      </c>
      <c r="V16" s="117"/>
      <c r="W16" s="118" t="s">
        <v>52</v>
      </c>
      <c r="X16" s="117"/>
      <c r="Y16" s="119" t="s">
        <v>48</v>
      </c>
      <c r="Z16" s="120"/>
    </row>
    <row r="17" spans="4:26" ht="15.75" thickBot="1" x14ac:dyDescent="0.3">
      <c r="D17" s="26" t="str">
        <f>D14&amp;" in "&amp;L7&amp;" in "&amp;G7&amp;" for "&amp;E7&amp;" cancer"</f>
        <v>Distribution of stage within age (proportion with confidence interval) in East Midlands in 2012 for Bladder cancer</v>
      </c>
      <c r="E17" s="34" t="s">
        <v>61</v>
      </c>
      <c r="F17" s="34"/>
      <c r="G17" s="40"/>
      <c r="H17" s="40"/>
      <c r="I17" s="40"/>
      <c r="J17" s="40"/>
      <c r="K17" s="40"/>
      <c r="L17" s="40"/>
      <c r="M17" s="40"/>
      <c r="N17" s="40"/>
      <c r="P17" s="26" t="str">
        <f>P14&amp;" in "&amp;L7&amp;" in "&amp;G7&amp;" for "&amp;E7&amp;" cancer"</f>
        <v>Distribution of age within stage (proportion with confidence interval) in East Midlands in 2012 for Bladder cancer</v>
      </c>
      <c r="Q17" s="40"/>
      <c r="R17" s="40"/>
      <c r="S17" s="40"/>
      <c r="T17" s="40"/>
      <c r="U17" s="40"/>
      <c r="V17" s="40"/>
      <c r="W17" s="40"/>
      <c r="X17" s="40"/>
      <c r="Y17" s="40"/>
      <c r="Z17" s="40"/>
    </row>
    <row r="18" spans="4:26" ht="19.5" customHeight="1" x14ac:dyDescent="0.25">
      <c r="D18" s="124" t="s">
        <v>25</v>
      </c>
      <c r="E18" s="122" t="str">
        <f>IF(SUM($M8:$Q8)=0,"-",IF(COUNTIF($M8:$Q8,$E$17)&gt;0,"-",M8/SUM($M8:$Q8)))</f>
        <v>-</v>
      </c>
      <c r="F18" s="115"/>
      <c r="G18" s="121" t="str">
        <f>IF(SUM($M8:$Q8)=0,"-",IF(COUNTIF($M8:$Q8,$E$17)&gt;0,"-",N8/SUM($M8:$Q8)))</f>
        <v>-</v>
      </c>
      <c r="H18" s="115"/>
      <c r="I18" s="121" t="str">
        <f>IF(SUM($M8:$Q8)=0,"-",IF(COUNTIF($M8:$Q8,$E$17)&gt;0,"-",O8/SUM($M8:$Q8)))</f>
        <v>-</v>
      </c>
      <c r="J18" s="115"/>
      <c r="K18" s="121" t="str">
        <f>IF(SUM($M8:$Q8)=0,"-",IF(COUNTIF($M8:$Q8,$E$17)&gt;0,"-",P8/SUM($M8:$Q8)))</f>
        <v>-</v>
      </c>
      <c r="L18" s="115"/>
      <c r="M18" s="122" t="str">
        <f>IF(SUM($M8:$Q8)=0,"-",IF(COUNTIF($M8:$Q8,$E$17)&gt;0,"-",Q8/SUM($M8:$Q8)))</f>
        <v>-</v>
      </c>
      <c r="N18" s="123"/>
      <c r="P18" s="140" t="s">
        <v>25</v>
      </c>
      <c r="Q18" s="114" t="str">
        <f>IF(SUM(M$8:M$12)=0,"-",IF(COUNTIF(M$8:M$12,$E$17)&gt;0,"-",M8/SUM(M$8:M$12)))</f>
        <v>-</v>
      </c>
      <c r="R18" s="115"/>
      <c r="S18" s="122" t="str">
        <f>IF(SUM(N$8:N$12)=0,"-",IF(COUNTIF(N$8:N$12,$E$17)&gt;0,"-",N8/SUM(N$8:N$12)))</f>
        <v>-</v>
      </c>
      <c r="T18" s="115"/>
      <c r="U18" s="121" t="str">
        <f>IF(SUM(O$8:O$12)=0,"-",IF(COUNTIF(O$8:O$12,$E$17)&gt;0,"-",O8/SUM(O$8:O$12)))</f>
        <v>-</v>
      </c>
      <c r="V18" s="115"/>
      <c r="W18" s="121" t="str">
        <f>IF(SUM(P$8:P$12)=0,"-",IF(COUNTIF(P$8:P$12,$E$17)&gt;0,"-",P8/SUM(P$8:P$12)))</f>
        <v>-</v>
      </c>
      <c r="X18" s="115"/>
      <c r="Y18" s="122">
        <f>IF(SUM(Q$8:Q$12)=0,"-",IF(COUNTIF(Q$8:Q$12,$E$17)&gt;0,"-",Q8/SUM(Q$8:Q$12)))</f>
        <v>3.0794165316045379E-2</v>
      </c>
      <c r="Z18" s="123"/>
    </row>
    <row r="19" spans="4:26" ht="19.5" customHeight="1" x14ac:dyDescent="0.25">
      <c r="D19" s="125"/>
      <c r="E19" s="46" t="str">
        <f>IF(E18="-","-",IF(ISBLANK(M8),"",ROUND((2*M8+1.96^2-(1.96*SQRT((1.96^2+4*M8*(1-E18)))))/(2*(SUM($M8:$Q8)+(1.96^2))),3)))</f>
        <v>-</v>
      </c>
      <c r="F19" s="50" t="str">
        <f>IF(E18="-","-",IF(ISBLANK(M8),"",ROUND((2*M8+1.96^2+(1.96*SQRT((1.96^2+4*M8*(1-E18)))))/(2*(SUM($M8:$Q8)+(1.96^2))),3)))</f>
        <v>-</v>
      </c>
      <c r="G19" s="52" t="str">
        <f>IF(G18="-","-",IF(ISBLANK(N8),"",ROUND((2*N8+1.96^2-(1.96*SQRT((1.96^2+4*N8*(1-G18)))))/(2*(SUM($M8:$Q8)+(1.96^2))),3)))</f>
        <v>-</v>
      </c>
      <c r="H19" s="50" t="str">
        <f>IF(G18="-","-",IF(ISBLANK(N8),"",ROUND((2*N8+1.96^2+(1.96*SQRT((1.96^2+4*N8*(1-G18)))))/(2*(SUM($M8:$Q8)+(1.96^2))),3)))</f>
        <v>-</v>
      </c>
      <c r="I19" s="52" t="str">
        <f>IF(I18="-","-",IF(ISBLANK(O8),"",ROUND((2*O8+1.96^2-(1.96*SQRT((1.96^2+4*O8*(1-I18)))))/(2*(SUM($M8:$Q8)+(1.96^2))),3)))</f>
        <v>-</v>
      </c>
      <c r="J19" s="50" t="str">
        <f>IF(I18="-","-",IF(ISBLANK(O8),"",ROUND((2*O8+1.96^2+(1.96*SQRT((1.96^2+4*O8*(1-I18)))))/(2*(SUM($M8:$Q8)+(1.96^2))),3)))</f>
        <v>-</v>
      </c>
      <c r="K19" s="52" t="str">
        <f>IF(K18="-","-",IF(ISBLANK(P8),"",ROUND((2*P8+1.96^2-(1.96*SQRT((1.96^2+4*P8*(1-K18)))))/(2*(SUM($M8:$Q8)+(1.96^2))),3)))</f>
        <v>-</v>
      </c>
      <c r="L19" s="50" t="str">
        <f>IF(K18="-","-",IF(ISBLANK(P8),"",ROUND((2*P8+1.96^2+(1.96*SQRT((1.96^2+4*P8*(1-K18)))))/(2*(SUM($M8:$Q8)+(1.96^2))),3)))</f>
        <v>-</v>
      </c>
      <c r="M19" s="46" t="str">
        <f>IF(M18="-","-",IF(ISBLANK(Q8),"",ROUND((2*Q8+1.96^2-(1.96*SQRT((1.96^2+4*Q8*(1-M18)))))/(2*(SUM($M8:$Q8)+(1.96^2))),3)))</f>
        <v>-</v>
      </c>
      <c r="N19" s="47" t="str">
        <f>IF(M18="-","-",IF(ISBLANK(Q8),"",ROUND((2*Q8+1.96^2+(1.96*SQRT((1.96^2+4*Q8*(1-M18)))))/(2*(SUM($M8:$Q8)+(1.96^2))),3)))</f>
        <v>-</v>
      </c>
      <c r="P19" s="141"/>
      <c r="Q19" s="56" t="str">
        <f>IF(Q18="-","-",IF(ISBLANK(M8),"",ROUND((2*M8+1.96^2-(1.96*SQRT((1.96^2+4*M8*(1-Q18)))))/(2*(SUM(M$8:M$12)+(1.96^2))),3)))</f>
        <v>-</v>
      </c>
      <c r="R19" s="50" t="str">
        <f>IF(Q18="-","-",IF(ISBLANK(M8),"",ROUND((2*M8+1.96^2+(1.96*SQRT((1.96^2+4*M8*(1-Q18)))))/(2*(SUM(M$8:M$12)+(1.96^2))),3)))</f>
        <v>-</v>
      </c>
      <c r="S19" s="46" t="str">
        <f>IF(S18="-","-",IF(ISBLANK(N8),"",ROUND((2*N8+1.96^2-(1.96*SQRT((1.96^2+4*N8*(1-S18)))))/(2*(SUM(N$8:N$12)+(1.96^2))),3)))</f>
        <v>-</v>
      </c>
      <c r="T19" s="50" t="str">
        <f>IF(S18="-","-",IF(ISBLANK(N8),"",ROUND((2*N8+1.96^2+(1.96*SQRT((1.96^2+4*N8*(1-T18)))))/(2*(SUM(N$8:N$12)+(1.96^2))),3)))</f>
        <v>-</v>
      </c>
      <c r="U19" s="52" t="str">
        <f>IF(U18="-","-",IF(ISBLANK(O8),"",ROUND((2*O8+1.96^2-(1.96*SQRT((1.96^2+4*O8*(1-U18)))))/(2*(SUM(O$8:O$12)+(1.96^2))),3)))</f>
        <v>-</v>
      </c>
      <c r="V19" s="50" t="str">
        <f>IF(U18="-","-",IF(ISBLANK(O8),"",ROUND((2*O8+1.96^2+(1.96*SQRT((1.96^2+4*O8*(1-U18)))))/(2*(SUM(O$8:O$12)+(1.96^2))),3)))</f>
        <v>-</v>
      </c>
      <c r="W19" s="52" t="str">
        <f>IF(W18="-","-",IF(ISBLANK(P8),"",ROUND((2*P8+1.96^2-(1.96*SQRT((1.96^2+4*P8*(1-W18)))))/(2*(SUM(P$8:P$12)+(1.96^2))),3)))</f>
        <v>-</v>
      </c>
      <c r="X19" s="50" t="str">
        <f>IF(W18="-","-",IF(ISBLANK(P8),"",ROUND((2*P8+1.96^2+(1.96*SQRT((1.96^2+4*P8*(1-W18)))))/(2*(SUM(P$8:P$12)+(1.96^2))),3)))</f>
        <v>-</v>
      </c>
      <c r="Y19" s="46">
        <f>IF(Y18="-","-",IF(ISBLANK(Q8),"",ROUND((2*Q8+1.96^2-(1.96*SQRT((1.96^2+4*Q8*(1-Y18)))))/(2*(SUM(Q$8:Q$12)+(1.96^2))),3)))</f>
        <v>0.02</v>
      </c>
      <c r="Z19" s="47">
        <f>IF(Y18="-","-",IF(ISBLANK(Q8),"",ROUND((2*Q8+1.96^2+(1.96*SQRT((1.96^2+4*Q8*(1-Y18)))))/(2*(SUM(Q$8:Q$12)+(1.96^2))),3)))</f>
        <v>4.8000000000000001E-2</v>
      </c>
    </row>
    <row r="20" spans="4:26" ht="19.5" customHeight="1" x14ac:dyDescent="0.25">
      <c r="D20" s="131" t="s">
        <v>16</v>
      </c>
      <c r="E20" s="129" t="str">
        <f>IF(SUM($M9:$Q9)=0,"-",IF(COUNTIF($M9:$Q9,$E$17)&gt;0,"-",M9/SUM($M9:$Q9)))</f>
        <v>-</v>
      </c>
      <c r="F20" s="127"/>
      <c r="G20" s="128" t="str">
        <f>IF(SUM($M9:$Q9)=0,"-",IF(COUNTIF($M9:$Q9,$E$17)&gt;0,"-",N9/SUM($M9:$Q9)))</f>
        <v>-</v>
      </c>
      <c r="H20" s="127"/>
      <c r="I20" s="128" t="str">
        <f>IF(SUM($M9:$Q9)=0,"-",IF(COUNTIF($M9:$Q9,$E$17)&gt;0,"-",O9/SUM($M9:$Q9)))</f>
        <v>-</v>
      </c>
      <c r="J20" s="127"/>
      <c r="K20" s="128" t="str">
        <f>IF(SUM($M9:$Q9)=0,"-",IF(COUNTIF($M9:$Q9,$E$17)&gt;0,"-",P9/SUM($M9:$Q9)))</f>
        <v>-</v>
      </c>
      <c r="L20" s="127"/>
      <c r="M20" s="129" t="str">
        <f>IF(SUM($M9:$Q9)=0,"-",IF(COUNTIF($M9:$Q9,$E$17)&gt;0,"-",Q9/SUM($M9:$Q9)))</f>
        <v>-</v>
      </c>
      <c r="N20" s="130"/>
      <c r="P20" s="142" t="s">
        <v>16</v>
      </c>
      <c r="Q20" s="126" t="str">
        <f>IF(SUM(M$8:M$12)=0,"-",IF(COUNTIF(M$8:M$12,$E$17)&gt;0,"-",M9/SUM(M$8:M$12)))</f>
        <v>-</v>
      </c>
      <c r="R20" s="127"/>
      <c r="S20" s="129" t="str">
        <f>IF(SUM(N$8:N$12)=0,"-",IF(COUNTIF(N$8:N$12,$E$17)&gt;0,"-",N9/SUM(N$8:N$12)))</f>
        <v>-</v>
      </c>
      <c r="T20" s="127"/>
      <c r="U20" s="128" t="str">
        <f>IF(SUM(O$8:O$12)=0,"-",IF(COUNTIF(O$8:O$12,$E$17)&gt;0,"-",O9/SUM(O$8:O$12)))</f>
        <v>-</v>
      </c>
      <c r="V20" s="127"/>
      <c r="W20" s="128" t="str">
        <f>IF(SUM(P$8:P$12)=0,"-",IF(COUNTIF(P$8:P$12,$E$17)&gt;0,"-",P9/SUM(P$8:P$12)))</f>
        <v>-</v>
      </c>
      <c r="X20" s="127"/>
      <c r="Y20" s="129">
        <f>IF(SUM(Q$8:Q$12)=0,"-",IF(COUNTIF(Q$8:Q$12,$E$17)&gt;0,"-",Q9/SUM(Q$8:Q$12)))</f>
        <v>5.834683954619125E-2</v>
      </c>
      <c r="Z20" s="130"/>
    </row>
    <row r="21" spans="4:26" ht="19.5" customHeight="1" x14ac:dyDescent="0.25">
      <c r="D21" s="125"/>
      <c r="E21" s="46" t="str">
        <f>IF(E20="-","-",IF(ISBLANK(M9),"",ROUND((2*M9+1.96^2-(1.96*SQRT((1.96^2+4*M9*(1-E20)))))/(2*(SUM($M9:$Q9)+(1.96^2))),3)))</f>
        <v>-</v>
      </c>
      <c r="F21" s="50" t="str">
        <f>IF(E20="-","-",IF(ISBLANK(M9),"",ROUND((2*M9+1.96^2+(1.96*SQRT((1.96^2+4*M9*(1-E20)))))/(2*(SUM($M9:$Q9)+(1.96^2))),3)))</f>
        <v>-</v>
      </c>
      <c r="G21" s="52" t="str">
        <f>IF(G20="-","-",IF(ISBLANK(N9),"",ROUND((2*N9+1.96^2-(1.96*SQRT((1.96^2+4*N9*(1-G20)))))/(2*(SUM($M9:$Q9)+(1.96^2))),3)))</f>
        <v>-</v>
      </c>
      <c r="H21" s="50" t="str">
        <f>IF(G20="-","-",IF(ISBLANK(N9),"",ROUND((2*N9+1.96^2+(1.96*SQRT((1.96^2+4*N9*(1-G20)))))/(2*(SUM($M9:$Q9)+(1.96^2))),3)))</f>
        <v>-</v>
      </c>
      <c r="I21" s="52" t="str">
        <f>IF(I20="-","-",IF(ISBLANK(O9),"",ROUND((2*O9+1.96^2-(1.96*SQRT((1.96^2+4*O9*(1-I20)))))/(2*(SUM($M9:$Q9)+(1.96^2))),3)))</f>
        <v>-</v>
      </c>
      <c r="J21" s="50" t="str">
        <f>IF(I20="-","-",IF(ISBLANK(O9),"",ROUND((2*O9+1.96^2+(1.96*SQRT((1.96^2+4*O9*(1-I20)))))/(2*(SUM($M9:$Q9)+(1.96^2))),3)))</f>
        <v>-</v>
      </c>
      <c r="K21" s="52" t="str">
        <f>IF(K20="-","-",IF(ISBLANK(P9),"",ROUND((2*P9+1.96^2-(1.96*SQRT((1.96^2+4*P9*(1-K20)))))/(2*(SUM($M9:$Q9)+(1.96^2))),3)))</f>
        <v>-</v>
      </c>
      <c r="L21" s="50" t="str">
        <f>IF(K20="-","-",IF(ISBLANK(P9),"",ROUND((2*P9+1.96^2+(1.96*SQRT((1.96^2+4*P9*(1-K20)))))/(2*(SUM($M9:$Q9)+(1.96^2))),3)))</f>
        <v>-</v>
      </c>
      <c r="M21" s="46" t="str">
        <f>IF(M20="-","-",IF(ISBLANK(Q9),"",ROUND((2*Q9+1.96^2-(1.96*SQRT((1.96^2+4*Q9*(1-M20)))))/(2*(SUM($M9:$Q9)+(1.96^2))),3)))</f>
        <v>-</v>
      </c>
      <c r="N21" s="47" t="str">
        <f>IF(M20="-","-",IF(ISBLANK(Q9),"",ROUND((2*Q9+1.96^2+(1.96*SQRT((1.96^2+4*Q9*(1-M20)))))/(2*(SUM($M9:$Q9)+(1.96^2))),3)))</f>
        <v>-</v>
      </c>
      <c r="P21" s="141"/>
      <c r="Q21" s="56" t="str">
        <f>IF(Q20="-","-",IF(ISBLANK(M9),"",ROUND((2*M9+1.96^2-(1.96*SQRT((1.96^2+4*M9*(1-Q20)))))/(2*(SUM(M$8:M$12)+(1.96^2))),3)))</f>
        <v>-</v>
      </c>
      <c r="R21" s="50" t="str">
        <f>IF(Q20="-","-",IF(ISBLANK(M9),"",ROUND((2*M9+1.96^2+(1.96*SQRT((1.96^2+4*M9*(1-Q20)))))/(2*(SUM(M$8:M$12)+(1.96^2))),3)))</f>
        <v>-</v>
      </c>
      <c r="S21" s="46" t="str">
        <f>IF(S20="-","-",IF(ISBLANK(N9),"",ROUND((2*N9+1.96^2-(1.96*SQRT((1.96^2+4*N9*(1-S20)))))/(2*(SUM(N$8:N$12)+(1.96^2))),3)))</f>
        <v>-</v>
      </c>
      <c r="T21" s="50" t="str">
        <f>IF(S20="-","-",IF(ISBLANK(N9),"",ROUND((2*N9+1.96^2+(1.96*SQRT((1.96^2+4*N9*(1-S20)))))/(2*(SUM(N$8:N$12)+(1.96^2))),3)))</f>
        <v>-</v>
      </c>
      <c r="U21" s="52" t="str">
        <f>IF(U20="-","-",IF(ISBLANK(O9),"",ROUND((2*O9+1.96^2-(1.96*SQRT((1.96^2+4*O9*(1-U20)))))/(2*(SUM(O$8:O$12)+(1.96^2))),3)))</f>
        <v>-</v>
      </c>
      <c r="V21" s="50" t="str">
        <f>IF(U20="-","-",IF(ISBLANK(O9),"",ROUND((2*O9+1.96^2+(1.96*SQRT((1.96^2+4*O9*(1-U20)))))/(2*(SUM(O$8:O$12)+(1.96^2))),3)))</f>
        <v>-</v>
      </c>
      <c r="W21" s="52" t="str">
        <f>IF(W20="-","-",IF(ISBLANK(P9),"",ROUND((2*P9+1.96^2-(1.96*SQRT((1.96^2+4*P9*(1-W20)))))/(2*(SUM(P$8:P$12)+(1.96^2))),3)))</f>
        <v>-</v>
      </c>
      <c r="X21" s="50" t="str">
        <f>IF(W20="-","-",IF(ISBLANK(P9),"",ROUND((2*P9+1.96^2+(1.96*SQRT((1.96^2+4*P9*(1-W20)))))/(2*(SUM(P$8:P$12)+(1.96^2))),3)))</f>
        <v>-</v>
      </c>
      <c r="Y21" s="46">
        <f>IF(Y20="-","-",IF(ISBLANK(Q9),"",ROUND((2*Q9+1.96^2-(1.96*SQRT((1.96^2+4*Q9*(1-Y20)))))/(2*(SUM(Q$8:Q$12)+(1.96^2))),3)))</f>
        <v>4.2000000000000003E-2</v>
      </c>
      <c r="Z21" s="47">
        <f>IF(Y20="-","-",IF(ISBLANK(Q9),"",ROUND((2*Q9+1.96^2+(1.96*SQRT((1.96^2+4*Q9*(1-Y20)))))/(2*(SUM(Q$8:Q$12)+(1.96^2))),3)))</f>
        <v>0.08</v>
      </c>
    </row>
    <row r="22" spans="4:26" ht="19.5" customHeight="1" x14ac:dyDescent="0.25">
      <c r="D22" s="131" t="s">
        <v>17</v>
      </c>
      <c r="E22" s="129" t="str">
        <f>IF(SUM($M10:$Q10)=0,"-",IF(COUNTIF($M10:$Q10,$E$17)&gt;0,"-",M10/SUM($M10:$Q10)))</f>
        <v>-</v>
      </c>
      <c r="F22" s="127"/>
      <c r="G22" s="128" t="str">
        <f>IF(SUM($M10:$Q10)=0,"-",IF(COUNTIF($M10:$Q10,$E$17)&gt;0,"-",N10/SUM($M10:$Q10)))</f>
        <v>-</v>
      </c>
      <c r="H22" s="127"/>
      <c r="I22" s="128" t="str">
        <f>IF(SUM($M10:$Q10)=0,"-",IF(COUNTIF($M10:$Q10,$E$17)&gt;0,"-",O10/SUM($M10:$Q10)))</f>
        <v>-</v>
      </c>
      <c r="J22" s="127"/>
      <c r="K22" s="128" t="str">
        <f>IF(SUM($M10:$Q10)=0,"-",IF(COUNTIF($M10:$Q10,$E$17)&gt;0,"-",P10/SUM($M10:$Q10)))</f>
        <v>-</v>
      </c>
      <c r="L22" s="127"/>
      <c r="M22" s="129" t="str">
        <f>IF(SUM($M10:$Q10)=0,"-",IF(COUNTIF($M10:$Q10,$E$17)&gt;0,"-",Q10/SUM($M10:$Q10)))</f>
        <v>-</v>
      </c>
      <c r="N22" s="130"/>
      <c r="P22" s="142" t="s">
        <v>17</v>
      </c>
      <c r="Q22" s="126" t="str">
        <f>IF(SUM(M$8:M$12)=0,"-",IF(COUNTIF(M$8:M$12,$E$17)&gt;0,"-",M10/SUM(M$8:M$12)))</f>
        <v>-</v>
      </c>
      <c r="R22" s="127"/>
      <c r="S22" s="129" t="str">
        <f>IF(SUM(N$8:N$12)=0,"-",IF(COUNTIF(N$8:N$12,$E$17)&gt;0,"-",N10/SUM(N$8:N$12)))</f>
        <v>-</v>
      </c>
      <c r="T22" s="127"/>
      <c r="U22" s="128" t="str">
        <f>IF(SUM(O$8:O$12)=0,"-",IF(COUNTIF(O$8:O$12,$E$17)&gt;0,"-",O10/SUM(O$8:O$12)))</f>
        <v>-</v>
      </c>
      <c r="V22" s="127"/>
      <c r="W22" s="128" t="str">
        <f>IF(SUM(P$8:P$12)=0,"-",IF(COUNTIF(P$8:P$12,$E$17)&gt;0,"-",P10/SUM(P$8:P$12)))</f>
        <v>-</v>
      </c>
      <c r="X22" s="127"/>
      <c r="Y22" s="129">
        <f>IF(SUM(Q$8:Q$12)=0,"-",IF(COUNTIF(Q$8:Q$12,$E$17)&gt;0,"-",Q10/SUM(Q$8:Q$12)))</f>
        <v>0.1847649918962723</v>
      </c>
      <c r="Z22" s="130"/>
    </row>
    <row r="23" spans="4:26" ht="19.5" customHeight="1" x14ac:dyDescent="0.25">
      <c r="D23" s="125"/>
      <c r="E23" s="46" t="str">
        <f>IF(E22="-","-",IF(ISBLANK(M10),"",ROUND((2*M10+1.96^2-(1.96*SQRT((1.96^2+4*M10*(1-E22)))))/(2*(SUM($M10:$Q10)+(1.96^2))),3)))</f>
        <v>-</v>
      </c>
      <c r="F23" s="50" t="str">
        <f>IF(E22="-","-",IF(ISBLANK(M10),"",ROUND((2*M10+1.96^2+(1.96*SQRT((1.96^2+4*M10*(1-E22)))))/(2*(SUM($M10:$Q10)+(1.96^2))),3)))</f>
        <v>-</v>
      </c>
      <c r="G23" s="52" t="str">
        <f>IF(G22="-","-",IF(ISBLANK(N10),"",ROUND((2*N10+1.96^2-(1.96*SQRT((1.96^2+4*N10*(1-G22)))))/(2*(SUM($M10:$Q10)+(1.96^2))),3)))</f>
        <v>-</v>
      </c>
      <c r="H23" s="50" t="str">
        <f>IF(G22="-","-",IF(ISBLANK(N10),"",ROUND((2*N10+1.96^2+(1.96*SQRT((1.96^2+4*N10*(1-G22)))))/(2*(SUM($M10:$Q10)+(1.96^2))),3)))</f>
        <v>-</v>
      </c>
      <c r="I23" s="52" t="str">
        <f>IF(I22="-","-",IF(ISBLANK(O10),"",ROUND((2*O10+1.96^2-(1.96*SQRT((1.96^2+4*O10*(1-I22)))))/(2*(SUM($M10:$Q10)+(1.96^2))),3)))</f>
        <v>-</v>
      </c>
      <c r="J23" s="50" t="str">
        <f>IF(I22="-","-",IF(ISBLANK(O10),"",ROUND((2*O10+1.96^2+(1.96*SQRT((1.96^2+4*O10*(1-I22)))))/(2*(SUM($M10:$Q10)+(1.96^2))),3)))</f>
        <v>-</v>
      </c>
      <c r="K23" s="52" t="str">
        <f>IF(K22="-","-",IF(ISBLANK(P10),"",ROUND((2*P10+1.96^2-(1.96*SQRT((1.96^2+4*P10*(1-K22)))))/(2*(SUM($M10:$Q10)+(1.96^2))),3)))</f>
        <v>-</v>
      </c>
      <c r="L23" s="50" t="str">
        <f>IF(K22="-","-",IF(ISBLANK(P10),"",ROUND((2*P10+1.96^2+(1.96*SQRT((1.96^2+4*P10*(1-K22)))))/(2*(SUM($M10:$Q10)+(1.96^2))),3)))</f>
        <v>-</v>
      </c>
      <c r="M23" s="46" t="str">
        <f>IF(M22="-","-",IF(ISBLANK(Q10),"",ROUND((2*Q10+1.96^2-(1.96*SQRT((1.96^2+4*Q10*(1-M22)))))/(2*(SUM($M10:$Q10)+(1.96^2))),3)))</f>
        <v>-</v>
      </c>
      <c r="N23" s="47" t="str">
        <f>IF(M22="-","-",IF(ISBLANK(Q10),"",ROUND((2*Q10+1.96^2+(1.96*SQRT((1.96^2+4*Q10*(1-M22)))))/(2*(SUM($M10:$Q10)+(1.96^2))),3)))</f>
        <v>-</v>
      </c>
      <c r="P23" s="141"/>
      <c r="Q23" s="56" t="str">
        <f>IF(Q22="-","-",IF(ISBLANK(M10),"",ROUND((2*M10+1.96^2-(1.96*SQRT((1.96^2+4*M10*(1-Q22)))))/(2*(SUM(M$8:M$12)+(1.96^2))),3)))</f>
        <v>-</v>
      </c>
      <c r="R23" s="50" t="str">
        <f>IF(Q22="-","-",IF(ISBLANK(M10),"",ROUND((2*M10+1.96^2+(1.96*SQRT((1.96^2+4*M10*(1-Q22)))))/(2*(SUM(M$8:M$12)+(1.96^2))),3)))</f>
        <v>-</v>
      </c>
      <c r="S23" s="46" t="str">
        <f>IF(S22="-","-",IF(ISBLANK(N10),"",ROUND((2*N10+1.96^2-(1.96*SQRT((1.96^2+4*N10*(1-S22)))))/(2*(SUM(N$8:N$12)+(1.96^2))),3)))</f>
        <v>-</v>
      </c>
      <c r="T23" s="50" t="str">
        <f>IF(S22="-","-",IF(ISBLANK(N10),"",ROUND((2*N10+1.96^2+(1.96*SQRT((1.96^2+4*N10*(1-S22)))))/(2*(SUM(N$8:N$12)+(1.96^2))),3)))</f>
        <v>-</v>
      </c>
      <c r="U23" s="52" t="str">
        <f>IF(U22="-","-",IF(ISBLANK(O10),"",ROUND((2*O10+1.96^2-(1.96*SQRT((1.96^2+4*O10*(1-U22)))))/(2*(SUM(O$8:O$12)+(1.96^2))),3)))</f>
        <v>-</v>
      </c>
      <c r="V23" s="50" t="str">
        <f>IF(U22="-","-",IF(ISBLANK(O10),"",ROUND((2*O10+1.96^2+(1.96*SQRT((1.96^2+4*O10*(1-U22)))))/(2*(SUM(O$8:O$12)+(1.96^2))),3)))</f>
        <v>-</v>
      </c>
      <c r="W23" s="52" t="str">
        <f>IF(W22="-","-",IF(ISBLANK(P10),"",ROUND((2*P10+1.96^2-(1.96*SQRT((1.96^2+4*P10*(1-W22)))))/(2*(SUM(P$8:P$12)+(1.96^2))),3)))</f>
        <v>-</v>
      </c>
      <c r="X23" s="50" t="str">
        <f>IF(W22="-","-",IF(ISBLANK(P10),"",ROUND((2*P10+1.96^2+(1.96*SQRT((1.96^2+4*P10*(1-W22)))))/(2*(SUM(P$8:P$12)+(1.96^2))),3)))</f>
        <v>-</v>
      </c>
      <c r="Y23" s="46">
        <f>IF(Y22="-","-",IF(ISBLANK(Q10),"",ROUND((2*Q10+1.96^2-(1.96*SQRT((1.96^2+4*Q10*(1-Y22)))))/(2*(SUM(Q$8:Q$12)+(1.96^2))),3)))</f>
        <v>0.156</v>
      </c>
      <c r="Z23" s="47">
        <f>IF(Y22="-","-",IF(ISBLANK(Q10),"",ROUND((2*Q10+1.96^2+(1.96*SQRT((1.96^2+4*Q10*(1-Y22)))))/(2*(SUM(Q$8:Q$12)+(1.96^2))),3)))</f>
        <v>0.217</v>
      </c>
    </row>
    <row r="24" spans="4:26" ht="19.5" customHeight="1" x14ac:dyDescent="0.25">
      <c r="D24" s="131" t="s">
        <v>18</v>
      </c>
      <c r="E24" s="129">
        <f>IF(SUM($M11:$Q11)=0,"-",IF(COUNTIF($M11:$Q11,$E$17)&gt;0,"-",M11/SUM($M11:$Q11)))</f>
        <v>3.0888030888030889E-2</v>
      </c>
      <c r="F24" s="127"/>
      <c r="G24" s="128">
        <f>IF(SUM($M11:$Q11)=0,"-",IF(COUNTIF($M11:$Q11,$E$17)&gt;0,"-",N11/SUM($M11:$Q11)))</f>
        <v>3.4749034749034749E-2</v>
      </c>
      <c r="H24" s="127"/>
      <c r="I24" s="128">
        <f>IF(SUM($M11:$Q11)=0,"-",IF(COUNTIF($M11:$Q11,$E$17)&gt;0,"-",O11/SUM($M11:$Q11)))</f>
        <v>3.0888030888030889E-2</v>
      </c>
      <c r="J24" s="127"/>
      <c r="K24" s="128">
        <f>IF(SUM($M11:$Q11)=0,"-",IF(COUNTIF($M11:$Q11,$E$17)&gt;0,"-",P11/SUM($M11:$Q11)))</f>
        <v>6.9498069498069498E-2</v>
      </c>
      <c r="L24" s="127"/>
      <c r="M24" s="129">
        <f>IF(SUM($M11:$Q11)=0,"-",IF(COUNTIF($M11:$Q11,$E$17)&gt;0,"-",Q11/SUM($M11:$Q11)))</f>
        <v>0.83397683397683398</v>
      </c>
      <c r="N24" s="130"/>
      <c r="P24" s="142" t="s">
        <v>18</v>
      </c>
      <c r="Q24" s="126" t="str">
        <f>IF(SUM(M$8:M$12)=0,"-",IF(COUNTIF(M$8:M$12,$E$17)&gt;0,"-",M11/SUM(M$8:M$12)))</f>
        <v>-</v>
      </c>
      <c r="R24" s="127"/>
      <c r="S24" s="129" t="str">
        <f>IF(SUM(N$8:N$12)=0,"-",IF(COUNTIF(N$8:N$12,$E$17)&gt;0,"-",N11/SUM(N$8:N$12)))</f>
        <v>-</v>
      </c>
      <c r="T24" s="127"/>
      <c r="U24" s="128" t="str">
        <f>IF(SUM(O$8:O$12)=0,"-",IF(COUNTIF(O$8:O$12,$E$17)&gt;0,"-",O11/SUM(O$8:O$12)))</f>
        <v>-</v>
      </c>
      <c r="V24" s="127"/>
      <c r="W24" s="128" t="str">
        <f>IF(SUM(P$8:P$12)=0,"-",IF(COUNTIF(P$8:P$12,$E$17)&gt;0,"-",P11/SUM(P$8:P$12)))</f>
        <v>-</v>
      </c>
      <c r="X24" s="127"/>
      <c r="Y24" s="129">
        <f>IF(SUM(Q$8:Q$12)=0,"-",IF(COUNTIF(Q$8:Q$12,$E$17)&gt;0,"-",Q11/SUM(Q$8:Q$12)))</f>
        <v>0.35008103727714751</v>
      </c>
      <c r="Z24" s="130"/>
    </row>
    <row r="25" spans="4:26" ht="19.5" customHeight="1" x14ac:dyDescent="0.25">
      <c r="D25" s="125"/>
      <c r="E25" s="46">
        <f>IF(E24="-","-",IF(ISBLANK(M11),"",ROUND((2*M11+1.96^2-(1.96*SQRT((1.96^2+4*M11*(1-E24)))))/(2*(SUM($M11:$Q11)+(1.96^2))),3)))</f>
        <v>1.6E-2</v>
      </c>
      <c r="F25" s="50">
        <f>IF(E24="-","-",IF(ISBLANK(M11),"",ROUND((2*M11+1.96^2+(1.96*SQRT((1.96^2+4*M11*(1-E24)))))/(2*(SUM($M11:$Q11)+(1.96^2))),3)))</f>
        <v>0.06</v>
      </c>
      <c r="G25" s="52">
        <f>IF(G24="-","-",IF(ISBLANK(N11),"",ROUND((2*N11+1.96^2-(1.96*SQRT((1.96^2+4*N11*(1-G24)))))/(2*(SUM($M11:$Q11)+(1.96^2))),3)))</f>
        <v>1.7999999999999999E-2</v>
      </c>
      <c r="H25" s="50">
        <f>IF(G24="-","-",IF(ISBLANK(N11),"",ROUND((2*N11+1.96^2+(1.96*SQRT((1.96^2+4*N11*(1-G24)))))/(2*(SUM($M11:$Q11)+(1.96^2))),3)))</f>
        <v>6.5000000000000002E-2</v>
      </c>
      <c r="I25" s="52">
        <f>IF(I24="-","-",IF(ISBLANK(O11),"",ROUND((2*O11+1.96^2-(1.96*SQRT((1.96^2+4*O11*(1-I24)))))/(2*(SUM($M11:$Q11)+(1.96^2))),3)))</f>
        <v>1.6E-2</v>
      </c>
      <c r="J25" s="50">
        <f>IF(I24="-","-",IF(ISBLANK(O11),"",ROUND((2*O11+1.96^2+(1.96*SQRT((1.96^2+4*O11*(1-I24)))))/(2*(SUM($M11:$Q11)+(1.96^2))),3)))</f>
        <v>0.06</v>
      </c>
      <c r="K25" s="52">
        <f>IF(K24="-","-",IF(ISBLANK(P11),"",ROUND((2*P11+1.96^2-(1.96*SQRT((1.96^2+4*P11*(1-K24)))))/(2*(SUM($M11:$Q11)+(1.96^2))),3)))</f>
        <v>4.3999999999999997E-2</v>
      </c>
      <c r="L25" s="50">
        <f>IF(K24="-","-",IF(ISBLANK(P11),"",ROUND((2*P11+1.96^2+(1.96*SQRT((1.96^2+4*P11*(1-K24)))))/(2*(SUM($M11:$Q11)+(1.96^2))),3)))</f>
        <v>0.107</v>
      </c>
      <c r="M25" s="46">
        <f>IF(M24="-","-",IF(ISBLANK(Q11),"",ROUND((2*Q11+1.96^2-(1.96*SQRT((1.96^2+4*Q11*(1-M24)))))/(2*(SUM($M11:$Q11)+(1.96^2))),3)))</f>
        <v>0.78400000000000003</v>
      </c>
      <c r="N25" s="47">
        <f>IF(M24="-","-",IF(ISBLANK(Q11),"",ROUND((2*Q11+1.96^2+(1.96*SQRT((1.96^2+4*Q11*(1-M24)))))/(2*(SUM($M11:$Q11)+(1.96^2))),3)))</f>
        <v>0.874</v>
      </c>
      <c r="P25" s="141"/>
      <c r="Q25" s="56" t="str">
        <f>IF(Q24="-","-",IF(ISBLANK(M11),"",ROUND((2*M11+1.96^2-(1.96*SQRT((1.96^2+4*M11*(1-Q24)))))/(2*(SUM(M$8:M$12)+(1.96^2))),3)))</f>
        <v>-</v>
      </c>
      <c r="R25" s="50" t="str">
        <f>IF(Q24="-","-",IF(ISBLANK(M11),"",ROUND((2*M11+1.96^2+(1.96*SQRT((1.96^2+4*M11*(1-Q24)))))/(2*(SUM(M$8:M$12)+(1.96^2))),3)))</f>
        <v>-</v>
      </c>
      <c r="S25" s="46" t="str">
        <f>IF(S24="-","-",IF(ISBLANK(N11),"",ROUND((2*N11+1.96^2-(1.96*SQRT((1.96^2+4*N11*(1-S24)))))/(2*(SUM(N$8:N$12)+(1.96^2))),3)))</f>
        <v>-</v>
      </c>
      <c r="T25" s="50" t="str">
        <f>IF(S24="-","-",IF(ISBLANK(N11),"",ROUND((2*N11+1.96^2+(1.96*SQRT((1.96^2+4*N11*(1-S24)))))/(2*(SUM(N$8:N$12)+(1.96^2))),3)))</f>
        <v>-</v>
      </c>
      <c r="U25" s="52" t="str">
        <f>IF(U24="-","-",IF(ISBLANK(O11),"",ROUND((2*O11+1.96^2-(1.96*SQRT((1.96^2+4*O11*(1-U24)))))/(2*(SUM(O$8:O$12)+(1.96^2))),3)))</f>
        <v>-</v>
      </c>
      <c r="V25" s="50" t="str">
        <f>IF(U24="-","-",IF(ISBLANK(O11),"",ROUND((2*O11+1.96^2+(1.96*SQRT((1.96^2+4*O11*(1-U24)))))/(2*(SUM(O$8:O$12)+(1.96^2))),3)))</f>
        <v>-</v>
      </c>
      <c r="W25" s="52" t="str">
        <f>IF(W24="-","-",IF(ISBLANK(P11),"",ROUND((2*P11+1.96^2-(1.96*SQRT((1.96^2+4*P11*(1-W24)))))/(2*(SUM(P$8:P$12)+(1.96^2))),3)))</f>
        <v>-</v>
      </c>
      <c r="X25" s="50" t="str">
        <f>IF(W24="-","-",IF(ISBLANK(P11),"",ROUND((2*P11+1.96^2+(1.96*SQRT((1.96^2+4*P11*(1-W24)))))/(2*(SUM(P$8:P$12)+(1.96^2))),3)))</f>
        <v>-</v>
      </c>
      <c r="Y25" s="46">
        <f>IF(Y24="-","-",IF(ISBLANK(Q11),"",ROUND((2*Q11+1.96^2-(1.96*SQRT((1.96^2+4*Q11*(1-Y24)))))/(2*(SUM(Q$8:Q$12)+(1.96^2))),3)))</f>
        <v>0.313</v>
      </c>
      <c r="Z25" s="47">
        <f>IF(Y24="-","-",IF(ISBLANK(Q11),"",ROUND((2*Q11+1.96^2+(1.96*SQRT((1.96^2+4*Q11*(1-Y24)))))/(2*(SUM(Q$8:Q$12)+(1.96^2))),3)))</f>
        <v>0.38900000000000001</v>
      </c>
    </row>
    <row r="26" spans="4:26" ht="19.5" customHeight="1" x14ac:dyDescent="0.25">
      <c r="D26" s="133" t="s">
        <v>19</v>
      </c>
      <c r="E26" s="129">
        <f>IF(SUM($M12:$Q12)=0,"-",IF(COUNTIF($M12:$Q12,$E$17)&gt;0,"-",M12/SUM($M12:$Q12)))</f>
        <v>2.7131782945736434E-2</v>
      </c>
      <c r="F26" s="127"/>
      <c r="G26" s="128">
        <f>IF(SUM($M12:$Q12)=0,"-",IF(COUNTIF($M12:$Q12,$E$17)&gt;0,"-",N12/SUM($M12:$Q12)))</f>
        <v>3.1007751937984496E-2</v>
      </c>
      <c r="H26" s="127"/>
      <c r="I26" s="128">
        <f>IF(SUM($M12:$Q12)=0,"-",IF(COUNTIF($M12:$Q12,$E$17)&gt;0,"-",O12/SUM($M12:$Q12)))</f>
        <v>2.3255813953488372E-2</v>
      </c>
      <c r="J26" s="127"/>
      <c r="K26" s="128">
        <f>IF(SUM($M12:$Q12)=0,"-",IF(COUNTIF($M12:$Q12,$E$17)&gt;0,"-",P12/SUM($M12:$Q12)))</f>
        <v>1.937984496124031E-2</v>
      </c>
      <c r="L26" s="127"/>
      <c r="M26" s="129">
        <f>IF(SUM($M12:$Q12)=0,"-",IF(COUNTIF($M12:$Q12,$E$17)&gt;0,"-",Q12/SUM($M12:$Q12)))</f>
        <v>0.89922480620155043</v>
      </c>
      <c r="N26" s="130"/>
      <c r="P26" s="142" t="s">
        <v>19</v>
      </c>
      <c r="Q26" s="126" t="str">
        <f>IF(SUM(M$8:M$12)=0,"-",IF(COUNTIF(M$8:M$12,$E$17)&gt;0,"-",M12/SUM(M$8:M$12)))</f>
        <v>-</v>
      </c>
      <c r="R26" s="127"/>
      <c r="S26" s="129" t="str">
        <f>IF(SUM(N$8:N$12)=0,"-",IF(COUNTIF(N$8:N$12,$E$17)&gt;0,"-",N12/SUM(N$8:N$12)))</f>
        <v>-</v>
      </c>
      <c r="T26" s="127"/>
      <c r="U26" s="128" t="str">
        <f>IF(SUM(O$8:O$12)=0,"-",IF(COUNTIF(O$8:O$12,$E$17)&gt;0,"-",O12/SUM(O$8:O$12)))</f>
        <v>-</v>
      </c>
      <c r="V26" s="127"/>
      <c r="W26" s="128" t="str">
        <f>IF(SUM(P$8:P$12)=0,"-",IF(COUNTIF(P$8:P$12,$E$17)&gt;0,"-",P12/SUM(P$8:P$12)))</f>
        <v>-</v>
      </c>
      <c r="X26" s="127"/>
      <c r="Y26" s="129">
        <f>IF(SUM(Q$8:Q$12)=0,"-",IF(COUNTIF(Q$8:Q$12,$E$17)&gt;0,"-",Q12/SUM(Q$8:Q$12)))</f>
        <v>0.37601296596434358</v>
      </c>
      <c r="Z26" s="130"/>
    </row>
    <row r="27" spans="4:26" ht="19.5" customHeight="1" thickBot="1" x14ac:dyDescent="0.3">
      <c r="D27" s="132"/>
      <c r="E27" s="48">
        <f>IF(E26="-","-",IF(ISBLANK(M12),"",ROUND((2*M12+1.96^2-(1.96*SQRT((1.96^2+4*M12*(1-E26)))))/(2*(SUM($M12:$Q12)+(1.96^2))),3)))</f>
        <v>1.2999999999999999E-2</v>
      </c>
      <c r="F27" s="51">
        <f>IF(E26="-","-",IF(ISBLANK(M12),"",ROUND((2*M12+1.96^2+(1.96*SQRT((1.96^2+4*M12*(1-E26)))))/(2*(SUM($M12:$Q12)+(1.96^2))),3)))</f>
        <v>5.5E-2</v>
      </c>
      <c r="G27" s="53">
        <f>IF(G26="-","-",IF(ISBLANK(N12),"",ROUND((2*N12+1.96^2-(1.96*SQRT((1.96^2+4*N12*(1-G26)))))/(2*(SUM($M12:$Q12)+(1.96^2))),3)))</f>
        <v>1.6E-2</v>
      </c>
      <c r="H27" s="51">
        <f>IF(G26="-","-",IF(ISBLANK(N12),"",ROUND((2*N12+1.96^2+(1.96*SQRT((1.96^2+4*N12*(1-G26)))))/(2*(SUM($M12:$Q12)+(1.96^2))),3)))</f>
        <v>0.06</v>
      </c>
      <c r="I27" s="53">
        <f>IF(I26="-","-",IF(ISBLANK(O12),"",ROUND((2*O12+1.96^2-(1.96*SQRT((1.96^2+4*O12*(1-I26)))))/(2*(SUM($M12:$Q12)+(1.96^2))),3)))</f>
        <v>1.0999999999999999E-2</v>
      </c>
      <c r="J27" s="51">
        <f>IF(I26="-","-",IF(ISBLANK(O12),"",ROUND((2*O12+1.96^2+(1.96*SQRT((1.96^2+4*O12*(1-I26)))))/(2*(SUM($M12:$Q12)+(1.96^2))),3)))</f>
        <v>0.05</v>
      </c>
      <c r="K27" s="53">
        <f>IF(K26="-","-",IF(ISBLANK(P12),"",ROUND((2*P12+1.96^2-(1.96*SQRT((1.96^2+4*P12*(1-K26)))))/(2*(SUM($M12:$Q12)+(1.96^2))),3)))</f>
        <v>8.0000000000000002E-3</v>
      </c>
      <c r="L27" s="51">
        <f>IF(K26="-","-",IF(ISBLANK(P12),"",ROUND((2*P12+1.96^2+(1.96*SQRT((1.96^2+4*P12*(1-K26)))))/(2*(SUM($M12:$Q12)+(1.96^2))),3)))</f>
        <v>4.4999999999999998E-2</v>
      </c>
      <c r="M27" s="48">
        <f>IF(M26="-","-",IF(ISBLANK(Q12),"",ROUND((2*Q12+1.96^2-(1.96*SQRT((1.96^2+4*Q12*(1-M26)))))/(2*(SUM($M12:$Q12)+(1.96^2))),3)))</f>
        <v>0.85599999999999998</v>
      </c>
      <c r="N27" s="49">
        <f>IF(M26="-","-",IF(ISBLANK(Q12),"",ROUND((2*Q12+1.96^2+(1.96*SQRT((1.96^2+4*Q12*(1-M26)))))/(2*(SUM($M12:$Q12)+(1.96^2))),3)))</f>
        <v>0.93</v>
      </c>
      <c r="P27" s="143"/>
      <c r="Q27" s="57" t="str">
        <f>IF(Q26="-","-",IF(ISBLANK(M12),"",ROUND((2*M12+1.96^2-(1.96*SQRT((1.96^2+4*M12*(1-Q26)))))/(2*(SUM(M$8:M$12)+(1.96^2))),3)))</f>
        <v>-</v>
      </c>
      <c r="R27" s="51" t="str">
        <f>IF(Q26="-","-",IF(ISBLANK(M12),"",ROUND((2*M12+1.96^2+(1.96*SQRT((1.96^2+4*M12*(1-Q26)))))/(2*(SUM(M$8:M$12)+(1.96^2))),3)))</f>
        <v>-</v>
      </c>
      <c r="S27" s="48" t="str">
        <f>IF(S26="-","-",IF(ISBLANK(N12),"",ROUND((2*N12+1.96^2-(1.96*SQRT((1.96^2+4*N12*(1-S26)))))/(2*(SUM(N$8:N$12)+(1.96^2))),3)))</f>
        <v>-</v>
      </c>
      <c r="T27" s="51" t="str">
        <f>IF(S26="-","-",IF(ISBLANK(N12),"",ROUND((2*N12+1.96^2+(1.96*SQRT((1.96^2+4*N12*(1-S26)))))/(2*(SUM(N$8:N$12)+(1.96^2))),3)))</f>
        <v>-</v>
      </c>
      <c r="U27" s="53" t="str">
        <f>IF(U26="-","-",IF(ISBLANK(O12),"",ROUND((2*O12+1.96^2-(1.96*SQRT((1.96^2+4*O12*(1-U26)))))/(2*(SUM(O$8:O$12)+(1.96^2))),3)))</f>
        <v>-</v>
      </c>
      <c r="V27" s="51" t="str">
        <f>IF(U26="-","-",IF(ISBLANK(O12),"",ROUND((2*O12+1.96^2+(1.96*SQRT((1.96^2+4*O12*(1-U26)))))/(2*(SUM(O$8:O$12)+(1.96^2))),3)))</f>
        <v>-</v>
      </c>
      <c r="W27" s="53" t="str">
        <f>IF(W26="-","-",IF(ISBLANK(P12),"",ROUND((2*P12+1.96^2-(1.96*SQRT((1.96^2+4*P12*(1-W26)))))/(2*(SUM(P$8:P$12)+(1.96^2))),3)))</f>
        <v>-</v>
      </c>
      <c r="X27" s="51" t="str">
        <f>IF(W26="-","-",IF(ISBLANK(P12),"",ROUND((2*P12+1.96^2+(1.96*SQRT((1.96^2+4*P12*(1-W26)))))/(2*(SUM(P$8:P$12)+(1.96^2))),3)))</f>
        <v>-</v>
      </c>
      <c r="Y27" s="48">
        <f>IF(Y26="-","-",IF(ISBLANK(Q12),"",ROUND((2*Q12+1.96^2-(1.96*SQRT((1.96^2+4*Q12*(1-Y26)))))/(2*(SUM(Q$8:Q$12)+(1.96^2))),3)))</f>
        <v>0.33900000000000002</v>
      </c>
      <c r="Z27" s="49">
        <f>IF(Y26="-","-",IF(ISBLANK(Q12),"",ROUND((2*Q12+1.96^2+(1.96*SQRT((1.96^2+4*Q12*(1-Y26)))))/(2*(SUM(Q$8:Q$12)+(1.96^2))),3)))</f>
        <v>0.41499999999999998</v>
      </c>
    </row>
    <row r="29" spans="4:26" ht="30" customHeight="1" x14ac:dyDescent="0.25">
      <c r="D29" s="29"/>
    </row>
    <row r="30" spans="4:26" x14ac:dyDescent="0.25">
      <c r="D30" s="29"/>
    </row>
    <row r="31" spans="4:26" ht="24" customHeight="1" x14ac:dyDescent="0.25">
      <c r="D31" s="29"/>
    </row>
    <row r="32" spans="4:26" ht="24" customHeight="1" x14ac:dyDescent="0.25">
      <c r="D32" s="29"/>
    </row>
    <row r="33" spans="4:4" ht="24" customHeight="1" x14ac:dyDescent="0.25">
      <c r="D33" s="29"/>
    </row>
    <row r="34" spans="4:4" ht="24" customHeight="1" x14ac:dyDescent="0.25">
      <c r="D34" s="29"/>
    </row>
    <row r="35" spans="4:4" ht="24" customHeight="1" x14ac:dyDescent="0.25">
      <c r="D35" s="29"/>
    </row>
    <row r="51" spans="2:27" x14ac:dyDescent="0.25">
      <c r="B51" s="25" t="s">
        <v>84</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2:27" x14ac:dyDescent="0.25">
      <c r="B52" s="25"/>
      <c r="C52" s="25"/>
      <c r="D52" s="25"/>
      <c r="E52" s="25" t="s">
        <v>85</v>
      </c>
      <c r="F52" s="25" t="s">
        <v>86</v>
      </c>
      <c r="G52" s="25" t="s">
        <v>85</v>
      </c>
      <c r="H52" s="25" t="s">
        <v>86</v>
      </c>
      <c r="I52" s="25" t="s">
        <v>85</v>
      </c>
      <c r="J52" s="25" t="s">
        <v>86</v>
      </c>
      <c r="K52" s="25" t="s">
        <v>85</v>
      </c>
      <c r="L52" s="25" t="s">
        <v>86</v>
      </c>
      <c r="M52" s="25" t="s">
        <v>85</v>
      </c>
      <c r="N52" s="25" t="s">
        <v>86</v>
      </c>
      <c r="O52" s="25"/>
      <c r="P52" s="25"/>
      <c r="Q52" s="25" t="s">
        <v>85</v>
      </c>
      <c r="R52" s="25" t="s">
        <v>86</v>
      </c>
      <c r="S52" s="25" t="s">
        <v>85</v>
      </c>
      <c r="T52" s="25" t="s">
        <v>86</v>
      </c>
      <c r="U52" s="25" t="s">
        <v>85</v>
      </c>
      <c r="V52" s="25" t="s">
        <v>86</v>
      </c>
      <c r="W52" s="25" t="s">
        <v>85</v>
      </c>
      <c r="X52" s="25" t="s">
        <v>86</v>
      </c>
      <c r="Y52" s="25" t="s">
        <v>85</v>
      </c>
      <c r="Z52" s="25" t="s">
        <v>86</v>
      </c>
      <c r="AA52" s="25"/>
    </row>
    <row r="53" spans="2:27" x14ac:dyDescent="0.25">
      <c r="B53" s="25"/>
      <c r="C53" s="25"/>
      <c r="D53" s="25"/>
      <c r="E53" s="25" t="s">
        <v>49</v>
      </c>
      <c r="F53" s="25"/>
      <c r="G53" s="25" t="s">
        <v>50</v>
      </c>
      <c r="H53" s="25"/>
      <c r="I53" s="25" t="s">
        <v>51</v>
      </c>
      <c r="J53" s="25"/>
      <c r="K53" s="25" t="s">
        <v>52</v>
      </c>
      <c r="L53" s="25"/>
      <c r="M53" s="25" t="s">
        <v>48</v>
      </c>
      <c r="N53" s="25"/>
      <c r="O53" s="25"/>
      <c r="P53" s="25"/>
      <c r="Q53" s="25" t="s">
        <v>49</v>
      </c>
      <c r="R53" s="25"/>
      <c r="S53" s="25" t="s">
        <v>50</v>
      </c>
      <c r="T53" s="25"/>
      <c r="U53" s="25" t="s">
        <v>51</v>
      </c>
      <c r="V53" s="25"/>
      <c r="W53" s="25" t="s">
        <v>52</v>
      </c>
      <c r="X53" s="25"/>
      <c r="Y53" s="25" t="s">
        <v>48</v>
      </c>
      <c r="Z53" s="25"/>
      <c r="AA53" s="25"/>
    </row>
    <row r="54" spans="2:27" x14ac:dyDescent="0.25">
      <c r="B54" s="25"/>
      <c r="C54" s="25"/>
      <c r="D54" s="25" t="s">
        <v>25</v>
      </c>
      <c r="E54" s="45" t="e">
        <f>E18-E19</f>
        <v>#VALUE!</v>
      </c>
      <c r="F54" s="45" t="e">
        <f>F19-E18</f>
        <v>#VALUE!</v>
      </c>
      <c r="G54" s="45" t="e">
        <f>G18-G19</f>
        <v>#VALUE!</v>
      </c>
      <c r="H54" s="45" t="e">
        <f>H19-G18</f>
        <v>#VALUE!</v>
      </c>
      <c r="I54" s="45" t="e">
        <f>I18-I19</f>
        <v>#VALUE!</v>
      </c>
      <c r="J54" s="45" t="e">
        <f>J19-I18</f>
        <v>#VALUE!</v>
      </c>
      <c r="K54" s="45" t="e">
        <f>K18-K19</f>
        <v>#VALUE!</v>
      </c>
      <c r="L54" s="45" t="e">
        <f>L19-K18</f>
        <v>#VALUE!</v>
      </c>
      <c r="M54" s="45" t="e">
        <f>M18-M19</f>
        <v>#VALUE!</v>
      </c>
      <c r="N54" s="45" t="e">
        <f>N19-M18</f>
        <v>#VALUE!</v>
      </c>
      <c r="O54" s="25"/>
      <c r="P54" s="25" t="s">
        <v>25</v>
      </c>
      <c r="Q54" s="45" t="e">
        <f>Q18-Q19</f>
        <v>#VALUE!</v>
      </c>
      <c r="R54" s="45" t="e">
        <f>R19-Q18</f>
        <v>#VALUE!</v>
      </c>
      <c r="S54" s="45" t="e">
        <f>S18-S19</f>
        <v>#VALUE!</v>
      </c>
      <c r="T54" s="45" t="e">
        <f>T19-S18</f>
        <v>#VALUE!</v>
      </c>
      <c r="U54" s="45" t="e">
        <f>U18-U19</f>
        <v>#VALUE!</v>
      </c>
      <c r="V54" s="45" t="e">
        <f>V19-U18</f>
        <v>#VALUE!</v>
      </c>
      <c r="W54" s="45" t="e">
        <f>W18-W19</f>
        <v>#VALUE!</v>
      </c>
      <c r="X54" s="45" t="e">
        <f>X19-W18</f>
        <v>#VALUE!</v>
      </c>
      <c r="Y54" s="45">
        <f>Y18-Y19</f>
        <v>1.0794165316045379E-2</v>
      </c>
      <c r="Z54" s="45">
        <f>Z19-Y18</f>
        <v>1.7205834683954622E-2</v>
      </c>
      <c r="AA54" s="25"/>
    </row>
    <row r="55" spans="2:27" x14ac:dyDescent="0.25">
      <c r="B55" s="25"/>
      <c r="C55" s="25"/>
      <c r="D55" s="25" t="s">
        <v>16</v>
      </c>
      <c r="E55" s="45" t="e">
        <f>E20-E21</f>
        <v>#VALUE!</v>
      </c>
      <c r="F55" s="45" t="e">
        <f>F21-E20</f>
        <v>#VALUE!</v>
      </c>
      <c r="G55" s="45" t="e">
        <f>G20-G21</f>
        <v>#VALUE!</v>
      </c>
      <c r="H55" s="45" t="e">
        <f>H21-G20</f>
        <v>#VALUE!</v>
      </c>
      <c r="I55" s="45" t="e">
        <f>I20-I21</f>
        <v>#VALUE!</v>
      </c>
      <c r="J55" s="45" t="e">
        <f>J21-I20</f>
        <v>#VALUE!</v>
      </c>
      <c r="K55" s="45" t="e">
        <f>K20-K21</f>
        <v>#VALUE!</v>
      </c>
      <c r="L55" s="45" t="e">
        <f>L21-K20</f>
        <v>#VALUE!</v>
      </c>
      <c r="M55" s="45" t="e">
        <f>M20-M21</f>
        <v>#VALUE!</v>
      </c>
      <c r="N55" s="45" t="e">
        <f>N21-M20</f>
        <v>#VALUE!</v>
      </c>
      <c r="O55" s="25"/>
      <c r="P55" s="25" t="s">
        <v>16</v>
      </c>
      <c r="Q55" s="45" t="e">
        <f>Q20-Q21</f>
        <v>#VALUE!</v>
      </c>
      <c r="R55" s="45" t="e">
        <f>R21-Q20</f>
        <v>#VALUE!</v>
      </c>
      <c r="S55" s="45" t="e">
        <f>S20-S21</f>
        <v>#VALUE!</v>
      </c>
      <c r="T55" s="45" t="e">
        <f>T21-S20</f>
        <v>#VALUE!</v>
      </c>
      <c r="U55" s="45" t="e">
        <f>U20-U21</f>
        <v>#VALUE!</v>
      </c>
      <c r="V55" s="45" t="e">
        <f>V21-U20</f>
        <v>#VALUE!</v>
      </c>
      <c r="W55" s="45" t="e">
        <f>W20-W21</f>
        <v>#VALUE!</v>
      </c>
      <c r="X55" s="45" t="e">
        <f>X21-W20</f>
        <v>#VALUE!</v>
      </c>
      <c r="Y55" s="45">
        <f>Y20-Y21</f>
        <v>1.6346839546191247E-2</v>
      </c>
      <c r="Z55" s="45">
        <f>Z21-Y20</f>
        <v>2.1653160453808752E-2</v>
      </c>
      <c r="AA55" s="25"/>
    </row>
    <row r="56" spans="2:27" x14ac:dyDescent="0.25">
      <c r="B56" s="25"/>
      <c r="C56" s="25"/>
      <c r="D56" s="25" t="s">
        <v>17</v>
      </c>
      <c r="E56" s="45" t="e">
        <f>E22-E23</f>
        <v>#VALUE!</v>
      </c>
      <c r="F56" s="45" t="e">
        <f>F23-E22</f>
        <v>#VALUE!</v>
      </c>
      <c r="G56" s="45" t="e">
        <f>G22-G23</f>
        <v>#VALUE!</v>
      </c>
      <c r="H56" s="45" t="e">
        <f>H23-G22</f>
        <v>#VALUE!</v>
      </c>
      <c r="I56" s="45" t="e">
        <f>I22-I23</f>
        <v>#VALUE!</v>
      </c>
      <c r="J56" s="45" t="e">
        <f>J23-I22</f>
        <v>#VALUE!</v>
      </c>
      <c r="K56" s="45" t="e">
        <f>K22-K23</f>
        <v>#VALUE!</v>
      </c>
      <c r="L56" s="45" t="e">
        <f>L23-K22</f>
        <v>#VALUE!</v>
      </c>
      <c r="M56" s="45" t="e">
        <f>M22-M23</f>
        <v>#VALUE!</v>
      </c>
      <c r="N56" s="45" t="e">
        <f>N23-M22</f>
        <v>#VALUE!</v>
      </c>
      <c r="O56" s="25"/>
      <c r="P56" s="25" t="s">
        <v>17</v>
      </c>
      <c r="Q56" s="45" t="e">
        <f>Q22-Q23</f>
        <v>#VALUE!</v>
      </c>
      <c r="R56" s="45" t="e">
        <f>R23-Q22</f>
        <v>#VALUE!</v>
      </c>
      <c r="S56" s="45" t="e">
        <f>S22-S23</f>
        <v>#VALUE!</v>
      </c>
      <c r="T56" s="45" t="e">
        <f>T23-S22</f>
        <v>#VALUE!</v>
      </c>
      <c r="U56" s="45" t="e">
        <f>U22-U23</f>
        <v>#VALUE!</v>
      </c>
      <c r="V56" s="45" t="e">
        <f>V23-U22</f>
        <v>#VALUE!</v>
      </c>
      <c r="W56" s="45" t="e">
        <f>W22-W23</f>
        <v>#VALUE!</v>
      </c>
      <c r="X56" s="45" t="e">
        <f>X23-W22</f>
        <v>#VALUE!</v>
      </c>
      <c r="Y56" s="45">
        <f>Y22-Y23</f>
        <v>2.8764991896272296E-2</v>
      </c>
      <c r="Z56" s="45">
        <f>Z23-Y22</f>
        <v>3.2235008103727703E-2</v>
      </c>
      <c r="AA56" s="25"/>
    </row>
    <row r="57" spans="2:27" x14ac:dyDescent="0.25">
      <c r="B57" s="25"/>
      <c r="C57" s="25"/>
      <c r="D57" s="25" t="s">
        <v>18</v>
      </c>
      <c r="E57" s="45">
        <f>E24-E25</f>
        <v>1.4888030888030888E-2</v>
      </c>
      <c r="F57" s="45">
        <f>F25-E24</f>
        <v>2.9111969111969109E-2</v>
      </c>
      <c r="G57" s="45">
        <f>G24-G25</f>
        <v>1.674903474903475E-2</v>
      </c>
      <c r="H57" s="45">
        <f>H25-G24</f>
        <v>3.0250965250965253E-2</v>
      </c>
      <c r="I57" s="45">
        <f>I24-I25</f>
        <v>1.4888030888030888E-2</v>
      </c>
      <c r="J57" s="45">
        <f>J25-I24</f>
        <v>2.9111969111969109E-2</v>
      </c>
      <c r="K57" s="45">
        <f>K24-K25</f>
        <v>2.5498069498069501E-2</v>
      </c>
      <c r="L57" s="45">
        <f>L25-K24</f>
        <v>3.75019305019305E-2</v>
      </c>
      <c r="M57" s="45">
        <f>M24-M25</f>
        <v>4.9976833976833945E-2</v>
      </c>
      <c r="N57" s="45">
        <f>N25-M24</f>
        <v>4.0023166023166024E-2</v>
      </c>
      <c r="O57" s="25"/>
      <c r="P57" s="25" t="s">
        <v>18</v>
      </c>
      <c r="Q57" s="45" t="e">
        <f>Q24-Q25</f>
        <v>#VALUE!</v>
      </c>
      <c r="R57" s="45" t="e">
        <f>R25-Q24</f>
        <v>#VALUE!</v>
      </c>
      <c r="S57" s="45" t="e">
        <f>S24-S25</f>
        <v>#VALUE!</v>
      </c>
      <c r="T57" s="45" t="e">
        <f>T25-S24</f>
        <v>#VALUE!</v>
      </c>
      <c r="U57" s="45" t="e">
        <f>U24-U25</f>
        <v>#VALUE!</v>
      </c>
      <c r="V57" s="45" t="e">
        <f>V25-U24</f>
        <v>#VALUE!</v>
      </c>
      <c r="W57" s="45" t="e">
        <f>W24-W25</f>
        <v>#VALUE!</v>
      </c>
      <c r="X57" s="45" t="e">
        <f>X25-W24</f>
        <v>#VALUE!</v>
      </c>
      <c r="Y57" s="45">
        <f>Y24-Y25</f>
        <v>3.7081037277147511E-2</v>
      </c>
      <c r="Z57" s="45">
        <f>Z25-Y24</f>
        <v>3.8918962722852501E-2</v>
      </c>
      <c r="AA57" s="25"/>
    </row>
    <row r="58" spans="2:27" x14ac:dyDescent="0.25">
      <c r="B58" s="25"/>
      <c r="C58" s="25"/>
      <c r="D58" s="25" t="s">
        <v>19</v>
      </c>
      <c r="E58" s="45">
        <f>E26-E27</f>
        <v>1.4131782945736434E-2</v>
      </c>
      <c r="F58" s="45">
        <f>F27-E26</f>
        <v>2.7868217054263567E-2</v>
      </c>
      <c r="G58" s="45">
        <f>G26-G27</f>
        <v>1.5007751937984495E-2</v>
      </c>
      <c r="H58" s="45">
        <f>H27-G26</f>
        <v>2.8992248062015502E-2</v>
      </c>
      <c r="I58" s="45">
        <f>I26-I27</f>
        <v>1.2255813953488372E-2</v>
      </c>
      <c r="J58" s="45">
        <f>J27-I26</f>
        <v>2.6744186046511631E-2</v>
      </c>
      <c r="K58" s="45">
        <f>K26-K27</f>
        <v>1.137984496124031E-2</v>
      </c>
      <c r="L58" s="45">
        <f>L27-K26</f>
        <v>2.5620155038759689E-2</v>
      </c>
      <c r="M58" s="45">
        <f>M26-M27</f>
        <v>4.3224806201550448E-2</v>
      </c>
      <c r="N58" s="45">
        <f>N27-M26</f>
        <v>3.0775193798449618E-2</v>
      </c>
      <c r="O58" s="25"/>
      <c r="P58" s="25" t="s">
        <v>19</v>
      </c>
      <c r="Q58" s="45" t="e">
        <f>Q26-Q27</f>
        <v>#VALUE!</v>
      </c>
      <c r="R58" s="45" t="e">
        <f>R27-Q26</f>
        <v>#VALUE!</v>
      </c>
      <c r="S58" s="45" t="e">
        <f>S26-S27</f>
        <v>#VALUE!</v>
      </c>
      <c r="T58" s="45" t="e">
        <f>T27-S26</f>
        <v>#VALUE!</v>
      </c>
      <c r="U58" s="45" t="e">
        <f>U26-U27</f>
        <v>#VALUE!</v>
      </c>
      <c r="V58" s="45" t="e">
        <f>V27-U26</f>
        <v>#VALUE!</v>
      </c>
      <c r="W58" s="45" t="e">
        <f>W26-W27</f>
        <v>#VALUE!</v>
      </c>
      <c r="X58" s="45" t="e">
        <f>X27-W26</f>
        <v>#VALUE!</v>
      </c>
      <c r="Y58" s="45">
        <f>Y26-Y27</f>
        <v>3.7012965964343558E-2</v>
      </c>
      <c r="Z58" s="45">
        <f>Z27-Y26</f>
        <v>3.8987034035656398E-2</v>
      </c>
      <c r="AA58" s="25"/>
    </row>
    <row r="59" spans="2:27"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2:27" x14ac:dyDescent="0.25">
      <c r="B60" s="25"/>
      <c r="C60" s="25"/>
      <c r="D60" s="25"/>
      <c r="E60" s="25" t="s">
        <v>87</v>
      </c>
      <c r="F60" s="25"/>
      <c r="G60" s="25"/>
      <c r="H60" s="25"/>
      <c r="I60" s="25"/>
      <c r="J60" s="25"/>
      <c r="K60" s="25"/>
      <c r="L60" s="25"/>
      <c r="M60" s="25"/>
      <c r="N60" s="25"/>
      <c r="O60" s="25"/>
      <c r="P60" s="25"/>
      <c r="Q60" s="25" t="s">
        <v>87</v>
      </c>
      <c r="R60" s="25"/>
      <c r="S60" s="25"/>
      <c r="T60" s="25"/>
      <c r="U60" s="25"/>
      <c r="V60" s="25"/>
      <c r="W60" s="25"/>
      <c r="X60" s="25"/>
      <c r="Y60" s="25"/>
      <c r="Z60" s="25"/>
      <c r="AA60" s="25"/>
    </row>
    <row r="61" spans="2:27" x14ac:dyDescent="0.25">
      <c r="B61" s="25"/>
      <c r="C61" s="25"/>
      <c r="D61" s="25" t="s">
        <v>59</v>
      </c>
      <c r="E61" s="25" t="s">
        <v>49</v>
      </c>
      <c r="F61" s="25" t="s">
        <v>50</v>
      </c>
      <c r="G61" s="25" t="s">
        <v>51</v>
      </c>
      <c r="H61" s="25" t="s">
        <v>52</v>
      </c>
      <c r="I61" s="25" t="s">
        <v>48</v>
      </c>
      <c r="J61" s="25"/>
      <c r="K61" s="25"/>
      <c r="L61" s="25"/>
      <c r="M61" s="25"/>
      <c r="N61" s="25"/>
      <c r="O61" s="25"/>
      <c r="P61" s="25" t="s">
        <v>59</v>
      </c>
      <c r="Q61" s="25" t="s">
        <v>49</v>
      </c>
      <c r="R61" s="25" t="s">
        <v>50</v>
      </c>
      <c r="S61" s="25" t="s">
        <v>51</v>
      </c>
      <c r="T61" s="25" t="s">
        <v>52</v>
      </c>
      <c r="U61" s="25" t="s">
        <v>48</v>
      </c>
      <c r="V61" s="25"/>
      <c r="W61" s="25"/>
      <c r="X61" s="25"/>
      <c r="Y61" s="25"/>
      <c r="Z61" s="25"/>
      <c r="AA61" s="25"/>
    </row>
    <row r="62" spans="2:27"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2:27" x14ac:dyDescent="0.25">
      <c r="B63" s="25"/>
      <c r="C63" s="25"/>
      <c r="D63" s="25" t="s">
        <v>25</v>
      </c>
      <c r="E63" s="45" t="str">
        <f>E18</f>
        <v>-</v>
      </c>
      <c r="F63" s="45" t="str">
        <f>G18</f>
        <v>-</v>
      </c>
      <c r="G63" s="45" t="str">
        <f>I18</f>
        <v>-</v>
      </c>
      <c r="H63" s="45" t="str">
        <f>K18</f>
        <v>-</v>
      </c>
      <c r="I63" s="45" t="str">
        <f>M18</f>
        <v>-</v>
      </c>
      <c r="J63" s="25"/>
      <c r="K63" s="25"/>
      <c r="L63" s="25"/>
      <c r="M63" s="25"/>
      <c r="N63" s="25"/>
      <c r="O63" s="25"/>
      <c r="P63" s="25" t="s">
        <v>25</v>
      </c>
      <c r="Q63" s="45" t="str">
        <f>Q18</f>
        <v>-</v>
      </c>
      <c r="R63" s="45" t="str">
        <f>S18</f>
        <v>-</v>
      </c>
      <c r="S63" s="45" t="str">
        <f>U18</f>
        <v>-</v>
      </c>
      <c r="T63" s="45" t="str">
        <f>W18</f>
        <v>-</v>
      </c>
      <c r="U63" s="45">
        <f>Y18</f>
        <v>3.0794165316045379E-2</v>
      </c>
      <c r="V63" s="25"/>
      <c r="W63" s="25"/>
      <c r="X63" s="25"/>
      <c r="Y63" s="25"/>
      <c r="Z63" s="25"/>
      <c r="AA63" s="25"/>
    </row>
    <row r="64" spans="2:27" x14ac:dyDescent="0.25">
      <c r="B64" s="25"/>
      <c r="C64" s="25"/>
      <c r="D64" s="25" t="s">
        <v>16</v>
      </c>
      <c r="E64" s="45" t="str">
        <f>E20</f>
        <v>-</v>
      </c>
      <c r="F64" s="45" t="str">
        <f>G20</f>
        <v>-</v>
      </c>
      <c r="G64" s="45" t="str">
        <f>I20</f>
        <v>-</v>
      </c>
      <c r="H64" s="45" t="str">
        <f>K20</f>
        <v>-</v>
      </c>
      <c r="I64" s="45" t="str">
        <f>M20</f>
        <v>-</v>
      </c>
      <c r="J64" s="25"/>
      <c r="K64" s="25"/>
      <c r="L64" s="25"/>
      <c r="M64" s="25"/>
      <c r="N64" s="25"/>
      <c r="O64" s="25"/>
      <c r="P64" s="25" t="s">
        <v>16</v>
      </c>
      <c r="Q64" s="45" t="str">
        <f>Q20</f>
        <v>-</v>
      </c>
      <c r="R64" s="45" t="str">
        <f>S20</f>
        <v>-</v>
      </c>
      <c r="S64" s="45" t="str">
        <f>U20</f>
        <v>-</v>
      </c>
      <c r="T64" s="45" t="str">
        <f>W20</f>
        <v>-</v>
      </c>
      <c r="U64" s="45">
        <f>Y20</f>
        <v>5.834683954619125E-2</v>
      </c>
      <c r="V64" s="25"/>
      <c r="W64" s="25"/>
      <c r="X64" s="25"/>
      <c r="Y64" s="25"/>
      <c r="Z64" s="25"/>
      <c r="AA64" s="25"/>
    </row>
    <row r="65" spans="2:27" x14ac:dyDescent="0.25">
      <c r="B65" s="25"/>
      <c r="C65" s="25"/>
      <c r="D65" s="25" t="s">
        <v>17</v>
      </c>
      <c r="E65" s="45" t="str">
        <f>E22</f>
        <v>-</v>
      </c>
      <c r="F65" s="45" t="str">
        <f>G22</f>
        <v>-</v>
      </c>
      <c r="G65" s="45" t="str">
        <f>I22</f>
        <v>-</v>
      </c>
      <c r="H65" s="45" t="str">
        <f>K22</f>
        <v>-</v>
      </c>
      <c r="I65" s="45" t="str">
        <f>M22</f>
        <v>-</v>
      </c>
      <c r="J65" s="25"/>
      <c r="K65" s="25"/>
      <c r="L65" s="25"/>
      <c r="M65" s="25"/>
      <c r="N65" s="25"/>
      <c r="O65" s="25"/>
      <c r="P65" s="25" t="s">
        <v>17</v>
      </c>
      <c r="Q65" s="45" t="str">
        <f>Q22</f>
        <v>-</v>
      </c>
      <c r="R65" s="45" t="str">
        <f>S22</f>
        <v>-</v>
      </c>
      <c r="S65" s="45" t="str">
        <f>U22</f>
        <v>-</v>
      </c>
      <c r="T65" s="45" t="str">
        <f>W22</f>
        <v>-</v>
      </c>
      <c r="U65" s="45">
        <f>Y22</f>
        <v>0.1847649918962723</v>
      </c>
      <c r="V65" s="25"/>
      <c r="W65" s="25"/>
      <c r="X65" s="25"/>
      <c r="Y65" s="25"/>
      <c r="Z65" s="25"/>
      <c r="AA65" s="25"/>
    </row>
    <row r="66" spans="2:27" x14ac:dyDescent="0.25">
      <c r="B66" s="25"/>
      <c r="C66" s="25"/>
      <c r="D66" s="25" t="s">
        <v>18</v>
      </c>
      <c r="E66" s="45">
        <f>E24</f>
        <v>3.0888030888030889E-2</v>
      </c>
      <c r="F66" s="45">
        <f>G24</f>
        <v>3.4749034749034749E-2</v>
      </c>
      <c r="G66" s="45">
        <f>I24</f>
        <v>3.0888030888030889E-2</v>
      </c>
      <c r="H66" s="45">
        <f>K24</f>
        <v>6.9498069498069498E-2</v>
      </c>
      <c r="I66" s="45">
        <f>M24</f>
        <v>0.83397683397683398</v>
      </c>
      <c r="J66" s="25"/>
      <c r="K66" s="25"/>
      <c r="L66" s="25"/>
      <c r="M66" s="25"/>
      <c r="N66" s="25"/>
      <c r="O66" s="25"/>
      <c r="P66" s="25" t="s">
        <v>18</v>
      </c>
      <c r="Q66" s="45" t="str">
        <f>Q24</f>
        <v>-</v>
      </c>
      <c r="R66" s="45" t="str">
        <f>S24</f>
        <v>-</v>
      </c>
      <c r="S66" s="45" t="str">
        <f>U24</f>
        <v>-</v>
      </c>
      <c r="T66" s="45" t="str">
        <f>W24</f>
        <v>-</v>
      </c>
      <c r="U66" s="45">
        <f>Y24</f>
        <v>0.35008103727714751</v>
      </c>
      <c r="V66" s="25"/>
      <c r="W66" s="25"/>
      <c r="X66" s="25"/>
      <c r="Y66" s="25"/>
      <c r="Z66" s="25"/>
      <c r="AA66" s="25"/>
    </row>
    <row r="67" spans="2:27" x14ac:dyDescent="0.25">
      <c r="B67" s="25"/>
      <c r="C67" s="25"/>
      <c r="D67" s="25" t="s">
        <v>19</v>
      </c>
      <c r="E67" s="45">
        <f>E26</f>
        <v>2.7131782945736434E-2</v>
      </c>
      <c r="F67" s="45">
        <f>G26</f>
        <v>3.1007751937984496E-2</v>
      </c>
      <c r="G67" s="45">
        <f>I26</f>
        <v>2.3255813953488372E-2</v>
      </c>
      <c r="H67" s="45">
        <f>K26</f>
        <v>1.937984496124031E-2</v>
      </c>
      <c r="I67" s="45">
        <f>M26</f>
        <v>0.89922480620155043</v>
      </c>
      <c r="J67" s="25"/>
      <c r="K67" s="25"/>
      <c r="L67" s="25"/>
      <c r="M67" s="25"/>
      <c r="N67" s="25"/>
      <c r="O67" s="25"/>
      <c r="P67" s="25" t="s">
        <v>19</v>
      </c>
      <c r="Q67" s="45" t="str">
        <f>Q26</f>
        <v>-</v>
      </c>
      <c r="R67" s="45" t="str">
        <f>S26</f>
        <v>-</v>
      </c>
      <c r="S67" s="45" t="str">
        <f>U26</f>
        <v>-</v>
      </c>
      <c r="T67" s="45" t="str">
        <f>W26</f>
        <v>-</v>
      </c>
      <c r="U67" s="45">
        <f>Y26</f>
        <v>0.37601296596434358</v>
      </c>
      <c r="V67" s="25"/>
      <c r="W67" s="25"/>
      <c r="X67" s="25"/>
      <c r="Y67" s="25"/>
      <c r="Z67" s="25"/>
      <c r="AA67" s="25"/>
    </row>
    <row r="68" spans="2:27"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2:27"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sheetData>
  <mergeCells count="76">
    <mergeCell ref="Y26:Z26"/>
    <mergeCell ref="D26:D27"/>
    <mergeCell ref="E26:F26"/>
    <mergeCell ref="G26:H26"/>
    <mergeCell ref="I26:J26"/>
    <mergeCell ref="K26:L26"/>
    <mergeCell ref="M26:N26"/>
    <mergeCell ref="P26:P27"/>
    <mergeCell ref="Q26:R26"/>
    <mergeCell ref="S26:T26"/>
    <mergeCell ref="U26:V26"/>
    <mergeCell ref="W26:X26"/>
    <mergeCell ref="Y24:Z24"/>
    <mergeCell ref="D24:D25"/>
    <mergeCell ref="E24:F24"/>
    <mergeCell ref="G24:H24"/>
    <mergeCell ref="I24:J24"/>
    <mergeCell ref="K24:L24"/>
    <mergeCell ref="M24:N24"/>
    <mergeCell ref="P24:P25"/>
    <mergeCell ref="Q24:R24"/>
    <mergeCell ref="S24:T24"/>
    <mergeCell ref="U24:V24"/>
    <mergeCell ref="W24:X24"/>
    <mergeCell ref="Y22:Z22"/>
    <mergeCell ref="D22:D23"/>
    <mergeCell ref="E22:F22"/>
    <mergeCell ref="G22:H22"/>
    <mergeCell ref="I22:J22"/>
    <mergeCell ref="K22:L22"/>
    <mergeCell ref="M22:N22"/>
    <mergeCell ref="P22:P23"/>
    <mergeCell ref="Q22:R22"/>
    <mergeCell ref="S22:T22"/>
    <mergeCell ref="U22:V22"/>
    <mergeCell ref="W22:X22"/>
    <mergeCell ref="Y20:Z20"/>
    <mergeCell ref="D20:D21"/>
    <mergeCell ref="E20:F20"/>
    <mergeCell ref="G20:H20"/>
    <mergeCell ref="I20:J20"/>
    <mergeCell ref="K20:L20"/>
    <mergeCell ref="M20:N20"/>
    <mergeCell ref="P20:P21"/>
    <mergeCell ref="Q20:R20"/>
    <mergeCell ref="S20:T20"/>
    <mergeCell ref="U20:V20"/>
    <mergeCell ref="W20:X20"/>
    <mergeCell ref="P18:P19"/>
    <mergeCell ref="Q18:R18"/>
    <mergeCell ref="S18:T18"/>
    <mergeCell ref="U18:V18"/>
    <mergeCell ref="W18:X18"/>
    <mergeCell ref="Y18:Z18"/>
    <mergeCell ref="S16:T16"/>
    <mergeCell ref="U16:V16"/>
    <mergeCell ref="W16:X16"/>
    <mergeCell ref="Y16:Z16"/>
    <mergeCell ref="D18:D19"/>
    <mergeCell ref="E18:F18"/>
    <mergeCell ref="G18:H18"/>
    <mergeCell ref="I18:J18"/>
    <mergeCell ref="K18:L18"/>
    <mergeCell ref="M18:N18"/>
    <mergeCell ref="E16:F16"/>
    <mergeCell ref="G16:H16"/>
    <mergeCell ref="I16:J16"/>
    <mergeCell ref="K16:L16"/>
    <mergeCell ref="M16:N16"/>
    <mergeCell ref="Q16:R16"/>
    <mergeCell ref="O1:W1"/>
    <mergeCell ref="AA1:AH1"/>
    <mergeCell ref="B2:B4"/>
    <mergeCell ref="D14:N14"/>
    <mergeCell ref="P14:Z14"/>
    <mergeCell ref="D2:Z4"/>
  </mergeCells>
  <pageMargins left="0.7" right="0.7" top="0.75" bottom="0.75" header="0.3" footer="0.3"/>
  <pageSetup paperSize="9" scale="39" orientation="landscape" r:id="rId1"/>
  <ignoredErrors>
    <ignoredError sqref="E54:E56 F54:F56 G54:G56 H54:H56 I54:I56 J54:J56 K54:K56 L54:L56 M54:M56 N54:N56 S54:S58 T54:T58 U54:U58 V54:W55 V58:X58 V56:V57 W56:W57 X54:X57 Q54:Q58 R54:R56 R57:R58"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549057" r:id="rId4" name="List Box 1">
              <controlPr defaultSize="0" autoLine="0" autoPict="0">
                <anchor moveWithCells="1">
                  <from>
                    <xdr:col>1</xdr:col>
                    <xdr:colOff>9525</xdr:colOff>
                    <xdr:row>5</xdr:row>
                    <xdr:rowOff>0</xdr:rowOff>
                  </from>
                  <to>
                    <xdr:col>2</xdr:col>
                    <xdr:colOff>0</xdr:colOff>
                    <xdr:row>6</xdr:row>
                    <xdr:rowOff>66675</xdr:rowOff>
                  </to>
                </anchor>
              </controlPr>
            </control>
          </mc:Choice>
        </mc:AlternateContent>
        <mc:AlternateContent xmlns:mc="http://schemas.openxmlformats.org/markup-compatibility/2006">
          <mc:Choice Requires="x14">
            <control shapeId="5549058" r:id="rId5" name="List Box 2">
              <controlPr defaultSize="0" autoLine="0" autoPict="0">
                <anchor moveWithCells="1">
                  <from>
                    <xdr:col>1</xdr:col>
                    <xdr:colOff>9525</xdr:colOff>
                    <xdr:row>7</xdr:row>
                    <xdr:rowOff>19050</xdr:rowOff>
                  </from>
                  <to>
                    <xdr:col>1</xdr:col>
                    <xdr:colOff>1495425</xdr:colOff>
                    <xdr:row>11</xdr:row>
                    <xdr:rowOff>76200</xdr:rowOff>
                  </to>
                </anchor>
              </controlPr>
            </control>
          </mc:Choice>
        </mc:AlternateContent>
        <mc:AlternateContent xmlns:mc="http://schemas.openxmlformats.org/markup-compatibility/2006">
          <mc:Choice Requires="x14">
            <control shapeId="5549059" r:id="rId6" name="List Box 3">
              <controlPr defaultSize="0" autoLine="0" autoPict="0">
                <anchor moveWithCells="1">
                  <from>
                    <xdr:col>1</xdr:col>
                    <xdr:colOff>9525</xdr:colOff>
                    <xdr:row>11</xdr:row>
                    <xdr:rowOff>228600</xdr:rowOff>
                  </from>
                  <to>
                    <xdr:col>1</xdr:col>
                    <xdr:colOff>1495425</xdr:colOff>
                    <xdr:row>15</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4"/>
  <sheetViews>
    <sheetView workbookViewId="0">
      <selection activeCell="D33" sqref="D33"/>
    </sheetView>
  </sheetViews>
  <sheetFormatPr defaultRowHeight="15" x14ac:dyDescent="0.25"/>
  <cols>
    <col min="1" max="1" width="1.5703125" style="11" customWidth="1"/>
    <col min="2" max="2" width="64.140625" style="11" bestFit="1" customWidth="1"/>
    <col min="3" max="3" width="12.140625" style="11" customWidth="1"/>
    <col min="4" max="4" width="33.140625" style="11" bestFit="1" customWidth="1"/>
    <col min="5" max="5" width="9" style="15" customWidth="1"/>
    <col min="6" max="16384" width="9.140625" style="11"/>
  </cols>
  <sheetData>
    <row r="1" spans="2:6" x14ac:dyDescent="0.25">
      <c r="B1" s="17" t="s">
        <v>9</v>
      </c>
      <c r="D1" s="16" t="s">
        <v>39</v>
      </c>
      <c r="E1" s="16"/>
      <c r="F1" s="16" t="s">
        <v>3</v>
      </c>
    </row>
    <row r="2" spans="2:6" x14ac:dyDescent="0.25">
      <c r="B2" s="6" t="s">
        <v>1</v>
      </c>
      <c r="D2" s="66" t="s">
        <v>98</v>
      </c>
      <c r="F2" s="11">
        <v>2012</v>
      </c>
    </row>
    <row r="3" spans="2:6" x14ac:dyDescent="0.25">
      <c r="B3" s="6" t="s">
        <v>0</v>
      </c>
      <c r="D3" s="66" t="s">
        <v>94</v>
      </c>
      <c r="F3" s="11">
        <v>2013</v>
      </c>
    </row>
    <row r="4" spans="2:6" x14ac:dyDescent="0.25">
      <c r="B4" s="6" t="s">
        <v>63</v>
      </c>
      <c r="D4" s="66" t="s">
        <v>8</v>
      </c>
      <c r="F4" s="11">
        <v>2014</v>
      </c>
    </row>
    <row r="5" spans="2:6" x14ac:dyDescent="0.25">
      <c r="B5" s="6" t="s">
        <v>65</v>
      </c>
      <c r="D5" s="66" t="s">
        <v>99</v>
      </c>
    </row>
    <row r="6" spans="2:6" x14ac:dyDescent="0.25">
      <c r="B6" s="6" t="s">
        <v>67</v>
      </c>
      <c r="D6" s="66" t="s">
        <v>92</v>
      </c>
      <c r="F6" s="11">
        <v>1</v>
      </c>
    </row>
    <row r="7" spans="2:6" x14ac:dyDescent="0.25">
      <c r="B7" s="6" t="s">
        <v>68</v>
      </c>
      <c r="D7" s="66" t="s">
        <v>93</v>
      </c>
      <c r="F7" s="11">
        <f>INDEX(F2:F4,F6)</f>
        <v>2012</v>
      </c>
    </row>
    <row r="8" spans="2:6" x14ac:dyDescent="0.25">
      <c r="B8" s="6" t="s">
        <v>46</v>
      </c>
      <c r="D8" s="66" t="s">
        <v>95</v>
      </c>
    </row>
    <row r="9" spans="2:6" x14ac:dyDescent="0.25">
      <c r="B9" s="6" t="s">
        <v>70</v>
      </c>
      <c r="D9" s="66" t="s">
        <v>97</v>
      </c>
    </row>
    <row r="10" spans="2:6" x14ac:dyDescent="0.25">
      <c r="B10" s="6" t="s">
        <v>2</v>
      </c>
      <c r="D10" s="66" t="s">
        <v>96</v>
      </c>
    </row>
    <row r="11" spans="2:6" x14ac:dyDescent="0.25">
      <c r="B11" s="6" t="s">
        <v>36</v>
      </c>
    </row>
    <row r="12" spans="2:6" x14ac:dyDescent="0.25">
      <c r="D12" s="11">
        <v>1</v>
      </c>
    </row>
    <row r="13" spans="2:6" x14ac:dyDescent="0.25">
      <c r="B13" s="11">
        <v>1</v>
      </c>
      <c r="D13" s="11" t="str">
        <f>INDEX(D2:D10,D12)</f>
        <v>East Midlands</v>
      </c>
    </row>
    <row r="14" spans="2:6" x14ac:dyDescent="0.25">
      <c r="B14" s="11" t="str">
        <f>INDEX(B2:B11,B13)</f>
        <v>Bladder</v>
      </c>
    </row>
  </sheetData>
  <sortState ref="D2:D10">
    <sortCondition ref="D2:D10"/>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676"/>
  <sheetViews>
    <sheetView workbookViewId="0">
      <selection activeCell="F2" sqref="F2"/>
    </sheetView>
  </sheetViews>
  <sheetFormatPr defaultRowHeight="15" x14ac:dyDescent="0.25"/>
  <cols>
    <col min="1" max="1" width="44.7109375" bestFit="1" customWidth="1"/>
    <col min="2" max="2" width="13.85546875" bestFit="1" customWidth="1"/>
    <col min="3" max="3" width="5.7109375" bestFit="1" customWidth="1"/>
    <col min="4" max="4" width="8.5703125" bestFit="1" customWidth="1"/>
    <col min="5" max="5" width="24.7109375" bestFit="1" customWidth="1"/>
    <col min="6" max="6" width="8.7109375" bestFit="1" customWidth="1"/>
    <col min="8" max="8" width="29.42578125" bestFit="1" customWidth="1"/>
  </cols>
  <sheetData>
    <row r="1" spans="1:19" x14ac:dyDescent="0.25">
      <c r="A1" t="s">
        <v>34</v>
      </c>
      <c r="B1" t="s">
        <v>55</v>
      </c>
      <c r="C1" t="s">
        <v>56</v>
      </c>
      <c r="D1" t="s">
        <v>30</v>
      </c>
      <c r="E1" t="s">
        <v>15</v>
      </c>
      <c r="F1" t="s">
        <v>28</v>
      </c>
    </row>
    <row r="2" spans="1:19" x14ac:dyDescent="0.25">
      <c r="A2" s="15" t="str">
        <f t="shared" ref="A2:A65" si="0">B2&amp;", "&amp;E2&amp;", "&amp;D2&amp;", "&amp;C2</f>
        <v>2012, East Midlands, 1, 0-49</v>
      </c>
      <c r="B2">
        <v>2012</v>
      </c>
      <c r="C2" t="s">
        <v>25</v>
      </c>
      <c r="D2">
        <v>1</v>
      </c>
      <c r="E2" t="s">
        <v>98</v>
      </c>
      <c r="F2">
        <v>630</v>
      </c>
      <c r="H2" s="15"/>
      <c r="R2" s="16" t="s">
        <v>58</v>
      </c>
    </row>
    <row r="3" spans="1:19" x14ac:dyDescent="0.25">
      <c r="A3" s="15" t="str">
        <f t="shared" si="0"/>
        <v>2012, East of England, 1, 0-49</v>
      </c>
      <c r="B3">
        <v>2012</v>
      </c>
      <c r="C3" t="s">
        <v>25</v>
      </c>
      <c r="D3">
        <v>1</v>
      </c>
      <c r="E3" t="s">
        <v>94</v>
      </c>
      <c r="F3">
        <v>1281</v>
      </c>
      <c r="H3" s="15"/>
      <c r="R3" s="15" t="s">
        <v>32</v>
      </c>
      <c r="S3" s="15" t="s">
        <v>10</v>
      </c>
    </row>
    <row r="4" spans="1:19" x14ac:dyDescent="0.25">
      <c r="A4" s="15" t="str">
        <f t="shared" si="0"/>
        <v>2012, London, 1, 0-49</v>
      </c>
      <c r="B4">
        <v>2012</v>
      </c>
      <c r="C4" t="s">
        <v>25</v>
      </c>
      <c r="D4">
        <v>1</v>
      </c>
      <c r="E4" t="s">
        <v>8</v>
      </c>
      <c r="F4">
        <v>836</v>
      </c>
      <c r="H4" s="15"/>
      <c r="R4" s="15" t="s">
        <v>33</v>
      </c>
      <c r="S4" s="15" t="s">
        <v>11</v>
      </c>
    </row>
    <row r="5" spans="1:19" x14ac:dyDescent="0.25">
      <c r="A5" s="15" t="str">
        <f t="shared" si="0"/>
        <v>2012, North East, 1, 0-49</v>
      </c>
      <c r="B5">
        <v>2012</v>
      </c>
      <c r="C5" t="s">
        <v>25</v>
      </c>
      <c r="D5">
        <v>1</v>
      </c>
      <c r="E5" t="s">
        <v>99</v>
      </c>
      <c r="F5">
        <v>210</v>
      </c>
      <c r="H5" s="15"/>
      <c r="R5" s="15" t="s">
        <v>35</v>
      </c>
      <c r="S5" s="15" t="s">
        <v>12</v>
      </c>
    </row>
    <row r="6" spans="1:19" x14ac:dyDescent="0.25">
      <c r="A6" s="15" t="str">
        <f t="shared" si="0"/>
        <v>2012, North West, 1, 0-49</v>
      </c>
      <c r="B6">
        <v>2012</v>
      </c>
      <c r="C6" t="s">
        <v>25</v>
      </c>
      <c r="D6">
        <v>1</v>
      </c>
      <c r="E6" t="s">
        <v>92</v>
      </c>
      <c r="F6">
        <v>1419</v>
      </c>
      <c r="H6" s="15"/>
      <c r="R6" s="15" t="s">
        <v>57</v>
      </c>
      <c r="S6" s="15" t="s">
        <v>54</v>
      </c>
    </row>
    <row r="7" spans="1:19" x14ac:dyDescent="0.25">
      <c r="A7" s="15" t="str">
        <f t="shared" si="0"/>
        <v>2012, South East, 1, 0-49</v>
      </c>
      <c r="B7">
        <v>2012</v>
      </c>
      <c r="C7" t="s">
        <v>25</v>
      </c>
      <c r="D7">
        <v>1</v>
      </c>
      <c r="E7" t="s">
        <v>93</v>
      </c>
      <c r="F7">
        <v>980</v>
      </c>
      <c r="H7" s="15"/>
      <c r="R7" s="15" t="s">
        <v>31</v>
      </c>
      <c r="S7" s="15" t="s">
        <v>13</v>
      </c>
    </row>
    <row r="8" spans="1:19" x14ac:dyDescent="0.25">
      <c r="A8" s="15" t="str">
        <f t="shared" si="0"/>
        <v>2012, South West, 1, 0-49</v>
      </c>
      <c r="B8">
        <v>2012</v>
      </c>
      <c r="C8" t="s">
        <v>25</v>
      </c>
      <c r="D8">
        <v>1</v>
      </c>
      <c r="E8" t="s">
        <v>95</v>
      </c>
      <c r="F8">
        <v>598</v>
      </c>
      <c r="H8" s="15"/>
      <c r="R8" s="15" t="s">
        <v>53</v>
      </c>
      <c r="S8" s="15" t="s">
        <v>53</v>
      </c>
    </row>
    <row r="9" spans="1:19" x14ac:dyDescent="0.25">
      <c r="A9" s="15" t="str">
        <f t="shared" si="0"/>
        <v>2012, West Midlands, 1, 0-49</v>
      </c>
      <c r="B9">
        <v>2012</v>
      </c>
      <c r="C9" t="s">
        <v>25</v>
      </c>
      <c r="D9">
        <v>1</v>
      </c>
      <c r="E9" t="s">
        <v>97</v>
      </c>
      <c r="F9">
        <v>884</v>
      </c>
      <c r="H9" s="15"/>
      <c r="R9" s="15" t="s">
        <v>8</v>
      </c>
      <c r="S9" s="15" t="s">
        <v>8</v>
      </c>
    </row>
    <row r="10" spans="1:19" x14ac:dyDescent="0.25">
      <c r="A10" s="15" t="str">
        <f t="shared" si="0"/>
        <v>2012, Yorkshire and The Humber, 1, 0-49</v>
      </c>
      <c r="B10">
        <v>2012</v>
      </c>
      <c r="C10" t="s">
        <v>25</v>
      </c>
      <c r="D10">
        <v>1</v>
      </c>
      <c r="E10" t="s">
        <v>96</v>
      </c>
      <c r="F10">
        <v>573</v>
      </c>
      <c r="H10" s="15"/>
    </row>
    <row r="11" spans="1:19" x14ac:dyDescent="0.25">
      <c r="A11" s="15" t="str">
        <f t="shared" si="0"/>
        <v>2012, East Midlands, 2, 0-49</v>
      </c>
      <c r="B11">
        <v>2012</v>
      </c>
      <c r="C11" t="s">
        <v>25</v>
      </c>
      <c r="D11">
        <v>2</v>
      </c>
      <c r="E11" t="s">
        <v>98</v>
      </c>
      <c r="F11">
        <v>288</v>
      </c>
      <c r="H11" s="15"/>
      <c r="R11" t="s">
        <v>83</v>
      </c>
    </row>
    <row r="12" spans="1:19" x14ac:dyDescent="0.25">
      <c r="A12" s="15" t="str">
        <f t="shared" si="0"/>
        <v>2012, East of England, 2, 0-49</v>
      </c>
      <c r="B12">
        <v>2012</v>
      </c>
      <c r="C12" t="s">
        <v>25</v>
      </c>
      <c r="D12">
        <v>2</v>
      </c>
      <c r="E12" t="s">
        <v>94</v>
      </c>
      <c r="F12">
        <v>721</v>
      </c>
      <c r="H12" s="15"/>
      <c r="R12" s="15" t="s">
        <v>79</v>
      </c>
    </row>
    <row r="13" spans="1:19" x14ac:dyDescent="0.25">
      <c r="A13" s="15" t="str">
        <f t="shared" si="0"/>
        <v>2012, London, 2, 0-49</v>
      </c>
      <c r="B13">
        <v>2012</v>
      </c>
      <c r="C13" t="s">
        <v>25</v>
      </c>
      <c r="D13">
        <v>2</v>
      </c>
      <c r="E13" t="s">
        <v>8</v>
      </c>
      <c r="F13">
        <v>621</v>
      </c>
      <c r="H13" s="15"/>
      <c r="R13" s="15" t="s">
        <v>80</v>
      </c>
    </row>
    <row r="14" spans="1:19" x14ac:dyDescent="0.25">
      <c r="A14" s="15" t="str">
        <f t="shared" si="0"/>
        <v>2012, North East, 2, 0-49</v>
      </c>
      <c r="B14">
        <v>2012</v>
      </c>
      <c r="C14" t="s">
        <v>25</v>
      </c>
      <c r="D14">
        <v>2</v>
      </c>
      <c r="E14" t="s">
        <v>99</v>
      </c>
      <c r="F14">
        <v>214</v>
      </c>
      <c r="H14" s="15"/>
      <c r="R14" s="15" t="s">
        <v>81</v>
      </c>
    </row>
    <row r="15" spans="1:19" x14ac:dyDescent="0.25">
      <c r="A15" s="15" t="str">
        <f t="shared" si="0"/>
        <v>2012, North West, 2, 0-49</v>
      </c>
      <c r="B15">
        <v>2012</v>
      </c>
      <c r="C15" t="s">
        <v>25</v>
      </c>
      <c r="D15">
        <v>2</v>
      </c>
      <c r="E15" t="s">
        <v>92</v>
      </c>
      <c r="F15">
        <v>835</v>
      </c>
      <c r="H15" s="15"/>
      <c r="R15" s="15" t="s">
        <v>82</v>
      </c>
    </row>
    <row r="16" spans="1:19" x14ac:dyDescent="0.25">
      <c r="A16" s="15" t="str">
        <f t="shared" si="0"/>
        <v>2012, South East, 2, 0-49</v>
      </c>
      <c r="B16">
        <v>2012</v>
      </c>
      <c r="C16" t="s">
        <v>25</v>
      </c>
      <c r="D16">
        <v>2</v>
      </c>
      <c r="E16" t="s">
        <v>93</v>
      </c>
      <c r="F16">
        <v>598</v>
      </c>
      <c r="H16" s="15"/>
    </row>
    <row r="17" spans="1:8" x14ac:dyDescent="0.25">
      <c r="A17" s="15" t="str">
        <f t="shared" si="0"/>
        <v>2012, South West, 2, 0-49</v>
      </c>
      <c r="B17">
        <v>2012</v>
      </c>
      <c r="C17" t="s">
        <v>25</v>
      </c>
      <c r="D17">
        <v>2</v>
      </c>
      <c r="E17" t="s">
        <v>95</v>
      </c>
      <c r="F17">
        <v>330</v>
      </c>
      <c r="H17" s="15"/>
    </row>
    <row r="18" spans="1:8" x14ac:dyDescent="0.25">
      <c r="A18" s="15" t="str">
        <f t="shared" si="0"/>
        <v>2012, West Midlands, 2, 0-49</v>
      </c>
      <c r="B18">
        <v>2012</v>
      </c>
      <c r="C18" t="s">
        <v>25</v>
      </c>
      <c r="D18">
        <v>2</v>
      </c>
      <c r="E18" t="s">
        <v>97</v>
      </c>
      <c r="F18">
        <v>536</v>
      </c>
      <c r="H18" s="15"/>
    </row>
    <row r="19" spans="1:8" x14ac:dyDescent="0.25">
      <c r="A19" s="15" t="str">
        <f t="shared" si="0"/>
        <v>2012, Yorkshire and The Humber, 2, 0-49</v>
      </c>
      <c r="B19">
        <v>2012</v>
      </c>
      <c r="C19" t="s">
        <v>25</v>
      </c>
      <c r="D19">
        <v>2</v>
      </c>
      <c r="E19" t="s">
        <v>96</v>
      </c>
      <c r="F19">
        <v>471</v>
      </c>
      <c r="H19" s="15"/>
    </row>
    <row r="20" spans="1:8" x14ac:dyDescent="0.25">
      <c r="A20" s="15" t="str">
        <f t="shared" si="0"/>
        <v>2012, East Midlands, 3, 0-49</v>
      </c>
      <c r="B20">
        <v>2012</v>
      </c>
      <c r="C20" t="s">
        <v>25</v>
      </c>
      <c r="D20">
        <v>3</v>
      </c>
      <c r="E20" t="s">
        <v>98</v>
      </c>
      <c r="F20">
        <v>176</v>
      </c>
      <c r="H20" s="15"/>
    </row>
    <row r="21" spans="1:8" x14ac:dyDescent="0.25">
      <c r="A21" s="15" t="str">
        <f t="shared" si="0"/>
        <v>2012, East of England, 3, 0-49</v>
      </c>
      <c r="B21">
        <v>2012</v>
      </c>
      <c r="C21" t="s">
        <v>25</v>
      </c>
      <c r="D21">
        <v>3</v>
      </c>
      <c r="E21" t="s">
        <v>94</v>
      </c>
      <c r="F21">
        <v>404</v>
      </c>
      <c r="H21" s="15"/>
    </row>
    <row r="22" spans="1:8" x14ac:dyDescent="0.25">
      <c r="A22" s="15" t="str">
        <f t="shared" si="0"/>
        <v>2012, London, 3, 0-49</v>
      </c>
      <c r="B22">
        <v>2012</v>
      </c>
      <c r="C22" t="s">
        <v>25</v>
      </c>
      <c r="D22">
        <v>3</v>
      </c>
      <c r="E22" t="s">
        <v>8</v>
      </c>
      <c r="F22">
        <v>413</v>
      </c>
      <c r="H22" s="15"/>
    </row>
    <row r="23" spans="1:8" x14ac:dyDescent="0.25">
      <c r="A23" s="15" t="str">
        <f t="shared" si="0"/>
        <v>2012, North East, 3, 0-49</v>
      </c>
      <c r="B23">
        <v>2012</v>
      </c>
      <c r="C23" t="s">
        <v>25</v>
      </c>
      <c r="D23">
        <v>3</v>
      </c>
      <c r="E23" t="s">
        <v>99</v>
      </c>
      <c r="F23">
        <v>127</v>
      </c>
      <c r="H23" s="15"/>
    </row>
    <row r="24" spans="1:8" x14ac:dyDescent="0.25">
      <c r="A24" s="15" t="str">
        <f t="shared" si="0"/>
        <v>2012, North West, 3, 0-49</v>
      </c>
      <c r="B24">
        <v>2012</v>
      </c>
      <c r="C24" t="s">
        <v>25</v>
      </c>
      <c r="D24">
        <v>3</v>
      </c>
      <c r="E24" t="s">
        <v>92</v>
      </c>
      <c r="F24">
        <v>501</v>
      </c>
      <c r="H24" s="15"/>
    </row>
    <row r="25" spans="1:8" x14ac:dyDescent="0.25">
      <c r="A25" s="15" t="str">
        <f t="shared" si="0"/>
        <v>2012, South East, 3, 0-49</v>
      </c>
      <c r="B25">
        <v>2012</v>
      </c>
      <c r="C25" t="s">
        <v>25</v>
      </c>
      <c r="D25">
        <v>3</v>
      </c>
      <c r="E25" t="s">
        <v>93</v>
      </c>
      <c r="F25">
        <v>368</v>
      </c>
      <c r="H25" s="15"/>
    </row>
    <row r="26" spans="1:8" x14ac:dyDescent="0.25">
      <c r="A26" s="15" t="str">
        <f t="shared" si="0"/>
        <v>2012, South West, 3, 0-49</v>
      </c>
      <c r="B26">
        <v>2012</v>
      </c>
      <c r="C26" t="s">
        <v>25</v>
      </c>
      <c r="D26">
        <v>3</v>
      </c>
      <c r="E26" t="s">
        <v>95</v>
      </c>
      <c r="F26">
        <v>235</v>
      </c>
      <c r="H26" s="15"/>
    </row>
    <row r="27" spans="1:8" x14ac:dyDescent="0.25">
      <c r="A27" s="15" t="str">
        <f t="shared" si="0"/>
        <v>2012, West Midlands, 3, 0-49</v>
      </c>
      <c r="B27">
        <v>2012</v>
      </c>
      <c r="C27" t="s">
        <v>25</v>
      </c>
      <c r="D27">
        <v>3</v>
      </c>
      <c r="E27" t="s">
        <v>97</v>
      </c>
      <c r="F27">
        <v>299</v>
      </c>
      <c r="H27" s="15"/>
    </row>
    <row r="28" spans="1:8" x14ac:dyDescent="0.25">
      <c r="A28" s="15" t="str">
        <f t="shared" si="0"/>
        <v>2012, Yorkshire and The Humber, 3, 0-49</v>
      </c>
      <c r="B28">
        <v>2012</v>
      </c>
      <c r="C28" t="s">
        <v>25</v>
      </c>
      <c r="D28">
        <v>3</v>
      </c>
      <c r="E28" t="s">
        <v>96</v>
      </c>
      <c r="F28">
        <v>230</v>
      </c>
      <c r="H28" s="15"/>
    </row>
    <row r="29" spans="1:8" x14ac:dyDescent="0.25">
      <c r="A29" s="15" t="str">
        <f t="shared" si="0"/>
        <v>2012, East Midlands, 4, 0-49</v>
      </c>
      <c r="B29">
        <v>2012</v>
      </c>
      <c r="C29" t="s">
        <v>25</v>
      </c>
      <c r="D29">
        <v>4</v>
      </c>
      <c r="E29" t="s">
        <v>98</v>
      </c>
      <c r="F29">
        <v>247</v>
      </c>
      <c r="H29" s="15"/>
    </row>
    <row r="30" spans="1:8" x14ac:dyDescent="0.25">
      <c r="A30" s="15" t="str">
        <f t="shared" si="0"/>
        <v>2012, East of England, 4, 0-49</v>
      </c>
      <c r="B30">
        <v>2012</v>
      </c>
      <c r="C30" t="s">
        <v>25</v>
      </c>
      <c r="D30">
        <v>4</v>
      </c>
      <c r="E30" t="s">
        <v>94</v>
      </c>
      <c r="F30">
        <v>380</v>
      </c>
      <c r="H30" s="15"/>
    </row>
    <row r="31" spans="1:8" x14ac:dyDescent="0.25">
      <c r="A31" s="15" t="str">
        <f t="shared" si="0"/>
        <v>2012, London, 4, 0-49</v>
      </c>
      <c r="B31">
        <v>2012</v>
      </c>
      <c r="C31" t="s">
        <v>25</v>
      </c>
      <c r="D31">
        <v>4</v>
      </c>
      <c r="E31" t="s">
        <v>8</v>
      </c>
      <c r="F31">
        <v>439</v>
      </c>
      <c r="H31" s="15"/>
    </row>
    <row r="32" spans="1:8" x14ac:dyDescent="0.25">
      <c r="A32" s="15" t="str">
        <f t="shared" si="0"/>
        <v>2012, North East, 4, 0-49</v>
      </c>
      <c r="B32">
        <v>2012</v>
      </c>
      <c r="C32" t="s">
        <v>25</v>
      </c>
      <c r="D32">
        <v>4</v>
      </c>
      <c r="E32" t="s">
        <v>99</v>
      </c>
      <c r="F32">
        <v>93</v>
      </c>
      <c r="H32" s="15"/>
    </row>
    <row r="33" spans="1:8" x14ac:dyDescent="0.25">
      <c r="A33" s="15" t="str">
        <f t="shared" si="0"/>
        <v>2012, North West, 4, 0-49</v>
      </c>
      <c r="B33">
        <v>2012</v>
      </c>
      <c r="C33" t="s">
        <v>25</v>
      </c>
      <c r="D33">
        <v>4</v>
      </c>
      <c r="E33" t="s">
        <v>92</v>
      </c>
      <c r="F33">
        <v>449</v>
      </c>
      <c r="H33" s="15"/>
    </row>
    <row r="34" spans="1:8" x14ac:dyDescent="0.25">
      <c r="A34" s="15" t="str">
        <f t="shared" si="0"/>
        <v>2012, South East, 4, 0-49</v>
      </c>
      <c r="B34">
        <v>2012</v>
      </c>
      <c r="C34" t="s">
        <v>25</v>
      </c>
      <c r="D34">
        <v>4</v>
      </c>
      <c r="E34" t="s">
        <v>93</v>
      </c>
      <c r="F34">
        <v>427</v>
      </c>
      <c r="H34" s="15"/>
    </row>
    <row r="35" spans="1:8" x14ac:dyDescent="0.25">
      <c r="A35" s="15" t="str">
        <f t="shared" si="0"/>
        <v>2012, South West, 4, 0-49</v>
      </c>
      <c r="B35">
        <v>2012</v>
      </c>
      <c r="C35" t="s">
        <v>25</v>
      </c>
      <c r="D35">
        <v>4</v>
      </c>
      <c r="E35" t="s">
        <v>95</v>
      </c>
      <c r="F35">
        <v>248</v>
      </c>
      <c r="H35" s="15"/>
    </row>
    <row r="36" spans="1:8" x14ac:dyDescent="0.25">
      <c r="A36" s="15" t="str">
        <f t="shared" si="0"/>
        <v>2012, West Midlands, 4, 0-49</v>
      </c>
      <c r="B36">
        <v>2012</v>
      </c>
      <c r="C36" t="s">
        <v>25</v>
      </c>
      <c r="D36">
        <v>4</v>
      </c>
      <c r="E36" t="s">
        <v>97</v>
      </c>
      <c r="F36">
        <v>350</v>
      </c>
      <c r="H36" s="15"/>
    </row>
    <row r="37" spans="1:8" x14ac:dyDescent="0.25">
      <c r="A37" s="15" t="str">
        <f t="shared" si="0"/>
        <v>2012, Yorkshire and The Humber, 4, 0-49</v>
      </c>
      <c r="B37">
        <v>2012</v>
      </c>
      <c r="C37" t="s">
        <v>25</v>
      </c>
      <c r="D37">
        <v>4</v>
      </c>
      <c r="E37" t="s">
        <v>96</v>
      </c>
      <c r="F37">
        <v>208</v>
      </c>
      <c r="H37" s="15"/>
    </row>
    <row r="38" spans="1:8" x14ac:dyDescent="0.25">
      <c r="A38" s="15" t="str">
        <f t="shared" si="0"/>
        <v>2012, East Midlands, Unk/Oth, 0-49</v>
      </c>
      <c r="B38">
        <v>2012</v>
      </c>
      <c r="C38" t="s">
        <v>25</v>
      </c>
      <c r="D38" t="s">
        <v>26</v>
      </c>
      <c r="E38" t="s">
        <v>98</v>
      </c>
      <c r="F38">
        <v>1421</v>
      </c>
      <c r="H38" s="15"/>
    </row>
    <row r="39" spans="1:8" x14ac:dyDescent="0.25">
      <c r="A39" s="15" t="str">
        <f t="shared" si="0"/>
        <v>2012, East of England, Unk/Oth, 0-49</v>
      </c>
      <c r="B39">
        <v>2012</v>
      </c>
      <c r="C39" t="s">
        <v>25</v>
      </c>
      <c r="D39" t="s">
        <v>26</v>
      </c>
      <c r="E39" t="s">
        <v>94</v>
      </c>
      <c r="F39">
        <v>737</v>
      </c>
      <c r="H39" s="15"/>
    </row>
    <row r="40" spans="1:8" x14ac:dyDescent="0.25">
      <c r="A40" s="15" t="str">
        <f t="shared" si="0"/>
        <v>2012, London, Unk/Oth, 0-49</v>
      </c>
      <c r="B40">
        <v>2012</v>
      </c>
      <c r="C40" t="s">
        <v>25</v>
      </c>
      <c r="D40" t="s">
        <v>26</v>
      </c>
      <c r="E40" t="s">
        <v>8</v>
      </c>
      <c r="F40">
        <v>2541</v>
      </c>
      <c r="H40" s="15"/>
    </row>
    <row r="41" spans="1:8" x14ac:dyDescent="0.25">
      <c r="A41" s="15" t="str">
        <f t="shared" si="0"/>
        <v>2012, North East, Unk/Oth, 0-49</v>
      </c>
      <c r="B41">
        <v>2012</v>
      </c>
      <c r="C41" t="s">
        <v>25</v>
      </c>
      <c r="D41" t="s">
        <v>26</v>
      </c>
      <c r="E41" t="s">
        <v>99</v>
      </c>
      <c r="F41">
        <v>987</v>
      </c>
      <c r="H41" s="15"/>
    </row>
    <row r="42" spans="1:8" x14ac:dyDescent="0.25">
      <c r="A42" s="15" t="str">
        <f t="shared" si="0"/>
        <v>2012, North West, Unk/Oth, 0-49</v>
      </c>
      <c r="B42">
        <v>2012</v>
      </c>
      <c r="C42" t="s">
        <v>25</v>
      </c>
      <c r="D42" t="s">
        <v>26</v>
      </c>
      <c r="E42" t="s">
        <v>92</v>
      </c>
      <c r="F42">
        <v>1189</v>
      </c>
      <c r="H42" s="15"/>
    </row>
    <row r="43" spans="1:8" x14ac:dyDescent="0.25">
      <c r="A43" s="15" t="str">
        <f t="shared" si="0"/>
        <v>2012, South East, Unk/Oth, 0-49</v>
      </c>
      <c r="B43">
        <v>2012</v>
      </c>
      <c r="C43" t="s">
        <v>25</v>
      </c>
      <c r="D43" t="s">
        <v>26</v>
      </c>
      <c r="E43" t="s">
        <v>93</v>
      </c>
      <c r="F43">
        <v>2485</v>
      </c>
      <c r="H43" s="15"/>
    </row>
    <row r="44" spans="1:8" x14ac:dyDescent="0.25">
      <c r="A44" s="15" t="str">
        <f t="shared" si="0"/>
        <v>2012, South West, Unk/Oth, 0-49</v>
      </c>
      <c r="B44">
        <v>2012</v>
      </c>
      <c r="C44" t="s">
        <v>25</v>
      </c>
      <c r="D44" t="s">
        <v>26</v>
      </c>
      <c r="E44" t="s">
        <v>95</v>
      </c>
      <c r="F44">
        <v>974</v>
      </c>
      <c r="H44" s="15"/>
    </row>
    <row r="45" spans="1:8" x14ac:dyDescent="0.25">
      <c r="A45" s="15" t="str">
        <f t="shared" si="0"/>
        <v>2012, West Midlands, Unk/Oth, 0-49</v>
      </c>
      <c r="B45">
        <v>2012</v>
      </c>
      <c r="C45" t="s">
        <v>25</v>
      </c>
      <c r="D45" t="s">
        <v>26</v>
      </c>
      <c r="E45" t="s">
        <v>97</v>
      </c>
      <c r="F45">
        <v>1202</v>
      </c>
      <c r="H45" s="15"/>
    </row>
    <row r="46" spans="1:8" x14ac:dyDescent="0.25">
      <c r="A46" s="15" t="str">
        <f t="shared" si="0"/>
        <v>2012, Yorkshire and The Humber, Unk/Oth, 0-49</v>
      </c>
      <c r="B46">
        <v>2012</v>
      </c>
      <c r="C46" t="s">
        <v>25</v>
      </c>
      <c r="D46" t="s">
        <v>26</v>
      </c>
      <c r="E46" t="s">
        <v>96</v>
      </c>
      <c r="F46">
        <v>1738</v>
      </c>
      <c r="H46" s="15"/>
    </row>
    <row r="47" spans="1:8" x14ac:dyDescent="0.25">
      <c r="A47" s="15" t="str">
        <f t="shared" si="0"/>
        <v>2012, East Midlands, 1, 50-59</v>
      </c>
      <c r="B47">
        <v>2012</v>
      </c>
      <c r="C47" t="s">
        <v>16</v>
      </c>
      <c r="D47">
        <v>1</v>
      </c>
      <c r="E47" t="s">
        <v>98</v>
      </c>
      <c r="F47">
        <v>781</v>
      </c>
      <c r="H47" s="15"/>
    </row>
    <row r="48" spans="1:8" x14ac:dyDescent="0.25">
      <c r="A48" s="15" t="str">
        <f t="shared" si="0"/>
        <v>2012, East of England, 1, 50-59</v>
      </c>
      <c r="B48">
        <v>2012</v>
      </c>
      <c r="C48" t="s">
        <v>16</v>
      </c>
      <c r="D48">
        <v>1</v>
      </c>
      <c r="E48" t="s">
        <v>94</v>
      </c>
      <c r="F48">
        <v>1382</v>
      </c>
      <c r="H48" s="15"/>
    </row>
    <row r="49" spans="1:8" x14ac:dyDescent="0.25">
      <c r="A49" s="15" t="str">
        <f t="shared" si="0"/>
        <v>2012, London, 1, 50-59</v>
      </c>
      <c r="B49">
        <v>2012</v>
      </c>
      <c r="C49" t="s">
        <v>16</v>
      </c>
      <c r="D49">
        <v>1</v>
      </c>
      <c r="E49" t="s">
        <v>8</v>
      </c>
      <c r="F49">
        <v>983</v>
      </c>
      <c r="H49" s="15"/>
    </row>
    <row r="50" spans="1:8" x14ac:dyDescent="0.25">
      <c r="A50" s="15" t="str">
        <f t="shared" si="0"/>
        <v>2012, North East, 1, 50-59</v>
      </c>
      <c r="B50">
        <v>2012</v>
      </c>
      <c r="C50" t="s">
        <v>16</v>
      </c>
      <c r="D50">
        <v>1</v>
      </c>
      <c r="E50" t="s">
        <v>99</v>
      </c>
      <c r="F50">
        <v>413</v>
      </c>
      <c r="H50" s="15"/>
    </row>
    <row r="51" spans="1:8" x14ac:dyDescent="0.25">
      <c r="A51" s="15" t="str">
        <f t="shared" si="0"/>
        <v>2012, North West, 1, 50-59</v>
      </c>
      <c r="B51">
        <v>2012</v>
      </c>
      <c r="C51" t="s">
        <v>16</v>
      </c>
      <c r="D51">
        <v>1</v>
      </c>
      <c r="E51" t="s">
        <v>92</v>
      </c>
      <c r="F51">
        <v>1597</v>
      </c>
      <c r="H51" s="15"/>
    </row>
    <row r="52" spans="1:8" x14ac:dyDescent="0.25">
      <c r="A52" s="15" t="str">
        <f t="shared" si="0"/>
        <v>2012, South East, 1, 50-59</v>
      </c>
      <c r="B52">
        <v>2012</v>
      </c>
      <c r="C52" t="s">
        <v>16</v>
      </c>
      <c r="D52">
        <v>1</v>
      </c>
      <c r="E52" t="s">
        <v>93</v>
      </c>
      <c r="F52">
        <v>1390</v>
      </c>
      <c r="H52" s="15"/>
    </row>
    <row r="53" spans="1:8" x14ac:dyDescent="0.25">
      <c r="A53" s="15" t="str">
        <f t="shared" si="0"/>
        <v>2012, South West, 1, 50-59</v>
      </c>
      <c r="B53">
        <v>2012</v>
      </c>
      <c r="C53" t="s">
        <v>16</v>
      </c>
      <c r="D53">
        <v>1</v>
      </c>
      <c r="E53" t="s">
        <v>95</v>
      </c>
      <c r="F53">
        <v>978</v>
      </c>
      <c r="H53" s="15"/>
    </row>
    <row r="54" spans="1:8" x14ac:dyDescent="0.25">
      <c r="A54" s="15" t="str">
        <f t="shared" si="0"/>
        <v>2012, West Midlands, 1, 50-59</v>
      </c>
      <c r="B54">
        <v>2012</v>
      </c>
      <c r="C54" t="s">
        <v>16</v>
      </c>
      <c r="D54">
        <v>1</v>
      </c>
      <c r="E54" t="s">
        <v>97</v>
      </c>
      <c r="F54">
        <v>1114</v>
      </c>
      <c r="H54" s="15"/>
    </row>
    <row r="55" spans="1:8" x14ac:dyDescent="0.25">
      <c r="A55" s="15" t="str">
        <f t="shared" si="0"/>
        <v>2012, Yorkshire and The Humber, 1, 50-59</v>
      </c>
      <c r="B55">
        <v>2012</v>
      </c>
      <c r="C55" t="s">
        <v>16</v>
      </c>
      <c r="D55">
        <v>1</v>
      </c>
      <c r="E55" t="s">
        <v>96</v>
      </c>
      <c r="F55">
        <v>710</v>
      </c>
      <c r="H55" s="15"/>
    </row>
    <row r="56" spans="1:8" x14ac:dyDescent="0.25">
      <c r="A56" s="15" t="str">
        <f t="shared" si="0"/>
        <v>2012, East Midlands, 2, 50-59</v>
      </c>
      <c r="B56">
        <v>2012</v>
      </c>
      <c r="C56" t="s">
        <v>16</v>
      </c>
      <c r="D56">
        <v>2</v>
      </c>
      <c r="E56" t="s">
        <v>98</v>
      </c>
      <c r="F56">
        <v>403</v>
      </c>
      <c r="H56" s="15"/>
    </row>
    <row r="57" spans="1:8" x14ac:dyDescent="0.25">
      <c r="A57" s="15" t="str">
        <f t="shared" si="0"/>
        <v>2012, East of England, 2, 50-59</v>
      </c>
      <c r="B57">
        <v>2012</v>
      </c>
      <c r="C57" t="s">
        <v>16</v>
      </c>
      <c r="D57">
        <v>2</v>
      </c>
      <c r="E57" t="s">
        <v>94</v>
      </c>
      <c r="F57">
        <v>733</v>
      </c>
      <c r="H57" s="15"/>
    </row>
    <row r="58" spans="1:8" x14ac:dyDescent="0.25">
      <c r="A58" s="15" t="str">
        <f t="shared" si="0"/>
        <v>2012, London, 2, 50-59</v>
      </c>
      <c r="B58">
        <v>2012</v>
      </c>
      <c r="C58" t="s">
        <v>16</v>
      </c>
      <c r="D58">
        <v>2</v>
      </c>
      <c r="E58" t="s">
        <v>8</v>
      </c>
      <c r="F58">
        <v>641</v>
      </c>
      <c r="H58" s="15"/>
    </row>
    <row r="59" spans="1:8" x14ac:dyDescent="0.25">
      <c r="A59" s="15" t="str">
        <f t="shared" si="0"/>
        <v>2012, North East, 2, 50-59</v>
      </c>
      <c r="B59">
        <v>2012</v>
      </c>
      <c r="C59" t="s">
        <v>16</v>
      </c>
      <c r="D59">
        <v>2</v>
      </c>
      <c r="E59" t="s">
        <v>99</v>
      </c>
      <c r="F59">
        <v>295</v>
      </c>
      <c r="H59" s="15"/>
    </row>
    <row r="60" spans="1:8" x14ac:dyDescent="0.25">
      <c r="A60" s="15" t="str">
        <f t="shared" si="0"/>
        <v>2012, North West, 2, 50-59</v>
      </c>
      <c r="B60">
        <v>2012</v>
      </c>
      <c r="C60" t="s">
        <v>16</v>
      </c>
      <c r="D60">
        <v>2</v>
      </c>
      <c r="E60" t="s">
        <v>92</v>
      </c>
      <c r="F60">
        <v>923</v>
      </c>
      <c r="H60" s="15"/>
    </row>
    <row r="61" spans="1:8" x14ac:dyDescent="0.25">
      <c r="A61" s="15" t="str">
        <f t="shared" si="0"/>
        <v>2012, South East, 2, 50-59</v>
      </c>
      <c r="B61">
        <v>2012</v>
      </c>
      <c r="C61" t="s">
        <v>16</v>
      </c>
      <c r="D61">
        <v>2</v>
      </c>
      <c r="E61" t="s">
        <v>93</v>
      </c>
      <c r="F61">
        <v>738</v>
      </c>
      <c r="H61" s="15"/>
    </row>
    <row r="62" spans="1:8" x14ac:dyDescent="0.25">
      <c r="A62" s="15" t="str">
        <f t="shared" si="0"/>
        <v>2012, South West, 2, 50-59</v>
      </c>
      <c r="B62">
        <v>2012</v>
      </c>
      <c r="C62" t="s">
        <v>16</v>
      </c>
      <c r="D62">
        <v>2</v>
      </c>
      <c r="E62" t="s">
        <v>95</v>
      </c>
      <c r="F62">
        <v>351</v>
      </c>
      <c r="H62" s="15"/>
    </row>
    <row r="63" spans="1:8" x14ac:dyDescent="0.25">
      <c r="A63" s="15" t="str">
        <f t="shared" si="0"/>
        <v>2012, West Midlands, 2, 50-59</v>
      </c>
      <c r="B63">
        <v>2012</v>
      </c>
      <c r="C63" t="s">
        <v>16</v>
      </c>
      <c r="D63">
        <v>2</v>
      </c>
      <c r="E63" t="s">
        <v>97</v>
      </c>
      <c r="F63">
        <v>607</v>
      </c>
      <c r="H63" s="15"/>
    </row>
    <row r="64" spans="1:8" x14ac:dyDescent="0.25">
      <c r="A64" s="15" t="str">
        <f t="shared" si="0"/>
        <v>2012, Yorkshire and The Humber, 2, 50-59</v>
      </c>
      <c r="B64">
        <v>2012</v>
      </c>
      <c r="C64" t="s">
        <v>16</v>
      </c>
      <c r="D64">
        <v>2</v>
      </c>
      <c r="E64" t="s">
        <v>96</v>
      </c>
      <c r="F64">
        <v>474</v>
      </c>
      <c r="H64" s="15"/>
    </row>
    <row r="65" spans="1:8" x14ac:dyDescent="0.25">
      <c r="A65" s="15" t="str">
        <f t="shared" si="0"/>
        <v>2012, East Midlands, 3, 50-59</v>
      </c>
      <c r="B65">
        <v>2012</v>
      </c>
      <c r="C65" t="s">
        <v>16</v>
      </c>
      <c r="D65">
        <v>3</v>
      </c>
      <c r="E65" t="s">
        <v>98</v>
      </c>
      <c r="F65">
        <v>289</v>
      </c>
      <c r="H65" s="15"/>
    </row>
    <row r="66" spans="1:8" x14ac:dyDescent="0.25">
      <c r="A66" s="15" t="str">
        <f t="shared" ref="A66:A129" si="1">B66&amp;", "&amp;E66&amp;", "&amp;D66&amp;", "&amp;C66</f>
        <v>2012, East of England, 3, 50-59</v>
      </c>
      <c r="B66">
        <v>2012</v>
      </c>
      <c r="C66" t="s">
        <v>16</v>
      </c>
      <c r="D66">
        <v>3</v>
      </c>
      <c r="E66" t="s">
        <v>94</v>
      </c>
      <c r="F66">
        <v>602</v>
      </c>
      <c r="H66" s="15"/>
    </row>
    <row r="67" spans="1:8" x14ac:dyDescent="0.25">
      <c r="A67" s="15" t="str">
        <f t="shared" si="1"/>
        <v>2012, London, 3, 50-59</v>
      </c>
      <c r="B67">
        <v>2012</v>
      </c>
      <c r="C67" t="s">
        <v>16</v>
      </c>
      <c r="D67">
        <v>3</v>
      </c>
      <c r="E67" t="s">
        <v>8</v>
      </c>
      <c r="F67">
        <v>551</v>
      </c>
      <c r="H67" s="15"/>
    </row>
    <row r="68" spans="1:8" x14ac:dyDescent="0.25">
      <c r="A68" s="15" t="str">
        <f t="shared" si="1"/>
        <v>2012, North East, 3, 50-59</v>
      </c>
      <c r="B68">
        <v>2012</v>
      </c>
      <c r="C68" t="s">
        <v>16</v>
      </c>
      <c r="D68">
        <v>3</v>
      </c>
      <c r="E68" t="s">
        <v>99</v>
      </c>
      <c r="F68">
        <v>216</v>
      </c>
      <c r="H68" s="15"/>
    </row>
    <row r="69" spans="1:8" x14ac:dyDescent="0.25">
      <c r="A69" s="15" t="str">
        <f t="shared" si="1"/>
        <v>2012, North West, 3, 50-59</v>
      </c>
      <c r="B69">
        <v>2012</v>
      </c>
      <c r="C69" t="s">
        <v>16</v>
      </c>
      <c r="D69">
        <v>3</v>
      </c>
      <c r="E69" t="s">
        <v>92</v>
      </c>
      <c r="F69">
        <v>814</v>
      </c>
      <c r="H69" s="15"/>
    </row>
    <row r="70" spans="1:8" x14ac:dyDescent="0.25">
      <c r="A70" s="15" t="str">
        <f t="shared" si="1"/>
        <v>2012, South East, 3, 50-59</v>
      </c>
      <c r="B70">
        <v>2012</v>
      </c>
      <c r="C70" t="s">
        <v>16</v>
      </c>
      <c r="D70">
        <v>3</v>
      </c>
      <c r="E70" t="s">
        <v>93</v>
      </c>
      <c r="F70">
        <v>607</v>
      </c>
      <c r="H70" s="15"/>
    </row>
    <row r="71" spans="1:8" x14ac:dyDescent="0.25">
      <c r="A71" s="15" t="str">
        <f t="shared" si="1"/>
        <v>2012, South West, 3, 50-59</v>
      </c>
      <c r="B71">
        <v>2012</v>
      </c>
      <c r="C71" t="s">
        <v>16</v>
      </c>
      <c r="D71">
        <v>3</v>
      </c>
      <c r="E71" t="s">
        <v>95</v>
      </c>
      <c r="F71">
        <v>456</v>
      </c>
      <c r="H71" s="15"/>
    </row>
    <row r="72" spans="1:8" x14ac:dyDescent="0.25">
      <c r="A72" s="15" t="str">
        <f t="shared" si="1"/>
        <v>2012, West Midlands, 3, 50-59</v>
      </c>
      <c r="B72">
        <v>2012</v>
      </c>
      <c r="C72" t="s">
        <v>16</v>
      </c>
      <c r="D72">
        <v>3</v>
      </c>
      <c r="E72" t="s">
        <v>97</v>
      </c>
      <c r="F72">
        <v>450</v>
      </c>
      <c r="H72" s="15"/>
    </row>
    <row r="73" spans="1:8" x14ac:dyDescent="0.25">
      <c r="A73" s="15" t="str">
        <f t="shared" si="1"/>
        <v>2012, Yorkshire and The Humber, 3, 50-59</v>
      </c>
      <c r="B73">
        <v>2012</v>
      </c>
      <c r="C73" t="s">
        <v>16</v>
      </c>
      <c r="D73">
        <v>3</v>
      </c>
      <c r="E73" t="s">
        <v>96</v>
      </c>
      <c r="F73">
        <v>419</v>
      </c>
      <c r="H73" s="15"/>
    </row>
    <row r="74" spans="1:8" x14ac:dyDescent="0.25">
      <c r="A74" s="15" t="str">
        <f t="shared" si="1"/>
        <v>2012, East Midlands, 4, 50-59</v>
      </c>
      <c r="B74">
        <v>2012</v>
      </c>
      <c r="C74" t="s">
        <v>16</v>
      </c>
      <c r="D74">
        <v>4</v>
      </c>
      <c r="E74" t="s">
        <v>98</v>
      </c>
      <c r="F74">
        <v>515</v>
      </c>
      <c r="H74" s="15"/>
    </row>
    <row r="75" spans="1:8" x14ac:dyDescent="0.25">
      <c r="A75" s="15" t="str">
        <f t="shared" si="1"/>
        <v>2012, East of England, 4, 50-59</v>
      </c>
      <c r="B75">
        <v>2012</v>
      </c>
      <c r="C75" t="s">
        <v>16</v>
      </c>
      <c r="D75">
        <v>4</v>
      </c>
      <c r="E75" t="s">
        <v>94</v>
      </c>
      <c r="F75">
        <v>756</v>
      </c>
      <c r="H75" s="15"/>
    </row>
    <row r="76" spans="1:8" x14ac:dyDescent="0.25">
      <c r="A76" s="15" t="str">
        <f t="shared" si="1"/>
        <v>2012, London, 4, 50-59</v>
      </c>
      <c r="B76">
        <v>2012</v>
      </c>
      <c r="C76" t="s">
        <v>16</v>
      </c>
      <c r="D76">
        <v>4</v>
      </c>
      <c r="E76" t="s">
        <v>8</v>
      </c>
      <c r="F76">
        <v>656</v>
      </c>
      <c r="H76" s="15"/>
    </row>
    <row r="77" spans="1:8" x14ac:dyDescent="0.25">
      <c r="A77" s="15" t="str">
        <f t="shared" si="1"/>
        <v>2012, North East, 4, 50-59</v>
      </c>
      <c r="B77">
        <v>2012</v>
      </c>
      <c r="C77" t="s">
        <v>16</v>
      </c>
      <c r="D77">
        <v>4</v>
      </c>
      <c r="E77" t="s">
        <v>99</v>
      </c>
      <c r="F77">
        <v>279</v>
      </c>
      <c r="H77" s="15"/>
    </row>
    <row r="78" spans="1:8" x14ac:dyDescent="0.25">
      <c r="A78" s="15" t="str">
        <f t="shared" si="1"/>
        <v>2012, North West, 4, 50-59</v>
      </c>
      <c r="B78">
        <v>2012</v>
      </c>
      <c r="C78" t="s">
        <v>16</v>
      </c>
      <c r="D78">
        <v>4</v>
      </c>
      <c r="E78" t="s">
        <v>92</v>
      </c>
      <c r="F78">
        <v>1071</v>
      </c>
      <c r="H78" s="15"/>
    </row>
    <row r="79" spans="1:8" x14ac:dyDescent="0.25">
      <c r="A79" s="15" t="str">
        <f t="shared" si="1"/>
        <v>2012, South East, 4, 50-59</v>
      </c>
      <c r="B79">
        <v>2012</v>
      </c>
      <c r="C79" t="s">
        <v>16</v>
      </c>
      <c r="D79">
        <v>4</v>
      </c>
      <c r="E79" t="s">
        <v>93</v>
      </c>
      <c r="F79">
        <v>808</v>
      </c>
      <c r="H79" s="15"/>
    </row>
    <row r="80" spans="1:8" x14ac:dyDescent="0.25">
      <c r="A80" s="15" t="str">
        <f t="shared" si="1"/>
        <v>2012, South West, 4, 50-59</v>
      </c>
      <c r="B80">
        <v>2012</v>
      </c>
      <c r="C80" t="s">
        <v>16</v>
      </c>
      <c r="D80">
        <v>4</v>
      </c>
      <c r="E80" t="s">
        <v>95</v>
      </c>
      <c r="F80">
        <v>557</v>
      </c>
      <c r="H80" s="15"/>
    </row>
    <row r="81" spans="1:8" x14ac:dyDescent="0.25">
      <c r="A81" s="15" t="str">
        <f t="shared" si="1"/>
        <v>2012, West Midlands, 4, 50-59</v>
      </c>
      <c r="B81">
        <v>2012</v>
      </c>
      <c r="C81" t="s">
        <v>16</v>
      </c>
      <c r="D81">
        <v>4</v>
      </c>
      <c r="E81" t="s">
        <v>97</v>
      </c>
      <c r="F81">
        <v>744</v>
      </c>
      <c r="H81" s="15"/>
    </row>
    <row r="82" spans="1:8" x14ac:dyDescent="0.25">
      <c r="A82" s="15" t="str">
        <f t="shared" si="1"/>
        <v>2012, Yorkshire and The Humber, 4, 50-59</v>
      </c>
      <c r="B82">
        <v>2012</v>
      </c>
      <c r="C82" t="s">
        <v>16</v>
      </c>
      <c r="D82">
        <v>4</v>
      </c>
      <c r="E82" t="s">
        <v>96</v>
      </c>
      <c r="F82">
        <v>493</v>
      </c>
      <c r="H82" s="15"/>
    </row>
    <row r="83" spans="1:8" x14ac:dyDescent="0.25">
      <c r="A83" s="15" t="str">
        <f t="shared" si="1"/>
        <v>2012, East Midlands, Unk/Oth, 50-59</v>
      </c>
      <c r="B83">
        <v>2012</v>
      </c>
      <c r="C83" t="s">
        <v>16</v>
      </c>
      <c r="D83" t="s">
        <v>26</v>
      </c>
      <c r="E83" t="s">
        <v>98</v>
      </c>
      <c r="F83">
        <v>1279</v>
      </c>
      <c r="H83" s="15"/>
    </row>
    <row r="84" spans="1:8" x14ac:dyDescent="0.25">
      <c r="A84" s="15" t="str">
        <f t="shared" si="1"/>
        <v>2012, East of England, Unk/Oth, 50-59</v>
      </c>
      <c r="B84">
        <v>2012</v>
      </c>
      <c r="C84" t="s">
        <v>16</v>
      </c>
      <c r="D84" t="s">
        <v>26</v>
      </c>
      <c r="E84" t="s">
        <v>94</v>
      </c>
      <c r="F84">
        <v>702</v>
      </c>
      <c r="H84" s="15"/>
    </row>
    <row r="85" spans="1:8" x14ac:dyDescent="0.25">
      <c r="A85" s="15" t="str">
        <f t="shared" si="1"/>
        <v>2012, London, Unk/Oth, 50-59</v>
      </c>
      <c r="B85">
        <v>2012</v>
      </c>
      <c r="C85" t="s">
        <v>16</v>
      </c>
      <c r="D85" t="s">
        <v>26</v>
      </c>
      <c r="E85" t="s">
        <v>8</v>
      </c>
      <c r="F85">
        <v>1861</v>
      </c>
      <c r="H85" s="15"/>
    </row>
    <row r="86" spans="1:8" x14ac:dyDescent="0.25">
      <c r="A86" s="15" t="str">
        <f t="shared" si="1"/>
        <v>2012, North East, Unk/Oth, 50-59</v>
      </c>
      <c r="B86">
        <v>2012</v>
      </c>
      <c r="C86" t="s">
        <v>16</v>
      </c>
      <c r="D86" t="s">
        <v>26</v>
      </c>
      <c r="E86" t="s">
        <v>99</v>
      </c>
      <c r="F86">
        <v>921</v>
      </c>
      <c r="H86" s="15"/>
    </row>
    <row r="87" spans="1:8" x14ac:dyDescent="0.25">
      <c r="A87" s="15" t="str">
        <f t="shared" si="1"/>
        <v>2012, North West, Unk/Oth, 50-59</v>
      </c>
      <c r="B87">
        <v>2012</v>
      </c>
      <c r="C87" t="s">
        <v>16</v>
      </c>
      <c r="D87" t="s">
        <v>26</v>
      </c>
      <c r="E87" t="s">
        <v>92</v>
      </c>
      <c r="F87">
        <v>1095</v>
      </c>
      <c r="H87" s="15"/>
    </row>
    <row r="88" spans="1:8" x14ac:dyDescent="0.25">
      <c r="A88" s="15" t="str">
        <f t="shared" si="1"/>
        <v>2012, South East, Unk/Oth, 50-59</v>
      </c>
      <c r="B88">
        <v>2012</v>
      </c>
      <c r="C88" t="s">
        <v>16</v>
      </c>
      <c r="D88" t="s">
        <v>26</v>
      </c>
      <c r="E88" t="s">
        <v>93</v>
      </c>
      <c r="F88">
        <v>2353</v>
      </c>
      <c r="H88" s="15"/>
    </row>
    <row r="89" spans="1:8" x14ac:dyDescent="0.25">
      <c r="A89" s="15" t="str">
        <f t="shared" si="1"/>
        <v>2012, South West, Unk/Oth, 50-59</v>
      </c>
      <c r="B89">
        <v>2012</v>
      </c>
      <c r="C89" t="s">
        <v>16</v>
      </c>
      <c r="D89" t="s">
        <v>26</v>
      </c>
      <c r="E89" t="s">
        <v>95</v>
      </c>
      <c r="F89">
        <v>908</v>
      </c>
      <c r="H89" s="15"/>
    </row>
    <row r="90" spans="1:8" x14ac:dyDescent="0.25">
      <c r="A90" s="15" t="str">
        <f t="shared" si="1"/>
        <v>2012, West Midlands, Unk/Oth, 50-59</v>
      </c>
      <c r="B90">
        <v>2012</v>
      </c>
      <c r="C90" t="s">
        <v>16</v>
      </c>
      <c r="D90" t="s">
        <v>26</v>
      </c>
      <c r="E90" t="s">
        <v>97</v>
      </c>
      <c r="F90">
        <v>1021</v>
      </c>
      <c r="H90" s="15"/>
    </row>
    <row r="91" spans="1:8" x14ac:dyDescent="0.25">
      <c r="A91" s="15" t="str">
        <f t="shared" si="1"/>
        <v>2012, Yorkshire and The Humber, Unk/Oth, 50-59</v>
      </c>
      <c r="B91">
        <v>2012</v>
      </c>
      <c r="C91" t="s">
        <v>16</v>
      </c>
      <c r="D91" t="s">
        <v>26</v>
      </c>
      <c r="E91" t="s">
        <v>96</v>
      </c>
      <c r="F91">
        <v>1651</v>
      </c>
      <c r="H91" s="15"/>
    </row>
    <row r="92" spans="1:8" x14ac:dyDescent="0.25">
      <c r="A92" s="15" t="str">
        <f t="shared" si="1"/>
        <v>2012, East Midlands, 1, 60-69</v>
      </c>
      <c r="B92">
        <v>2012</v>
      </c>
      <c r="C92" t="s">
        <v>17</v>
      </c>
      <c r="D92">
        <v>1</v>
      </c>
      <c r="E92" t="s">
        <v>98</v>
      </c>
      <c r="F92">
        <v>1435</v>
      </c>
      <c r="H92" s="15"/>
    </row>
    <row r="93" spans="1:8" x14ac:dyDescent="0.25">
      <c r="A93" s="15" t="str">
        <f t="shared" si="1"/>
        <v>2012, East of England, 1, 60-69</v>
      </c>
      <c r="B93">
        <v>2012</v>
      </c>
      <c r="C93" t="s">
        <v>17</v>
      </c>
      <c r="D93">
        <v>1</v>
      </c>
      <c r="E93" t="s">
        <v>94</v>
      </c>
      <c r="F93">
        <v>2746</v>
      </c>
      <c r="H93" s="15"/>
    </row>
    <row r="94" spans="1:8" x14ac:dyDescent="0.25">
      <c r="A94" s="15" t="str">
        <f t="shared" si="1"/>
        <v>2012, London, 1, 60-69</v>
      </c>
      <c r="B94">
        <v>2012</v>
      </c>
      <c r="C94" t="s">
        <v>17</v>
      </c>
      <c r="D94">
        <v>1</v>
      </c>
      <c r="E94" t="s">
        <v>8</v>
      </c>
      <c r="F94">
        <v>1527</v>
      </c>
      <c r="H94" s="15"/>
    </row>
    <row r="95" spans="1:8" x14ac:dyDescent="0.25">
      <c r="A95" s="15" t="str">
        <f t="shared" si="1"/>
        <v>2012, North East, 1, 60-69</v>
      </c>
      <c r="B95">
        <v>2012</v>
      </c>
      <c r="C95" t="s">
        <v>17</v>
      </c>
      <c r="D95">
        <v>1</v>
      </c>
      <c r="E95" t="s">
        <v>99</v>
      </c>
      <c r="F95">
        <v>702</v>
      </c>
      <c r="H95" s="15"/>
    </row>
    <row r="96" spans="1:8" x14ac:dyDescent="0.25">
      <c r="A96" s="15" t="str">
        <f t="shared" si="1"/>
        <v>2012, North West, 1, 60-69</v>
      </c>
      <c r="B96">
        <v>2012</v>
      </c>
      <c r="C96" t="s">
        <v>17</v>
      </c>
      <c r="D96">
        <v>1</v>
      </c>
      <c r="E96" t="s">
        <v>92</v>
      </c>
      <c r="F96">
        <v>2932</v>
      </c>
      <c r="H96" s="15"/>
    </row>
    <row r="97" spans="1:8" x14ac:dyDescent="0.25">
      <c r="A97" s="15" t="str">
        <f t="shared" si="1"/>
        <v>2012, South East, 1, 60-69</v>
      </c>
      <c r="B97">
        <v>2012</v>
      </c>
      <c r="C97" t="s">
        <v>17</v>
      </c>
      <c r="D97">
        <v>1</v>
      </c>
      <c r="E97" t="s">
        <v>93</v>
      </c>
      <c r="F97">
        <v>2779</v>
      </c>
      <c r="H97" s="15"/>
    </row>
    <row r="98" spans="1:8" x14ac:dyDescent="0.25">
      <c r="A98" s="15" t="str">
        <f t="shared" si="1"/>
        <v>2012, South West, 1, 60-69</v>
      </c>
      <c r="B98">
        <v>2012</v>
      </c>
      <c r="C98" t="s">
        <v>17</v>
      </c>
      <c r="D98">
        <v>1</v>
      </c>
      <c r="E98" t="s">
        <v>95</v>
      </c>
      <c r="F98">
        <v>2041</v>
      </c>
      <c r="H98" s="15"/>
    </row>
    <row r="99" spans="1:8" x14ac:dyDescent="0.25">
      <c r="A99" s="15" t="str">
        <f t="shared" si="1"/>
        <v>2012, West Midlands, 1, 60-69</v>
      </c>
      <c r="B99">
        <v>2012</v>
      </c>
      <c r="C99" t="s">
        <v>17</v>
      </c>
      <c r="D99">
        <v>1</v>
      </c>
      <c r="E99" t="s">
        <v>97</v>
      </c>
      <c r="F99">
        <v>1998</v>
      </c>
      <c r="H99" s="15"/>
    </row>
    <row r="100" spans="1:8" x14ac:dyDescent="0.25">
      <c r="A100" s="15" t="str">
        <f t="shared" si="1"/>
        <v>2012, Yorkshire and The Humber, 1, 60-69</v>
      </c>
      <c r="B100">
        <v>2012</v>
      </c>
      <c r="C100" t="s">
        <v>17</v>
      </c>
      <c r="D100">
        <v>1</v>
      </c>
      <c r="E100" t="s">
        <v>96</v>
      </c>
      <c r="F100">
        <v>1393</v>
      </c>
      <c r="H100" s="15"/>
    </row>
    <row r="101" spans="1:8" x14ac:dyDescent="0.25">
      <c r="A101" s="15" t="str">
        <f t="shared" si="1"/>
        <v>2012, East Midlands, 2, 60-69</v>
      </c>
      <c r="B101">
        <v>2012</v>
      </c>
      <c r="C101" t="s">
        <v>17</v>
      </c>
      <c r="D101">
        <v>2</v>
      </c>
      <c r="E101" t="s">
        <v>98</v>
      </c>
      <c r="F101">
        <v>759</v>
      </c>
      <c r="H101" s="15"/>
    </row>
    <row r="102" spans="1:8" x14ac:dyDescent="0.25">
      <c r="A102" s="15" t="str">
        <f t="shared" si="1"/>
        <v>2012, East of England, 2, 60-69</v>
      </c>
      <c r="B102">
        <v>2012</v>
      </c>
      <c r="C102" t="s">
        <v>17</v>
      </c>
      <c r="D102">
        <v>2</v>
      </c>
      <c r="E102" t="s">
        <v>94</v>
      </c>
      <c r="F102">
        <v>1469</v>
      </c>
      <c r="H102" s="15"/>
    </row>
    <row r="103" spans="1:8" x14ac:dyDescent="0.25">
      <c r="A103" s="15" t="str">
        <f t="shared" si="1"/>
        <v>2012, London, 2, 60-69</v>
      </c>
      <c r="B103">
        <v>2012</v>
      </c>
      <c r="C103" t="s">
        <v>17</v>
      </c>
      <c r="D103">
        <v>2</v>
      </c>
      <c r="E103" t="s">
        <v>8</v>
      </c>
      <c r="F103">
        <v>830</v>
      </c>
      <c r="H103" s="15"/>
    </row>
    <row r="104" spans="1:8" x14ac:dyDescent="0.25">
      <c r="A104" s="15" t="str">
        <f t="shared" si="1"/>
        <v>2012, North East, 2, 60-69</v>
      </c>
      <c r="B104">
        <v>2012</v>
      </c>
      <c r="C104" t="s">
        <v>17</v>
      </c>
      <c r="D104">
        <v>2</v>
      </c>
      <c r="E104" t="s">
        <v>99</v>
      </c>
      <c r="F104">
        <v>445</v>
      </c>
      <c r="H104" s="15"/>
    </row>
    <row r="105" spans="1:8" x14ac:dyDescent="0.25">
      <c r="A105" s="15" t="str">
        <f t="shared" si="1"/>
        <v>2012, North West, 2, 60-69</v>
      </c>
      <c r="B105">
        <v>2012</v>
      </c>
      <c r="C105" t="s">
        <v>17</v>
      </c>
      <c r="D105">
        <v>2</v>
      </c>
      <c r="E105" t="s">
        <v>92</v>
      </c>
      <c r="F105">
        <v>1632</v>
      </c>
      <c r="H105" s="15"/>
    </row>
    <row r="106" spans="1:8" x14ac:dyDescent="0.25">
      <c r="A106" s="15" t="str">
        <f t="shared" si="1"/>
        <v>2012, South East, 2, 60-69</v>
      </c>
      <c r="B106">
        <v>2012</v>
      </c>
      <c r="C106" t="s">
        <v>17</v>
      </c>
      <c r="D106">
        <v>2</v>
      </c>
      <c r="E106" t="s">
        <v>93</v>
      </c>
      <c r="F106">
        <v>1278</v>
      </c>
      <c r="H106" s="15"/>
    </row>
    <row r="107" spans="1:8" x14ac:dyDescent="0.25">
      <c r="A107" s="15" t="str">
        <f t="shared" si="1"/>
        <v>2012, South West, 2, 60-69</v>
      </c>
      <c r="B107">
        <v>2012</v>
      </c>
      <c r="C107" t="s">
        <v>17</v>
      </c>
      <c r="D107">
        <v>2</v>
      </c>
      <c r="E107" t="s">
        <v>95</v>
      </c>
      <c r="F107">
        <v>798</v>
      </c>
      <c r="H107" s="15"/>
    </row>
    <row r="108" spans="1:8" x14ac:dyDescent="0.25">
      <c r="A108" s="15" t="str">
        <f t="shared" si="1"/>
        <v>2012, West Midlands, 2, 60-69</v>
      </c>
      <c r="B108">
        <v>2012</v>
      </c>
      <c r="C108" t="s">
        <v>17</v>
      </c>
      <c r="D108">
        <v>2</v>
      </c>
      <c r="E108" t="s">
        <v>97</v>
      </c>
      <c r="F108">
        <v>1222</v>
      </c>
      <c r="H108" s="15"/>
    </row>
    <row r="109" spans="1:8" x14ac:dyDescent="0.25">
      <c r="A109" s="15" t="str">
        <f t="shared" si="1"/>
        <v>2012, Yorkshire and The Humber, 2, 60-69</v>
      </c>
      <c r="B109">
        <v>2012</v>
      </c>
      <c r="C109" t="s">
        <v>17</v>
      </c>
      <c r="D109">
        <v>2</v>
      </c>
      <c r="E109" t="s">
        <v>96</v>
      </c>
      <c r="F109">
        <v>843</v>
      </c>
      <c r="H109" s="15"/>
    </row>
    <row r="110" spans="1:8" x14ac:dyDescent="0.25">
      <c r="A110" s="15" t="str">
        <f t="shared" si="1"/>
        <v>2012, East Midlands, 3, 60-69</v>
      </c>
      <c r="B110">
        <v>2012</v>
      </c>
      <c r="C110" t="s">
        <v>17</v>
      </c>
      <c r="D110">
        <v>3</v>
      </c>
      <c r="E110" t="s">
        <v>98</v>
      </c>
      <c r="F110">
        <v>637</v>
      </c>
      <c r="H110" s="15"/>
    </row>
    <row r="111" spans="1:8" x14ac:dyDescent="0.25">
      <c r="A111" s="15" t="str">
        <f t="shared" si="1"/>
        <v>2012, East of England, 3, 60-69</v>
      </c>
      <c r="B111">
        <v>2012</v>
      </c>
      <c r="C111" t="s">
        <v>17</v>
      </c>
      <c r="D111">
        <v>3</v>
      </c>
      <c r="E111" t="s">
        <v>94</v>
      </c>
      <c r="F111">
        <v>1342</v>
      </c>
      <c r="H111" s="15"/>
    </row>
    <row r="112" spans="1:8" x14ac:dyDescent="0.25">
      <c r="A112" s="15" t="str">
        <f t="shared" si="1"/>
        <v>2012, London, 3, 60-69</v>
      </c>
      <c r="B112">
        <v>2012</v>
      </c>
      <c r="C112" t="s">
        <v>17</v>
      </c>
      <c r="D112">
        <v>3</v>
      </c>
      <c r="E112" t="s">
        <v>8</v>
      </c>
      <c r="F112">
        <v>936</v>
      </c>
      <c r="H112" s="15"/>
    </row>
    <row r="113" spans="1:8" x14ac:dyDescent="0.25">
      <c r="A113" s="15" t="str">
        <f t="shared" si="1"/>
        <v>2012, North East, 3, 60-69</v>
      </c>
      <c r="B113">
        <v>2012</v>
      </c>
      <c r="C113" t="s">
        <v>17</v>
      </c>
      <c r="D113">
        <v>3</v>
      </c>
      <c r="E113" t="s">
        <v>99</v>
      </c>
      <c r="F113">
        <v>489</v>
      </c>
      <c r="H113" s="15"/>
    </row>
    <row r="114" spans="1:8" x14ac:dyDescent="0.25">
      <c r="A114" s="15" t="str">
        <f t="shared" si="1"/>
        <v>2012, North West, 3, 60-69</v>
      </c>
      <c r="B114">
        <v>2012</v>
      </c>
      <c r="C114" t="s">
        <v>17</v>
      </c>
      <c r="D114">
        <v>3</v>
      </c>
      <c r="E114" t="s">
        <v>92</v>
      </c>
      <c r="F114">
        <v>1787</v>
      </c>
      <c r="H114" s="15"/>
    </row>
    <row r="115" spans="1:8" x14ac:dyDescent="0.25">
      <c r="A115" s="15" t="str">
        <f t="shared" si="1"/>
        <v>2012, South East, 3, 60-69</v>
      </c>
      <c r="B115">
        <v>2012</v>
      </c>
      <c r="C115" t="s">
        <v>17</v>
      </c>
      <c r="D115">
        <v>3</v>
      </c>
      <c r="E115" t="s">
        <v>93</v>
      </c>
      <c r="F115">
        <v>1427</v>
      </c>
      <c r="H115" s="15"/>
    </row>
    <row r="116" spans="1:8" x14ac:dyDescent="0.25">
      <c r="A116" s="15" t="str">
        <f t="shared" si="1"/>
        <v>2012, South West, 3, 60-69</v>
      </c>
      <c r="B116">
        <v>2012</v>
      </c>
      <c r="C116" t="s">
        <v>17</v>
      </c>
      <c r="D116">
        <v>3</v>
      </c>
      <c r="E116" t="s">
        <v>95</v>
      </c>
      <c r="F116">
        <v>1004</v>
      </c>
      <c r="H116" s="15"/>
    </row>
    <row r="117" spans="1:8" x14ac:dyDescent="0.25">
      <c r="A117" s="15" t="str">
        <f t="shared" si="1"/>
        <v>2012, West Midlands, 3, 60-69</v>
      </c>
      <c r="B117">
        <v>2012</v>
      </c>
      <c r="C117" t="s">
        <v>17</v>
      </c>
      <c r="D117">
        <v>3</v>
      </c>
      <c r="E117" t="s">
        <v>97</v>
      </c>
      <c r="F117">
        <v>1116</v>
      </c>
      <c r="H117" s="15"/>
    </row>
    <row r="118" spans="1:8" x14ac:dyDescent="0.25">
      <c r="A118" s="15" t="str">
        <f t="shared" si="1"/>
        <v>2012, Yorkshire and The Humber, 3, 60-69</v>
      </c>
      <c r="B118">
        <v>2012</v>
      </c>
      <c r="C118" t="s">
        <v>17</v>
      </c>
      <c r="D118">
        <v>3</v>
      </c>
      <c r="E118" t="s">
        <v>96</v>
      </c>
      <c r="F118">
        <v>914</v>
      </c>
      <c r="H118" s="15"/>
    </row>
    <row r="119" spans="1:8" x14ac:dyDescent="0.25">
      <c r="A119" s="15" t="str">
        <f t="shared" si="1"/>
        <v>2012, East Midlands, 4, 60-69</v>
      </c>
      <c r="B119">
        <v>2012</v>
      </c>
      <c r="C119" t="s">
        <v>17</v>
      </c>
      <c r="D119">
        <v>4</v>
      </c>
      <c r="E119" t="s">
        <v>98</v>
      </c>
      <c r="F119">
        <v>1070</v>
      </c>
      <c r="H119" s="15"/>
    </row>
    <row r="120" spans="1:8" x14ac:dyDescent="0.25">
      <c r="A120" s="15" t="str">
        <f t="shared" si="1"/>
        <v>2012, East of England, 4, 60-69</v>
      </c>
      <c r="B120">
        <v>2012</v>
      </c>
      <c r="C120" t="s">
        <v>17</v>
      </c>
      <c r="D120">
        <v>4</v>
      </c>
      <c r="E120" t="s">
        <v>94</v>
      </c>
      <c r="F120">
        <v>1831</v>
      </c>
      <c r="H120" s="15"/>
    </row>
    <row r="121" spans="1:8" x14ac:dyDescent="0.25">
      <c r="A121" s="15" t="str">
        <f t="shared" si="1"/>
        <v>2012, London, 4, 60-69</v>
      </c>
      <c r="B121">
        <v>2012</v>
      </c>
      <c r="C121" t="s">
        <v>17</v>
      </c>
      <c r="D121">
        <v>4</v>
      </c>
      <c r="E121" t="s">
        <v>8</v>
      </c>
      <c r="F121">
        <v>1219</v>
      </c>
      <c r="H121" s="15"/>
    </row>
    <row r="122" spans="1:8" x14ac:dyDescent="0.25">
      <c r="A122" s="15" t="str">
        <f t="shared" si="1"/>
        <v>2012, North East, 4, 60-69</v>
      </c>
      <c r="B122">
        <v>2012</v>
      </c>
      <c r="C122" t="s">
        <v>17</v>
      </c>
      <c r="D122">
        <v>4</v>
      </c>
      <c r="E122" t="s">
        <v>99</v>
      </c>
      <c r="F122">
        <v>641</v>
      </c>
      <c r="H122" s="15"/>
    </row>
    <row r="123" spans="1:8" x14ac:dyDescent="0.25">
      <c r="A123" s="15" t="str">
        <f t="shared" si="1"/>
        <v>2012, North West, 4, 60-69</v>
      </c>
      <c r="B123">
        <v>2012</v>
      </c>
      <c r="C123" t="s">
        <v>17</v>
      </c>
      <c r="D123">
        <v>4</v>
      </c>
      <c r="E123" t="s">
        <v>92</v>
      </c>
      <c r="F123">
        <v>2389</v>
      </c>
      <c r="H123" s="15"/>
    </row>
    <row r="124" spans="1:8" x14ac:dyDescent="0.25">
      <c r="A124" s="15" t="str">
        <f t="shared" si="1"/>
        <v>2012, South East, 4, 60-69</v>
      </c>
      <c r="B124">
        <v>2012</v>
      </c>
      <c r="C124" t="s">
        <v>17</v>
      </c>
      <c r="D124">
        <v>4</v>
      </c>
      <c r="E124" t="s">
        <v>93</v>
      </c>
      <c r="F124">
        <v>1755</v>
      </c>
      <c r="H124" s="15"/>
    </row>
    <row r="125" spans="1:8" x14ac:dyDescent="0.25">
      <c r="A125" s="15" t="str">
        <f t="shared" si="1"/>
        <v>2012, South West, 4, 60-69</v>
      </c>
      <c r="B125">
        <v>2012</v>
      </c>
      <c r="C125" t="s">
        <v>17</v>
      </c>
      <c r="D125">
        <v>4</v>
      </c>
      <c r="E125" t="s">
        <v>95</v>
      </c>
      <c r="F125">
        <v>1301</v>
      </c>
      <c r="H125" s="15"/>
    </row>
    <row r="126" spans="1:8" x14ac:dyDescent="0.25">
      <c r="A126" s="15" t="str">
        <f t="shared" si="1"/>
        <v>2012, West Midlands, 4, 60-69</v>
      </c>
      <c r="B126">
        <v>2012</v>
      </c>
      <c r="C126" t="s">
        <v>17</v>
      </c>
      <c r="D126">
        <v>4</v>
      </c>
      <c r="E126" t="s">
        <v>97</v>
      </c>
      <c r="F126">
        <v>1576</v>
      </c>
      <c r="H126" s="15"/>
    </row>
    <row r="127" spans="1:8" x14ac:dyDescent="0.25">
      <c r="A127" s="15" t="str">
        <f t="shared" si="1"/>
        <v>2012, Yorkshire and The Humber, 4, 60-69</v>
      </c>
      <c r="B127">
        <v>2012</v>
      </c>
      <c r="C127" t="s">
        <v>17</v>
      </c>
      <c r="D127">
        <v>4</v>
      </c>
      <c r="E127" t="s">
        <v>96</v>
      </c>
      <c r="F127">
        <v>1104</v>
      </c>
      <c r="H127" s="15"/>
    </row>
    <row r="128" spans="1:8" x14ac:dyDescent="0.25">
      <c r="A128" s="15" t="str">
        <f t="shared" si="1"/>
        <v>2012, East Midlands, Unk/Oth, 60-69</v>
      </c>
      <c r="B128">
        <v>2012</v>
      </c>
      <c r="C128" t="s">
        <v>17</v>
      </c>
      <c r="D128" t="s">
        <v>26</v>
      </c>
      <c r="E128" t="s">
        <v>98</v>
      </c>
      <c r="F128">
        <v>2842</v>
      </c>
      <c r="H128" s="15"/>
    </row>
    <row r="129" spans="1:8" x14ac:dyDescent="0.25">
      <c r="A129" s="15" t="str">
        <f t="shared" si="1"/>
        <v>2012, East of England, Unk/Oth, 60-69</v>
      </c>
      <c r="B129">
        <v>2012</v>
      </c>
      <c r="C129" t="s">
        <v>17</v>
      </c>
      <c r="D129" t="s">
        <v>26</v>
      </c>
      <c r="E129" t="s">
        <v>94</v>
      </c>
      <c r="F129">
        <v>1369</v>
      </c>
      <c r="H129" s="15"/>
    </row>
    <row r="130" spans="1:8" x14ac:dyDescent="0.25">
      <c r="A130" s="15" t="str">
        <f t="shared" ref="A130:A193" si="2">B130&amp;", "&amp;E130&amp;", "&amp;D130&amp;", "&amp;C130</f>
        <v>2012, London, Unk/Oth, 60-69</v>
      </c>
      <c r="B130">
        <v>2012</v>
      </c>
      <c r="C130" t="s">
        <v>17</v>
      </c>
      <c r="D130" t="s">
        <v>26</v>
      </c>
      <c r="E130" t="s">
        <v>8</v>
      </c>
      <c r="F130">
        <v>2979</v>
      </c>
      <c r="H130" s="15"/>
    </row>
    <row r="131" spans="1:8" x14ac:dyDescent="0.25">
      <c r="A131" s="15" t="str">
        <f t="shared" si="2"/>
        <v>2012, North East, Unk/Oth, 60-69</v>
      </c>
      <c r="B131">
        <v>2012</v>
      </c>
      <c r="C131" t="s">
        <v>17</v>
      </c>
      <c r="D131" t="s">
        <v>26</v>
      </c>
      <c r="E131" t="s">
        <v>99</v>
      </c>
      <c r="F131">
        <v>1713</v>
      </c>
      <c r="H131" s="15"/>
    </row>
    <row r="132" spans="1:8" x14ac:dyDescent="0.25">
      <c r="A132" s="15" t="str">
        <f t="shared" si="2"/>
        <v>2012, North West, Unk/Oth, 60-69</v>
      </c>
      <c r="B132">
        <v>2012</v>
      </c>
      <c r="C132" t="s">
        <v>17</v>
      </c>
      <c r="D132" t="s">
        <v>26</v>
      </c>
      <c r="E132" t="s">
        <v>92</v>
      </c>
      <c r="F132">
        <v>2201</v>
      </c>
      <c r="H132" s="15"/>
    </row>
    <row r="133" spans="1:8" x14ac:dyDescent="0.25">
      <c r="A133" s="15" t="str">
        <f t="shared" si="2"/>
        <v>2012, South East, Unk/Oth, 60-69</v>
      </c>
      <c r="B133">
        <v>2012</v>
      </c>
      <c r="C133" t="s">
        <v>17</v>
      </c>
      <c r="D133" t="s">
        <v>26</v>
      </c>
      <c r="E133" t="s">
        <v>93</v>
      </c>
      <c r="F133">
        <v>4316</v>
      </c>
      <c r="H133" s="15"/>
    </row>
    <row r="134" spans="1:8" x14ac:dyDescent="0.25">
      <c r="A134" s="15" t="str">
        <f t="shared" si="2"/>
        <v>2012, South West, Unk/Oth, 60-69</v>
      </c>
      <c r="B134">
        <v>2012</v>
      </c>
      <c r="C134" t="s">
        <v>17</v>
      </c>
      <c r="D134" t="s">
        <v>26</v>
      </c>
      <c r="E134" t="s">
        <v>95</v>
      </c>
      <c r="F134">
        <v>1856</v>
      </c>
      <c r="H134" s="15"/>
    </row>
    <row r="135" spans="1:8" x14ac:dyDescent="0.25">
      <c r="A135" s="15" t="str">
        <f t="shared" si="2"/>
        <v>2012, West Midlands, Unk/Oth, 60-69</v>
      </c>
      <c r="B135">
        <v>2012</v>
      </c>
      <c r="C135" t="s">
        <v>17</v>
      </c>
      <c r="D135" t="s">
        <v>26</v>
      </c>
      <c r="E135" t="s">
        <v>97</v>
      </c>
      <c r="F135">
        <v>2059</v>
      </c>
      <c r="H135" s="15"/>
    </row>
    <row r="136" spans="1:8" x14ac:dyDescent="0.25">
      <c r="A136" s="15" t="str">
        <f t="shared" si="2"/>
        <v>2012, Yorkshire and The Humber, Unk/Oth, 60-69</v>
      </c>
      <c r="B136">
        <v>2012</v>
      </c>
      <c r="C136" t="s">
        <v>17</v>
      </c>
      <c r="D136" t="s">
        <v>26</v>
      </c>
      <c r="E136" t="s">
        <v>96</v>
      </c>
      <c r="F136">
        <v>3272</v>
      </c>
      <c r="H136" s="15"/>
    </row>
    <row r="137" spans="1:8" x14ac:dyDescent="0.25">
      <c r="A137" s="15" t="str">
        <f t="shared" si="2"/>
        <v>2012, East Midlands, 1, 70-79</v>
      </c>
      <c r="B137">
        <v>2012</v>
      </c>
      <c r="C137" t="s">
        <v>18</v>
      </c>
      <c r="D137">
        <v>1</v>
      </c>
      <c r="E137" t="s">
        <v>98</v>
      </c>
      <c r="F137">
        <v>947</v>
      </c>
      <c r="H137" s="15"/>
    </row>
    <row r="138" spans="1:8" x14ac:dyDescent="0.25">
      <c r="A138" s="15" t="str">
        <f t="shared" si="2"/>
        <v>2012, East of England, 1, 70-79</v>
      </c>
      <c r="B138">
        <v>2012</v>
      </c>
      <c r="C138" t="s">
        <v>18</v>
      </c>
      <c r="D138">
        <v>1</v>
      </c>
      <c r="E138" t="s">
        <v>94</v>
      </c>
      <c r="F138">
        <v>2335</v>
      </c>
      <c r="H138" s="15"/>
    </row>
    <row r="139" spans="1:8" x14ac:dyDescent="0.25">
      <c r="A139" s="15" t="str">
        <f t="shared" si="2"/>
        <v>2012, London, 1, 70-79</v>
      </c>
      <c r="B139">
        <v>2012</v>
      </c>
      <c r="C139" t="s">
        <v>18</v>
      </c>
      <c r="D139">
        <v>1</v>
      </c>
      <c r="E139" t="s">
        <v>8</v>
      </c>
      <c r="F139">
        <v>1293</v>
      </c>
      <c r="H139" s="15"/>
    </row>
    <row r="140" spans="1:8" x14ac:dyDescent="0.25">
      <c r="A140" s="15" t="str">
        <f t="shared" si="2"/>
        <v>2012, North East, 1, 70-79</v>
      </c>
      <c r="B140">
        <v>2012</v>
      </c>
      <c r="C140" t="s">
        <v>18</v>
      </c>
      <c r="D140">
        <v>1</v>
      </c>
      <c r="E140" t="s">
        <v>99</v>
      </c>
      <c r="F140">
        <v>656</v>
      </c>
      <c r="H140" s="15"/>
    </row>
    <row r="141" spans="1:8" x14ac:dyDescent="0.25">
      <c r="A141" s="15" t="str">
        <f t="shared" si="2"/>
        <v>2012, North West, 1, 70-79</v>
      </c>
      <c r="B141">
        <v>2012</v>
      </c>
      <c r="C141" t="s">
        <v>18</v>
      </c>
      <c r="D141">
        <v>1</v>
      </c>
      <c r="E141" t="s">
        <v>92</v>
      </c>
      <c r="F141">
        <v>2408</v>
      </c>
      <c r="H141" s="15"/>
    </row>
    <row r="142" spans="1:8" x14ac:dyDescent="0.25">
      <c r="A142" s="15" t="str">
        <f t="shared" si="2"/>
        <v>2012, South East, 1, 70-79</v>
      </c>
      <c r="B142">
        <v>2012</v>
      </c>
      <c r="C142" t="s">
        <v>18</v>
      </c>
      <c r="D142">
        <v>1</v>
      </c>
      <c r="E142" t="s">
        <v>93</v>
      </c>
      <c r="F142">
        <v>2126</v>
      </c>
      <c r="H142" s="15"/>
    </row>
    <row r="143" spans="1:8" x14ac:dyDescent="0.25">
      <c r="A143" s="15" t="str">
        <f t="shared" si="2"/>
        <v>2012, South West, 1, 70-79</v>
      </c>
      <c r="B143">
        <v>2012</v>
      </c>
      <c r="C143" t="s">
        <v>18</v>
      </c>
      <c r="D143">
        <v>1</v>
      </c>
      <c r="E143" t="s">
        <v>95</v>
      </c>
      <c r="F143">
        <v>1684</v>
      </c>
      <c r="H143" s="15"/>
    </row>
    <row r="144" spans="1:8" x14ac:dyDescent="0.25">
      <c r="A144" s="15" t="str">
        <f t="shared" si="2"/>
        <v>2012, West Midlands, 1, 70-79</v>
      </c>
      <c r="B144">
        <v>2012</v>
      </c>
      <c r="C144" t="s">
        <v>18</v>
      </c>
      <c r="D144">
        <v>1</v>
      </c>
      <c r="E144" t="s">
        <v>97</v>
      </c>
      <c r="F144">
        <v>1570</v>
      </c>
      <c r="H144" s="15"/>
    </row>
    <row r="145" spans="1:8" x14ac:dyDescent="0.25">
      <c r="A145" s="15" t="str">
        <f t="shared" si="2"/>
        <v>2012, Yorkshire and The Humber, 1, 70-79</v>
      </c>
      <c r="B145">
        <v>2012</v>
      </c>
      <c r="C145" t="s">
        <v>18</v>
      </c>
      <c r="D145">
        <v>1</v>
      </c>
      <c r="E145" t="s">
        <v>96</v>
      </c>
      <c r="F145">
        <v>1138</v>
      </c>
      <c r="H145" s="15"/>
    </row>
    <row r="146" spans="1:8" x14ac:dyDescent="0.25">
      <c r="A146" s="15" t="str">
        <f t="shared" si="2"/>
        <v>2012, East Midlands, 2, 70-79</v>
      </c>
      <c r="B146">
        <v>2012</v>
      </c>
      <c r="C146" t="s">
        <v>18</v>
      </c>
      <c r="D146">
        <v>2</v>
      </c>
      <c r="E146" t="s">
        <v>98</v>
      </c>
      <c r="F146">
        <v>714</v>
      </c>
      <c r="H146" s="15"/>
    </row>
    <row r="147" spans="1:8" x14ac:dyDescent="0.25">
      <c r="A147" s="15" t="str">
        <f t="shared" si="2"/>
        <v>2012, East of England, 2, 70-79</v>
      </c>
      <c r="B147">
        <v>2012</v>
      </c>
      <c r="C147" t="s">
        <v>18</v>
      </c>
      <c r="D147">
        <v>2</v>
      </c>
      <c r="E147" t="s">
        <v>94</v>
      </c>
      <c r="F147">
        <v>1506</v>
      </c>
      <c r="H147" s="15"/>
    </row>
    <row r="148" spans="1:8" x14ac:dyDescent="0.25">
      <c r="A148" s="15" t="str">
        <f t="shared" si="2"/>
        <v>2012, London, 2, 70-79</v>
      </c>
      <c r="B148">
        <v>2012</v>
      </c>
      <c r="C148" t="s">
        <v>18</v>
      </c>
      <c r="D148">
        <v>2</v>
      </c>
      <c r="E148" t="s">
        <v>8</v>
      </c>
      <c r="F148">
        <v>864</v>
      </c>
      <c r="H148" s="15"/>
    </row>
    <row r="149" spans="1:8" x14ac:dyDescent="0.25">
      <c r="A149" s="15" t="str">
        <f t="shared" si="2"/>
        <v>2012, North East, 2, 70-79</v>
      </c>
      <c r="B149">
        <v>2012</v>
      </c>
      <c r="C149" t="s">
        <v>18</v>
      </c>
      <c r="D149">
        <v>2</v>
      </c>
      <c r="E149" t="s">
        <v>99</v>
      </c>
      <c r="F149">
        <v>503</v>
      </c>
      <c r="H149" s="15"/>
    </row>
    <row r="150" spans="1:8" x14ac:dyDescent="0.25">
      <c r="A150" s="15" t="str">
        <f t="shared" si="2"/>
        <v>2012, North West, 2, 70-79</v>
      </c>
      <c r="B150">
        <v>2012</v>
      </c>
      <c r="C150" t="s">
        <v>18</v>
      </c>
      <c r="D150">
        <v>2</v>
      </c>
      <c r="E150" t="s">
        <v>92</v>
      </c>
      <c r="F150">
        <v>1629</v>
      </c>
      <c r="H150" s="15"/>
    </row>
    <row r="151" spans="1:8" x14ac:dyDescent="0.25">
      <c r="A151" s="15" t="str">
        <f t="shared" si="2"/>
        <v>2012, South East, 2, 70-79</v>
      </c>
      <c r="B151">
        <v>2012</v>
      </c>
      <c r="C151" t="s">
        <v>18</v>
      </c>
      <c r="D151">
        <v>2</v>
      </c>
      <c r="E151" t="s">
        <v>93</v>
      </c>
      <c r="F151">
        <v>1422</v>
      </c>
      <c r="H151" s="15"/>
    </row>
    <row r="152" spans="1:8" x14ac:dyDescent="0.25">
      <c r="A152" s="15" t="str">
        <f t="shared" si="2"/>
        <v>2012, South West, 2, 70-79</v>
      </c>
      <c r="B152">
        <v>2012</v>
      </c>
      <c r="C152" t="s">
        <v>18</v>
      </c>
      <c r="D152">
        <v>2</v>
      </c>
      <c r="E152" t="s">
        <v>95</v>
      </c>
      <c r="F152">
        <v>853</v>
      </c>
      <c r="H152" s="15"/>
    </row>
    <row r="153" spans="1:8" x14ac:dyDescent="0.25">
      <c r="A153" s="15" t="str">
        <f t="shared" si="2"/>
        <v>2012, West Midlands, 2, 70-79</v>
      </c>
      <c r="B153">
        <v>2012</v>
      </c>
      <c r="C153" t="s">
        <v>18</v>
      </c>
      <c r="D153">
        <v>2</v>
      </c>
      <c r="E153" t="s">
        <v>97</v>
      </c>
      <c r="F153">
        <v>1248</v>
      </c>
      <c r="H153" s="15"/>
    </row>
    <row r="154" spans="1:8" x14ac:dyDescent="0.25">
      <c r="A154" s="15" t="str">
        <f t="shared" si="2"/>
        <v>2012, Yorkshire and The Humber, 2, 70-79</v>
      </c>
      <c r="B154">
        <v>2012</v>
      </c>
      <c r="C154" t="s">
        <v>18</v>
      </c>
      <c r="D154">
        <v>2</v>
      </c>
      <c r="E154" t="s">
        <v>96</v>
      </c>
      <c r="F154">
        <v>901</v>
      </c>
      <c r="H154" s="15"/>
    </row>
    <row r="155" spans="1:8" x14ac:dyDescent="0.25">
      <c r="A155" s="15" t="str">
        <f t="shared" si="2"/>
        <v>2012, East Midlands, 3, 70-79</v>
      </c>
      <c r="B155">
        <v>2012</v>
      </c>
      <c r="C155" t="s">
        <v>18</v>
      </c>
      <c r="D155">
        <v>3</v>
      </c>
      <c r="E155" t="s">
        <v>98</v>
      </c>
      <c r="F155">
        <v>687</v>
      </c>
      <c r="H155" s="15"/>
    </row>
    <row r="156" spans="1:8" x14ac:dyDescent="0.25">
      <c r="A156" s="15" t="str">
        <f t="shared" si="2"/>
        <v>2012, East of England, 3, 70-79</v>
      </c>
      <c r="B156">
        <v>2012</v>
      </c>
      <c r="C156" t="s">
        <v>18</v>
      </c>
      <c r="D156">
        <v>3</v>
      </c>
      <c r="E156" t="s">
        <v>94</v>
      </c>
      <c r="F156">
        <v>1467</v>
      </c>
      <c r="H156" s="15"/>
    </row>
    <row r="157" spans="1:8" x14ac:dyDescent="0.25">
      <c r="A157" s="15" t="str">
        <f t="shared" si="2"/>
        <v>2012, London, 3, 70-79</v>
      </c>
      <c r="B157">
        <v>2012</v>
      </c>
      <c r="C157" t="s">
        <v>18</v>
      </c>
      <c r="D157">
        <v>3</v>
      </c>
      <c r="E157" t="s">
        <v>8</v>
      </c>
      <c r="F157">
        <v>895</v>
      </c>
      <c r="H157" s="15"/>
    </row>
    <row r="158" spans="1:8" x14ac:dyDescent="0.25">
      <c r="A158" s="15" t="str">
        <f t="shared" si="2"/>
        <v>2012, North East, 3, 70-79</v>
      </c>
      <c r="B158">
        <v>2012</v>
      </c>
      <c r="C158" t="s">
        <v>18</v>
      </c>
      <c r="D158">
        <v>3</v>
      </c>
      <c r="E158" t="s">
        <v>99</v>
      </c>
      <c r="F158">
        <v>513</v>
      </c>
      <c r="H158" s="15"/>
    </row>
    <row r="159" spans="1:8" x14ac:dyDescent="0.25">
      <c r="A159" s="15" t="str">
        <f t="shared" si="2"/>
        <v>2012, North West, 3, 70-79</v>
      </c>
      <c r="B159">
        <v>2012</v>
      </c>
      <c r="C159" t="s">
        <v>18</v>
      </c>
      <c r="D159">
        <v>3</v>
      </c>
      <c r="E159" t="s">
        <v>92</v>
      </c>
      <c r="F159">
        <v>1865</v>
      </c>
      <c r="H159" s="15"/>
    </row>
    <row r="160" spans="1:8" x14ac:dyDescent="0.25">
      <c r="A160" s="15" t="str">
        <f t="shared" si="2"/>
        <v>2012, South East, 3, 70-79</v>
      </c>
      <c r="B160">
        <v>2012</v>
      </c>
      <c r="C160" t="s">
        <v>18</v>
      </c>
      <c r="D160">
        <v>3</v>
      </c>
      <c r="E160" t="s">
        <v>93</v>
      </c>
      <c r="F160">
        <v>1541</v>
      </c>
      <c r="H160" s="15"/>
    </row>
    <row r="161" spans="1:8" x14ac:dyDescent="0.25">
      <c r="A161" s="15" t="str">
        <f t="shared" si="2"/>
        <v>2012, South West, 3, 70-79</v>
      </c>
      <c r="B161">
        <v>2012</v>
      </c>
      <c r="C161" t="s">
        <v>18</v>
      </c>
      <c r="D161">
        <v>3</v>
      </c>
      <c r="E161" t="s">
        <v>95</v>
      </c>
      <c r="F161">
        <v>1037</v>
      </c>
      <c r="H161" s="15"/>
    </row>
    <row r="162" spans="1:8" x14ac:dyDescent="0.25">
      <c r="A162" s="15" t="str">
        <f t="shared" si="2"/>
        <v>2012, West Midlands, 3, 70-79</v>
      </c>
      <c r="B162">
        <v>2012</v>
      </c>
      <c r="C162" t="s">
        <v>18</v>
      </c>
      <c r="D162">
        <v>3</v>
      </c>
      <c r="E162" t="s">
        <v>97</v>
      </c>
      <c r="F162">
        <v>1180</v>
      </c>
      <c r="H162" s="15"/>
    </row>
    <row r="163" spans="1:8" x14ac:dyDescent="0.25">
      <c r="A163" s="15" t="str">
        <f t="shared" si="2"/>
        <v>2012, Yorkshire and The Humber, 3, 70-79</v>
      </c>
      <c r="B163">
        <v>2012</v>
      </c>
      <c r="C163" t="s">
        <v>18</v>
      </c>
      <c r="D163">
        <v>3</v>
      </c>
      <c r="E163" t="s">
        <v>96</v>
      </c>
      <c r="F163">
        <v>933</v>
      </c>
      <c r="H163" s="15"/>
    </row>
    <row r="164" spans="1:8" x14ac:dyDescent="0.25">
      <c r="A164" s="15" t="str">
        <f t="shared" si="2"/>
        <v>2012, East Midlands, 4, 70-79</v>
      </c>
      <c r="B164">
        <v>2012</v>
      </c>
      <c r="C164" t="s">
        <v>18</v>
      </c>
      <c r="D164">
        <v>4</v>
      </c>
      <c r="E164" t="s">
        <v>98</v>
      </c>
      <c r="F164">
        <v>1144</v>
      </c>
      <c r="H164" s="15"/>
    </row>
    <row r="165" spans="1:8" x14ac:dyDescent="0.25">
      <c r="A165" s="15" t="str">
        <f t="shared" si="2"/>
        <v>2012, East of England, 4, 70-79</v>
      </c>
      <c r="B165">
        <v>2012</v>
      </c>
      <c r="C165" t="s">
        <v>18</v>
      </c>
      <c r="D165">
        <v>4</v>
      </c>
      <c r="E165" t="s">
        <v>94</v>
      </c>
      <c r="F165">
        <v>1981</v>
      </c>
      <c r="H165" s="15"/>
    </row>
    <row r="166" spans="1:8" x14ac:dyDescent="0.25">
      <c r="A166" s="15" t="str">
        <f t="shared" si="2"/>
        <v>2012, London, 4, 70-79</v>
      </c>
      <c r="B166">
        <v>2012</v>
      </c>
      <c r="C166" t="s">
        <v>18</v>
      </c>
      <c r="D166">
        <v>4</v>
      </c>
      <c r="E166" t="s">
        <v>8</v>
      </c>
      <c r="F166">
        <v>1423</v>
      </c>
      <c r="H166" s="15"/>
    </row>
    <row r="167" spans="1:8" x14ac:dyDescent="0.25">
      <c r="A167" s="15" t="str">
        <f t="shared" si="2"/>
        <v>2012, North East, 4, 70-79</v>
      </c>
      <c r="B167">
        <v>2012</v>
      </c>
      <c r="C167" t="s">
        <v>18</v>
      </c>
      <c r="D167">
        <v>4</v>
      </c>
      <c r="E167" t="s">
        <v>99</v>
      </c>
      <c r="F167">
        <v>839</v>
      </c>
      <c r="H167" s="15"/>
    </row>
    <row r="168" spans="1:8" x14ac:dyDescent="0.25">
      <c r="A168" s="15" t="str">
        <f t="shared" si="2"/>
        <v>2012, North West, 4, 70-79</v>
      </c>
      <c r="B168">
        <v>2012</v>
      </c>
      <c r="C168" t="s">
        <v>18</v>
      </c>
      <c r="D168">
        <v>4</v>
      </c>
      <c r="E168" t="s">
        <v>92</v>
      </c>
      <c r="F168">
        <v>2688</v>
      </c>
      <c r="H168" s="15"/>
    </row>
    <row r="169" spans="1:8" x14ac:dyDescent="0.25">
      <c r="A169" s="15" t="str">
        <f t="shared" si="2"/>
        <v>2012, South East, 4, 70-79</v>
      </c>
      <c r="B169">
        <v>2012</v>
      </c>
      <c r="C169" t="s">
        <v>18</v>
      </c>
      <c r="D169">
        <v>4</v>
      </c>
      <c r="E169" t="s">
        <v>93</v>
      </c>
      <c r="F169">
        <v>2111</v>
      </c>
      <c r="H169" s="15"/>
    </row>
    <row r="170" spans="1:8" x14ac:dyDescent="0.25">
      <c r="A170" s="15" t="str">
        <f t="shared" si="2"/>
        <v>2012, South West, 4, 70-79</v>
      </c>
      <c r="B170">
        <v>2012</v>
      </c>
      <c r="C170" t="s">
        <v>18</v>
      </c>
      <c r="D170">
        <v>4</v>
      </c>
      <c r="E170" t="s">
        <v>95</v>
      </c>
      <c r="F170">
        <v>1436</v>
      </c>
      <c r="H170" s="15"/>
    </row>
    <row r="171" spans="1:8" x14ac:dyDescent="0.25">
      <c r="A171" s="15" t="str">
        <f t="shared" si="2"/>
        <v>2012, West Midlands, 4, 70-79</v>
      </c>
      <c r="B171">
        <v>2012</v>
      </c>
      <c r="C171" t="s">
        <v>18</v>
      </c>
      <c r="D171">
        <v>4</v>
      </c>
      <c r="E171" t="s">
        <v>97</v>
      </c>
      <c r="F171">
        <v>1834</v>
      </c>
      <c r="H171" s="15"/>
    </row>
    <row r="172" spans="1:8" x14ac:dyDescent="0.25">
      <c r="A172" s="15" t="str">
        <f t="shared" si="2"/>
        <v>2012, Yorkshire and The Humber, 4, 70-79</v>
      </c>
      <c r="B172">
        <v>2012</v>
      </c>
      <c r="C172" t="s">
        <v>18</v>
      </c>
      <c r="D172">
        <v>4</v>
      </c>
      <c r="E172" t="s">
        <v>96</v>
      </c>
      <c r="F172">
        <v>1413</v>
      </c>
      <c r="H172" s="15"/>
    </row>
    <row r="173" spans="1:8" x14ac:dyDescent="0.25">
      <c r="A173" s="15" t="str">
        <f t="shared" si="2"/>
        <v>2012, East Midlands, Unk/Oth, 70-79</v>
      </c>
      <c r="B173">
        <v>2012</v>
      </c>
      <c r="C173" t="s">
        <v>18</v>
      </c>
      <c r="D173" t="s">
        <v>26</v>
      </c>
      <c r="E173" t="s">
        <v>98</v>
      </c>
      <c r="F173">
        <v>3387</v>
      </c>
      <c r="H173" s="15"/>
    </row>
    <row r="174" spans="1:8" x14ac:dyDescent="0.25">
      <c r="A174" s="15" t="str">
        <f t="shared" si="2"/>
        <v>2012, East of England, Unk/Oth, 70-79</v>
      </c>
      <c r="B174">
        <v>2012</v>
      </c>
      <c r="C174" t="s">
        <v>18</v>
      </c>
      <c r="D174" t="s">
        <v>26</v>
      </c>
      <c r="E174" t="s">
        <v>94</v>
      </c>
      <c r="F174">
        <v>1789</v>
      </c>
      <c r="H174" s="15"/>
    </row>
    <row r="175" spans="1:8" x14ac:dyDescent="0.25">
      <c r="A175" s="15" t="str">
        <f t="shared" si="2"/>
        <v>2012, London, Unk/Oth, 70-79</v>
      </c>
      <c r="B175">
        <v>2012</v>
      </c>
      <c r="C175" t="s">
        <v>18</v>
      </c>
      <c r="D175" t="s">
        <v>26</v>
      </c>
      <c r="E175" t="s">
        <v>8</v>
      </c>
      <c r="F175">
        <v>3336</v>
      </c>
      <c r="H175" s="15"/>
    </row>
    <row r="176" spans="1:8" x14ac:dyDescent="0.25">
      <c r="A176" s="15" t="str">
        <f t="shared" si="2"/>
        <v>2012, North East, Unk/Oth, 70-79</v>
      </c>
      <c r="B176">
        <v>2012</v>
      </c>
      <c r="C176" t="s">
        <v>18</v>
      </c>
      <c r="D176" t="s">
        <v>26</v>
      </c>
      <c r="E176" t="s">
        <v>99</v>
      </c>
      <c r="F176">
        <v>2046</v>
      </c>
      <c r="H176" s="15"/>
    </row>
    <row r="177" spans="1:8" x14ac:dyDescent="0.25">
      <c r="A177" s="15" t="str">
        <f t="shared" si="2"/>
        <v>2012, North West, Unk/Oth, 70-79</v>
      </c>
      <c r="B177">
        <v>2012</v>
      </c>
      <c r="C177" t="s">
        <v>18</v>
      </c>
      <c r="D177" t="s">
        <v>26</v>
      </c>
      <c r="E177" t="s">
        <v>92</v>
      </c>
      <c r="F177">
        <v>2952</v>
      </c>
      <c r="H177" s="15"/>
    </row>
    <row r="178" spans="1:8" x14ac:dyDescent="0.25">
      <c r="A178" s="15" t="str">
        <f t="shared" si="2"/>
        <v>2012, South East, Unk/Oth, 70-79</v>
      </c>
      <c r="B178">
        <v>2012</v>
      </c>
      <c r="C178" t="s">
        <v>18</v>
      </c>
      <c r="D178" t="s">
        <v>26</v>
      </c>
      <c r="E178" t="s">
        <v>93</v>
      </c>
      <c r="F178">
        <v>5050</v>
      </c>
      <c r="H178" s="15"/>
    </row>
    <row r="179" spans="1:8" x14ac:dyDescent="0.25">
      <c r="A179" s="15" t="str">
        <f t="shared" si="2"/>
        <v>2012, South West, Unk/Oth, 70-79</v>
      </c>
      <c r="B179">
        <v>2012</v>
      </c>
      <c r="C179" t="s">
        <v>18</v>
      </c>
      <c r="D179" t="s">
        <v>26</v>
      </c>
      <c r="E179" t="s">
        <v>95</v>
      </c>
      <c r="F179">
        <v>2387</v>
      </c>
      <c r="H179" s="15"/>
    </row>
    <row r="180" spans="1:8" x14ac:dyDescent="0.25">
      <c r="A180" s="15" t="str">
        <f t="shared" si="2"/>
        <v>2012, West Midlands, Unk/Oth, 70-79</v>
      </c>
      <c r="B180">
        <v>2012</v>
      </c>
      <c r="C180" t="s">
        <v>18</v>
      </c>
      <c r="D180" t="s">
        <v>26</v>
      </c>
      <c r="E180" t="s">
        <v>97</v>
      </c>
      <c r="F180">
        <v>2692</v>
      </c>
      <c r="H180" s="15"/>
    </row>
    <row r="181" spans="1:8" x14ac:dyDescent="0.25">
      <c r="A181" s="15" t="str">
        <f t="shared" si="2"/>
        <v>2012, Yorkshire and The Humber, Unk/Oth, 70-79</v>
      </c>
      <c r="B181">
        <v>2012</v>
      </c>
      <c r="C181" t="s">
        <v>18</v>
      </c>
      <c r="D181" t="s">
        <v>26</v>
      </c>
      <c r="E181" t="s">
        <v>96</v>
      </c>
      <c r="F181">
        <v>3963</v>
      </c>
      <c r="H181" s="15"/>
    </row>
    <row r="182" spans="1:8" x14ac:dyDescent="0.25">
      <c r="A182" s="15" t="str">
        <f t="shared" si="2"/>
        <v>2012, East Midlands, 1, 80+</v>
      </c>
      <c r="B182">
        <v>2012</v>
      </c>
      <c r="C182" t="s">
        <v>19</v>
      </c>
      <c r="D182">
        <v>1</v>
      </c>
      <c r="E182" t="s">
        <v>98</v>
      </c>
      <c r="F182">
        <v>387</v>
      </c>
      <c r="H182" s="15"/>
    </row>
    <row r="183" spans="1:8" x14ac:dyDescent="0.25">
      <c r="A183" s="15" t="str">
        <f t="shared" si="2"/>
        <v>2012, East of England, 1, 80+</v>
      </c>
      <c r="B183">
        <v>2012</v>
      </c>
      <c r="C183" t="s">
        <v>19</v>
      </c>
      <c r="D183">
        <v>1</v>
      </c>
      <c r="E183" t="s">
        <v>94</v>
      </c>
      <c r="F183">
        <v>1361</v>
      </c>
      <c r="H183" s="15"/>
    </row>
    <row r="184" spans="1:8" x14ac:dyDescent="0.25">
      <c r="A184" s="15" t="str">
        <f t="shared" si="2"/>
        <v>2012, London, 1, 80+</v>
      </c>
      <c r="B184">
        <v>2012</v>
      </c>
      <c r="C184" t="s">
        <v>19</v>
      </c>
      <c r="D184">
        <v>1</v>
      </c>
      <c r="E184" t="s">
        <v>8</v>
      </c>
      <c r="F184">
        <v>625</v>
      </c>
      <c r="H184" s="15"/>
    </row>
    <row r="185" spans="1:8" x14ac:dyDescent="0.25">
      <c r="A185" s="15" t="str">
        <f t="shared" si="2"/>
        <v>2012, North East, 1, 80+</v>
      </c>
      <c r="B185">
        <v>2012</v>
      </c>
      <c r="C185" t="s">
        <v>19</v>
      </c>
      <c r="D185">
        <v>1</v>
      </c>
      <c r="E185" t="s">
        <v>99</v>
      </c>
      <c r="F185">
        <v>323</v>
      </c>
      <c r="H185" s="15"/>
    </row>
    <row r="186" spans="1:8" x14ac:dyDescent="0.25">
      <c r="A186" s="15" t="str">
        <f t="shared" si="2"/>
        <v>2012, North West, 1, 80+</v>
      </c>
      <c r="B186">
        <v>2012</v>
      </c>
      <c r="C186" t="s">
        <v>19</v>
      </c>
      <c r="D186">
        <v>1</v>
      </c>
      <c r="E186" t="s">
        <v>92</v>
      </c>
      <c r="F186">
        <v>1243</v>
      </c>
      <c r="H186" s="15"/>
    </row>
    <row r="187" spans="1:8" x14ac:dyDescent="0.25">
      <c r="A187" s="15" t="str">
        <f t="shared" si="2"/>
        <v>2012, South East, 1, 80+</v>
      </c>
      <c r="B187">
        <v>2012</v>
      </c>
      <c r="C187" t="s">
        <v>19</v>
      </c>
      <c r="D187">
        <v>1</v>
      </c>
      <c r="E187" t="s">
        <v>93</v>
      </c>
      <c r="F187">
        <v>1010</v>
      </c>
      <c r="H187" s="15"/>
    </row>
    <row r="188" spans="1:8" x14ac:dyDescent="0.25">
      <c r="A188" s="15" t="str">
        <f t="shared" si="2"/>
        <v>2012, South West, 1, 80+</v>
      </c>
      <c r="B188">
        <v>2012</v>
      </c>
      <c r="C188" t="s">
        <v>19</v>
      </c>
      <c r="D188">
        <v>1</v>
      </c>
      <c r="E188" t="s">
        <v>95</v>
      </c>
      <c r="F188">
        <v>979</v>
      </c>
      <c r="H188" s="15"/>
    </row>
    <row r="189" spans="1:8" x14ac:dyDescent="0.25">
      <c r="A189" s="15" t="str">
        <f t="shared" si="2"/>
        <v>2012, West Midlands, 1, 80+</v>
      </c>
      <c r="B189">
        <v>2012</v>
      </c>
      <c r="C189" t="s">
        <v>19</v>
      </c>
      <c r="D189">
        <v>1</v>
      </c>
      <c r="E189" t="s">
        <v>97</v>
      </c>
      <c r="F189">
        <v>810</v>
      </c>
      <c r="H189" s="15"/>
    </row>
    <row r="190" spans="1:8" x14ac:dyDescent="0.25">
      <c r="A190" s="15" t="str">
        <f t="shared" si="2"/>
        <v>2012, Yorkshire and The Humber, 1, 80+</v>
      </c>
      <c r="B190">
        <v>2012</v>
      </c>
      <c r="C190" t="s">
        <v>19</v>
      </c>
      <c r="D190">
        <v>1</v>
      </c>
      <c r="E190" t="s">
        <v>96</v>
      </c>
      <c r="F190">
        <v>586</v>
      </c>
      <c r="H190" s="15"/>
    </row>
    <row r="191" spans="1:8" x14ac:dyDescent="0.25">
      <c r="A191" s="15" t="str">
        <f t="shared" si="2"/>
        <v>2012, East Midlands, 2, 80+</v>
      </c>
      <c r="B191">
        <v>2012</v>
      </c>
      <c r="C191" t="s">
        <v>19</v>
      </c>
      <c r="D191">
        <v>2</v>
      </c>
      <c r="E191" t="s">
        <v>98</v>
      </c>
      <c r="F191">
        <v>418</v>
      </c>
      <c r="H191" s="15"/>
    </row>
    <row r="192" spans="1:8" x14ac:dyDescent="0.25">
      <c r="A192" s="15" t="str">
        <f t="shared" si="2"/>
        <v>2012, East of England, 2, 80+</v>
      </c>
      <c r="B192">
        <v>2012</v>
      </c>
      <c r="C192" t="s">
        <v>19</v>
      </c>
      <c r="D192">
        <v>2</v>
      </c>
      <c r="E192" t="s">
        <v>94</v>
      </c>
      <c r="F192">
        <v>1202</v>
      </c>
      <c r="H192" s="15"/>
    </row>
    <row r="193" spans="1:8" x14ac:dyDescent="0.25">
      <c r="A193" s="15" t="str">
        <f t="shared" si="2"/>
        <v>2012, London, 2, 80+</v>
      </c>
      <c r="B193">
        <v>2012</v>
      </c>
      <c r="C193" t="s">
        <v>19</v>
      </c>
      <c r="D193">
        <v>2</v>
      </c>
      <c r="E193" t="s">
        <v>8</v>
      </c>
      <c r="F193">
        <v>612</v>
      </c>
      <c r="H193" s="15"/>
    </row>
    <row r="194" spans="1:8" x14ac:dyDescent="0.25">
      <c r="A194" s="15" t="str">
        <f t="shared" ref="A194:A257" si="3">B194&amp;", "&amp;E194&amp;", "&amp;D194&amp;", "&amp;C194</f>
        <v>2012, North East, 2, 80+</v>
      </c>
      <c r="B194">
        <v>2012</v>
      </c>
      <c r="C194" t="s">
        <v>19</v>
      </c>
      <c r="D194">
        <v>2</v>
      </c>
      <c r="E194" t="s">
        <v>99</v>
      </c>
      <c r="F194">
        <v>359</v>
      </c>
      <c r="H194" s="15"/>
    </row>
    <row r="195" spans="1:8" x14ac:dyDescent="0.25">
      <c r="A195" s="15" t="str">
        <f t="shared" si="3"/>
        <v>2012, North West, 2, 80+</v>
      </c>
      <c r="B195">
        <v>2012</v>
      </c>
      <c r="C195" t="s">
        <v>19</v>
      </c>
      <c r="D195">
        <v>2</v>
      </c>
      <c r="E195" t="s">
        <v>92</v>
      </c>
      <c r="F195">
        <v>1106</v>
      </c>
      <c r="H195" s="15"/>
    </row>
    <row r="196" spans="1:8" x14ac:dyDescent="0.25">
      <c r="A196" s="15" t="str">
        <f t="shared" si="3"/>
        <v>2012, South East, 2, 80+</v>
      </c>
      <c r="B196">
        <v>2012</v>
      </c>
      <c r="C196" t="s">
        <v>19</v>
      </c>
      <c r="D196">
        <v>2</v>
      </c>
      <c r="E196" t="s">
        <v>93</v>
      </c>
      <c r="F196">
        <v>949</v>
      </c>
      <c r="H196" s="15"/>
    </row>
    <row r="197" spans="1:8" x14ac:dyDescent="0.25">
      <c r="A197" s="15" t="str">
        <f t="shared" si="3"/>
        <v>2012, South West, 2, 80+</v>
      </c>
      <c r="B197">
        <v>2012</v>
      </c>
      <c r="C197" t="s">
        <v>19</v>
      </c>
      <c r="D197">
        <v>2</v>
      </c>
      <c r="E197" t="s">
        <v>95</v>
      </c>
      <c r="F197">
        <v>728</v>
      </c>
      <c r="H197" s="15"/>
    </row>
    <row r="198" spans="1:8" x14ac:dyDescent="0.25">
      <c r="A198" s="15" t="str">
        <f t="shared" si="3"/>
        <v>2012, West Midlands, 2, 80+</v>
      </c>
      <c r="B198">
        <v>2012</v>
      </c>
      <c r="C198" t="s">
        <v>19</v>
      </c>
      <c r="D198">
        <v>2</v>
      </c>
      <c r="E198" t="s">
        <v>97</v>
      </c>
      <c r="F198">
        <v>903</v>
      </c>
      <c r="H198" s="15"/>
    </row>
    <row r="199" spans="1:8" x14ac:dyDescent="0.25">
      <c r="A199" s="15" t="str">
        <f t="shared" si="3"/>
        <v>2012, Yorkshire and The Humber, 2, 80+</v>
      </c>
      <c r="B199">
        <v>2012</v>
      </c>
      <c r="C199" t="s">
        <v>19</v>
      </c>
      <c r="D199">
        <v>2</v>
      </c>
      <c r="E199" t="s">
        <v>96</v>
      </c>
      <c r="F199">
        <v>598</v>
      </c>
      <c r="H199" s="15"/>
    </row>
    <row r="200" spans="1:8" x14ac:dyDescent="0.25">
      <c r="A200" s="15" t="str">
        <f t="shared" si="3"/>
        <v>2012, East Midlands, 3, 80+</v>
      </c>
      <c r="B200">
        <v>2012</v>
      </c>
      <c r="C200" t="s">
        <v>19</v>
      </c>
      <c r="D200">
        <v>3</v>
      </c>
      <c r="E200" t="s">
        <v>98</v>
      </c>
      <c r="F200">
        <v>383</v>
      </c>
      <c r="H200" s="15"/>
    </row>
    <row r="201" spans="1:8" x14ac:dyDescent="0.25">
      <c r="A201" s="15" t="str">
        <f t="shared" si="3"/>
        <v>2012, East of England, 3, 80+</v>
      </c>
      <c r="B201">
        <v>2012</v>
      </c>
      <c r="C201" t="s">
        <v>19</v>
      </c>
      <c r="D201">
        <v>3</v>
      </c>
      <c r="E201" t="s">
        <v>94</v>
      </c>
      <c r="F201">
        <v>863</v>
      </c>
      <c r="H201" s="15"/>
    </row>
    <row r="202" spans="1:8" x14ac:dyDescent="0.25">
      <c r="A202" s="15" t="str">
        <f t="shared" si="3"/>
        <v>2012, London, 3, 80+</v>
      </c>
      <c r="B202">
        <v>2012</v>
      </c>
      <c r="C202" t="s">
        <v>19</v>
      </c>
      <c r="D202">
        <v>3</v>
      </c>
      <c r="E202" t="s">
        <v>8</v>
      </c>
      <c r="F202">
        <v>549</v>
      </c>
      <c r="H202" s="15"/>
    </row>
    <row r="203" spans="1:8" x14ac:dyDescent="0.25">
      <c r="A203" s="15" t="str">
        <f t="shared" si="3"/>
        <v>2012, North East, 3, 80+</v>
      </c>
      <c r="B203">
        <v>2012</v>
      </c>
      <c r="C203" t="s">
        <v>19</v>
      </c>
      <c r="D203">
        <v>3</v>
      </c>
      <c r="E203" t="s">
        <v>99</v>
      </c>
      <c r="F203">
        <v>264</v>
      </c>
      <c r="H203" s="15"/>
    </row>
    <row r="204" spans="1:8" x14ac:dyDescent="0.25">
      <c r="A204" s="15" t="str">
        <f t="shared" si="3"/>
        <v>2012, North West, 3, 80+</v>
      </c>
      <c r="B204">
        <v>2012</v>
      </c>
      <c r="C204" t="s">
        <v>19</v>
      </c>
      <c r="D204">
        <v>3</v>
      </c>
      <c r="E204" t="s">
        <v>92</v>
      </c>
      <c r="F204">
        <v>1066</v>
      </c>
      <c r="H204" s="15"/>
    </row>
    <row r="205" spans="1:8" x14ac:dyDescent="0.25">
      <c r="A205" s="15" t="str">
        <f t="shared" si="3"/>
        <v>2012, South East, 3, 80+</v>
      </c>
      <c r="B205">
        <v>2012</v>
      </c>
      <c r="C205" t="s">
        <v>19</v>
      </c>
      <c r="D205">
        <v>3</v>
      </c>
      <c r="E205" t="s">
        <v>93</v>
      </c>
      <c r="F205">
        <v>917</v>
      </c>
      <c r="H205" s="15"/>
    </row>
    <row r="206" spans="1:8" x14ac:dyDescent="0.25">
      <c r="A206" s="15" t="str">
        <f t="shared" si="3"/>
        <v>2012, South West, 3, 80+</v>
      </c>
      <c r="B206">
        <v>2012</v>
      </c>
      <c r="C206" t="s">
        <v>19</v>
      </c>
      <c r="D206">
        <v>3</v>
      </c>
      <c r="E206" t="s">
        <v>95</v>
      </c>
      <c r="F206">
        <v>781</v>
      </c>
      <c r="H206" s="15"/>
    </row>
    <row r="207" spans="1:8" x14ac:dyDescent="0.25">
      <c r="A207" s="15" t="str">
        <f t="shared" si="3"/>
        <v>2012, West Midlands, 3, 80+</v>
      </c>
      <c r="B207">
        <v>2012</v>
      </c>
      <c r="C207" t="s">
        <v>19</v>
      </c>
      <c r="D207">
        <v>3</v>
      </c>
      <c r="E207" t="s">
        <v>97</v>
      </c>
      <c r="F207">
        <v>718</v>
      </c>
      <c r="H207" s="15"/>
    </row>
    <row r="208" spans="1:8" x14ac:dyDescent="0.25">
      <c r="A208" s="15" t="str">
        <f t="shared" si="3"/>
        <v>2012, Yorkshire and The Humber, 3, 80+</v>
      </c>
      <c r="B208">
        <v>2012</v>
      </c>
      <c r="C208" t="s">
        <v>19</v>
      </c>
      <c r="D208">
        <v>3</v>
      </c>
      <c r="E208" t="s">
        <v>96</v>
      </c>
      <c r="F208">
        <v>545</v>
      </c>
      <c r="H208" s="15"/>
    </row>
    <row r="209" spans="1:8" x14ac:dyDescent="0.25">
      <c r="A209" s="15" t="str">
        <f t="shared" si="3"/>
        <v>2012, East Midlands, 4, 80+</v>
      </c>
      <c r="B209">
        <v>2012</v>
      </c>
      <c r="C209" t="s">
        <v>19</v>
      </c>
      <c r="D209">
        <v>4</v>
      </c>
      <c r="E209" t="s">
        <v>98</v>
      </c>
      <c r="F209">
        <v>817</v>
      </c>
      <c r="H209" s="15"/>
    </row>
    <row r="210" spans="1:8" x14ac:dyDescent="0.25">
      <c r="A210" s="15" t="str">
        <f t="shared" si="3"/>
        <v>2012, East of England, 4, 80+</v>
      </c>
      <c r="B210">
        <v>2012</v>
      </c>
      <c r="C210" t="s">
        <v>19</v>
      </c>
      <c r="D210">
        <v>4</v>
      </c>
      <c r="E210" t="s">
        <v>94</v>
      </c>
      <c r="F210">
        <v>1723</v>
      </c>
      <c r="H210" s="15"/>
    </row>
    <row r="211" spans="1:8" x14ac:dyDescent="0.25">
      <c r="A211" s="15" t="str">
        <f t="shared" si="3"/>
        <v>2012, London, 4, 80+</v>
      </c>
      <c r="B211">
        <v>2012</v>
      </c>
      <c r="C211" t="s">
        <v>19</v>
      </c>
      <c r="D211">
        <v>4</v>
      </c>
      <c r="E211" t="s">
        <v>8</v>
      </c>
      <c r="F211">
        <v>1143</v>
      </c>
      <c r="H211" s="15"/>
    </row>
    <row r="212" spans="1:8" x14ac:dyDescent="0.25">
      <c r="A212" s="15" t="str">
        <f t="shared" si="3"/>
        <v>2012, North East, 4, 80+</v>
      </c>
      <c r="B212">
        <v>2012</v>
      </c>
      <c r="C212" t="s">
        <v>19</v>
      </c>
      <c r="D212">
        <v>4</v>
      </c>
      <c r="E212" t="s">
        <v>99</v>
      </c>
      <c r="F212">
        <v>652</v>
      </c>
      <c r="H212" s="15"/>
    </row>
    <row r="213" spans="1:8" x14ac:dyDescent="0.25">
      <c r="A213" s="15" t="str">
        <f t="shared" si="3"/>
        <v>2012, North West, 4, 80+</v>
      </c>
      <c r="B213">
        <v>2012</v>
      </c>
      <c r="C213" t="s">
        <v>19</v>
      </c>
      <c r="D213">
        <v>4</v>
      </c>
      <c r="E213" t="s">
        <v>92</v>
      </c>
      <c r="F213">
        <v>1924</v>
      </c>
      <c r="H213" s="15"/>
    </row>
    <row r="214" spans="1:8" x14ac:dyDescent="0.25">
      <c r="A214" s="15" t="str">
        <f t="shared" si="3"/>
        <v>2012, South East, 4, 80+</v>
      </c>
      <c r="B214">
        <v>2012</v>
      </c>
      <c r="C214" t="s">
        <v>19</v>
      </c>
      <c r="D214">
        <v>4</v>
      </c>
      <c r="E214" t="s">
        <v>93</v>
      </c>
      <c r="F214">
        <v>1757</v>
      </c>
      <c r="H214" s="15"/>
    </row>
    <row r="215" spans="1:8" x14ac:dyDescent="0.25">
      <c r="A215" s="15" t="str">
        <f t="shared" si="3"/>
        <v>2012, South West, 4, 80+</v>
      </c>
      <c r="B215">
        <v>2012</v>
      </c>
      <c r="C215" t="s">
        <v>19</v>
      </c>
      <c r="D215">
        <v>4</v>
      </c>
      <c r="E215" t="s">
        <v>95</v>
      </c>
      <c r="F215">
        <v>1303</v>
      </c>
      <c r="H215" s="15"/>
    </row>
    <row r="216" spans="1:8" x14ac:dyDescent="0.25">
      <c r="A216" s="15" t="str">
        <f t="shared" si="3"/>
        <v>2012, West Midlands, 4, 80+</v>
      </c>
      <c r="B216">
        <v>2012</v>
      </c>
      <c r="C216" t="s">
        <v>19</v>
      </c>
      <c r="D216">
        <v>4</v>
      </c>
      <c r="E216" t="s">
        <v>97</v>
      </c>
      <c r="F216">
        <v>1448</v>
      </c>
      <c r="H216" s="15"/>
    </row>
    <row r="217" spans="1:8" x14ac:dyDescent="0.25">
      <c r="A217" s="15" t="str">
        <f t="shared" si="3"/>
        <v>2012, Yorkshire and The Humber, 4, 80+</v>
      </c>
      <c r="B217">
        <v>2012</v>
      </c>
      <c r="C217" t="s">
        <v>19</v>
      </c>
      <c r="D217">
        <v>4</v>
      </c>
      <c r="E217" t="s">
        <v>96</v>
      </c>
      <c r="F217">
        <v>1098</v>
      </c>
      <c r="H217" s="15"/>
    </row>
    <row r="218" spans="1:8" x14ac:dyDescent="0.25">
      <c r="A218" s="15" t="str">
        <f t="shared" si="3"/>
        <v>2012, East Midlands, Unk/Oth, 80+</v>
      </c>
      <c r="B218">
        <v>2012</v>
      </c>
      <c r="C218" t="s">
        <v>19</v>
      </c>
      <c r="D218" t="s">
        <v>26</v>
      </c>
      <c r="E218" t="s">
        <v>98</v>
      </c>
      <c r="F218">
        <v>3644</v>
      </c>
      <c r="H218" s="15"/>
    </row>
    <row r="219" spans="1:8" x14ac:dyDescent="0.25">
      <c r="A219" s="15" t="str">
        <f t="shared" si="3"/>
        <v>2012, East of England, Unk/Oth, 80+</v>
      </c>
      <c r="B219">
        <v>2012</v>
      </c>
      <c r="C219" t="s">
        <v>19</v>
      </c>
      <c r="D219" t="s">
        <v>26</v>
      </c>
      <c r="E219" t="s">
        <v>94</v>
      </c>
      <c r="F219">
        <v>2527</v>
      </c>
      <c r="H219" s="15"/>
    </row>
    <row r="220" spans="1:8" x14ac:dyDescent="0.25">
      <c r="A220" s="15" t="str">
        <f t="shared" si="3"/>
        <v>2012, London, Unk/Oth, 80+</v>
      </c>
      <c r="B220">
        <v>2012</v>
      </c>
      <c r="C220" t="s">
        <v>19</v>
      </c>
      <c r="D220" t="s">
        <v>26</v>
      </c>
      <c r="E220" t="s">
        <v>8</v>
      </c>
      <c r="F220">
        <v>3577</v>
      </c>
      <c r="H220" s="15"/>
    </row>
    <row r="221" spans="1:8" x14ac:dyDescent="0.25">
      <c r="A221" s="15" t="str">
        <f t="shared" si="3"/>
        <v>2012, North East, Unk/Oth, 80+</v>
      </c>
      <c r="B221">
        <v>2012</v>
      </c>
      <c r="C221" t="s">
        <v>19</v>
      </c>
      <c r="D221" t="s">
        <v>26</v>
      </c>
      <c r="E221" t="s">
        <v>99</v>
      </c>
      <c r="F221">
        <v>1966</v>
      </c>
      <c r="H221" s="15"/>
    </row>
    <row r="222" spans="1:8" x14ac:dyDescent="0.25">
      <c r="A222" s="15" t="str">
        <f t="shared" si="3"/>
        <v>2012, North West, Unk/Oth, 80+</v>
      </c>
      <c r="B222">
        <v>2012</v>
      </c>
      <c r="C222" t="s">
        <v>19</v>
      </c>
      <c r="D222" t="s">
        <v>26</v>
      </c>
      <c r="E222" t="s">
        <v>92</v>
      </c>
      <c r="F222">
        <v>3677</v>
      </c>
      <c r="H222" s="15"/>
    </row>
    <row r="223" spans="1:8" x14ac:dyDescent="0.25">
      <c r="A223" s="15" t="str">
        <f t="shared" si="3"/>
        <v>2012, South East, Unk/Oth, 80+</v>
      </c>
      <c r="B223">
        <v>2012</v>
      </c>
      <c r="C223" t="s">
        <v>19</v>
      </c>
      <c r="D223" t="s">
        <v>26</v>
      </c>
      <c r="E223" t="s">
        <v>93</v>
      </c>
      <c r="F223">
        <v>6216</v>
      </c>
      <c r="H223" s="15"/>
    </row>
    <row r="224" spans="1:8" x14ac:dyDescent="0.25">
      <c r="A224" s="15" t="str">
        <f t="shared" si="3"/>
        <v>2012, South West, Unk/Oth, 80+</v>
      </c>
      <c r="B224">
        <v>2012</v>
      </c>
      <c r="C224" t="s">
        <v>19</v>
      </c>
      <c r="D224" t="s">
        <v>26</v>
      </c>
      <c r="E224" t="s">
        <v>95</v>
      </c>
      <c r="F224">
        <v>3359</v>
      </c>
      <c r="H224" s="15"/>
    </row>
    <row r="225" spans="1:8" x14ac:dyDescent="0.25">
      <c r="A225" s="15" t="str">
        <f t="shared" si="3"/>
        <v>2012, West Midlands, Unk/Oth, 80+</v>
      </c>
      <c r="B225">
        <v>2012</v>
      </c>
      <c r="C225" t="s">
        <v>19</v>
      </c>
      <c r="D225" t="s">
        <v>26</v>
      </c>
      <c r="E225" t="s">
        <v>97</v>
      </c>
      <c r="F225">
        <v>3262</v>
      </c>
      <c r="H225" s="15"/>
    </row>
    <row r="226" spans="1:8" x14ac:dyDescent="0.25">
      <c r="A226" s="15" t="str">
        <f t="shared" si="3"/>
        <v>2012, Yorkshire and The Humber, Unk/Oth, 80+</v>
      </c>
      <c r="B226">
        <v>2012</v>
      </c>
      <c r="C226" t="s">
        <v>19</v>
      </c>
      <c r="D226" t="s">
        <v>26</v>
      </c>
      <c r="E226" t="s">
        <v>96</v>
      </c>
      <c r="F226">
        <v>4014</v>
      </c>
      <c r="H226" s="15"/>
    </row>
    <row r="227" spans="1:8" x14ac:dyDescent="0.25">
      <c r="A227" s="15" t="str">
        <f t="shared" si="3"/>
        <v>2013, East Midlands, 1, 0-49</v>
      </c>
      <c r="B227">
        <v>2013</v>
      </c>
      <c r="C227" t="s">
        <v>25</v>
      </c>
      <c r="D227">
        <v>1</v>
      </c>
      <c r="E227" t="s">
        <v>98</v>
      </c>
      <c r="F227">
        <v>713</v>
      </c>
      <c r="H227" s="15"/>
    </row>
    <row r="228" spans="1:8" x14ac:dyDescent="0.25">
      <c r="A228" s="15" t="str">
        <f t="shared" si="3"/>
        <v>2013, East of England, 1, 0-49</v>
      </c>
      <c r="B228">
        <v>2013</v>
      </c>
      <c r="C228" t="s">
        <v>25</v>
      </c>
      <c r="D228">
        <v>1</v>
      </c>
      <c r="E228" t="s">
        <v>94</v>
      </c>
      <c r="F228">
        <v>1299</v>
      </c>
      <c r="H228" s="15"/>
    </row>
    <row r="229" spans="1:8" x14ac:dyDescent="0.25">
      <c r="A229" s="15" t="str">
        <f t="shared" si="3"/>
        <v>2013, London, 1, 0-49</v>
      </c>
      <c r="B229">
        <v>2013</v>
      </c>
      <c r="C229" t="s">
        <v>25</v>
      </c>
      <c r="D229">
        <v>1</v>
      </c>
      <c r="E229" t="s">
        <v>8</v>
      </c>
      <c r="F229">
        <v>1319</v>
      </c>
      <c r="H229" s="15"/>
    </row>
    <row r="230" spans="1:8" x14ac:dyDescent="0.25">
      <c r="A230" s="15" t="str">
        <f t="shared" si="3"/>
        <v>2013, North East, 1, 0-49</v>
      </c>
      <c r="B230">
        <v>2013</v>
      </c>
      <c r="C230" t="s">
        <v>25</v>
      </c>
      <c r="D230">
        <v>1</v>
      </c>
      <c r="E230" t="s">
        <v>99</v>
      </c>
      <c r="F230">
        <v>532</v>
      </c>
      <c r="H230" s="15"/>
    </row>
    <row r="231" spans="1:8" x14ac:dyDescent="0.25">
      <c r="A231" s="15" t="str">
        <f t="shared" si="3"/>
        <v>2013, North West, 1, 0-49</v>
      </c>
      <c r="B231">
        <v>2013</v>
      </c>
      <c r="C231" t="s">
        <v>25</v>
      </c>
      <c r="D231">
        <v>1</v>
      </c>
      <c r="E231" t="s">
        <v>92</v>
      </c>
      <c r="F231">
        <v>1573</v>
      </c>
      <c r="H231" s="15"/>
    </row>
    <row r="232" spans="1:8" x14ac:dyDescent="0.25">
      <c r="A232" s="15" t="str">
        <f t="shared" si="3"/>
        <v>2013, South East, 1, 0-49</v>
      </c>
      <c r="B232">
        <v>2013</v>
      </c>
      <c r="C232" t="s">
        <v>25</v>
      </c>
      <c r="D232">
        <v>1</v>
      </c>
      <c r="E232" t="s">
        <v>93</v>
      </c>
      <c r="F232">
        <v>1413</v>
      </c>
      <c r="H232" s="15"/>
    </row>
    <row r="233" spans="1:8" x14ac:dyDescent="0.25">
      <c r="A233" s="15" t="str">
        <f t="shared" si="3"/>
        <v>2013, South West, 1, 0-49</v>
      </c>
      <c r="B233">
        <v>2013</v>
      </c>
      <c r="C233" t="s">
        <v>25</v>
      </c>
      <c r="D233">
        <v>1</v>
      </c>
      <c r="E233" t="s">
        <v>95</v>
      </c>
      <c r="F233">
        <v>952</v>
      </c>
      <c r="H233" s="15"/>
    </row>
    <row r="234" spans="1:8" x14ac:dyDescent="0.25">
      <c r="A234" s="15" t="str">
        <f t="shared" si="3"/>
        <v>2013, West Midlands, 1, 0-49</v>
      </c>
      <c r="B234">
        <v>2013</v>
      </c>
      <c r="C234" t="s">
        <v>25</v>
      </c>
      <c r="D234">
        <v>1</v>
      </c>
      <c r="E234" t="s">
        <v>97</v>
      </c>
      <c r="F234">
        <v>946</v>
      </c>
      <c r="H234" s="15"/>
    </row>
    <row r="235" spans="1:8" x14ac:dyDescent="0.25">
      <c r="A235" s="15" t="str">
        <f t="shared" si="3"/>
        <v>2013, Yorkshire and The Humber, 1, 0-49</v>
      </c>
      <c r="B235">
        <v>2013</v>
      </c>
      <c r="C235" t="s">
        <v>25</v>
      </c>
      <c r="D235">
        <v>1</v>
      </c>
      <c r="E235" t="s">
        <v>96</v>
      </c>
      <c r="F235">
        <v>1003</v>
      </c>
      <c r="H235" s="15"/>
    </row>
    <row r="236" spans="1:8" x14ac:dyDescent="0.25">
      <c r="A236" s="15" t="str">
        <f t="shared" si="3"/>
        <v>2013, East Midlands, 2, 0-49</v>
      </c>
      <c r="B236">
        <v>2013</v>
      </c>
      <c r="C236" t="s">
        <v>25</v>
      </c>
      <c r="D236">
        <v>2</v>
      </c>
      <c r="E236" t="s">
        <v>98</v>
      </c>
      <c r="F236">
        <v>404</v>
      </c>
      <c r="H236" s="15"/>
    </row>
    <row r="237" spans="1:8" x14ac:dyDescent="0.25">
      <c r="A237" s="15" t="str">
        <f t="shared" si="3"/>
        <v>2013, East of England, 2, 0-49</v>
      </c>
      <c r="B237">
        <v>2013</v>
      </c>
      <c r="C237" t="s">
        <v>25</v>
      </c>
      <c r="D237">
        <v>2</v>
      </c>
      <c r="E237" t="s">
        <v>94</v>
      </c>
      <c r="F237">
        <v>788</v>
      </c>
      <c r="H237" s="15"/>
    </row>
    <row r="238" spans="1:8" x14ac:dyDescent="0.25">
      <c r="A238" s="15" t="str">
        <f t="shared" si="3"/>
        <v>2013, London, 2, 0-49</v>
      </c>
      <c r="B238">
        <v>2013</v>
      </c>
      <c r="C238" t="s">
        <v>25</v>
      </c>
      <c r="D238">
        <v>2</v>
      </c>
      <c r="E238" t="s">
        <v>8</v>
      </c>
      <c r="F238">
        <v>873</v>
      </c>
      <c r="H238" s="15"/>
    </row>
    <row r="239" spans="1:8" x14ac:dyDescent="0.25">
      <c r="A239" s="15" t="str">
        <f t="shared" si="3"/>
        <v>2013, North East, 2, 0-49</v>
      </c>
      <c r="B239">
        <v>2013</v>
      </c>
      <c r="C239" t="s">
        <v>25</v>
      </c>
      <c r="D239">
        <v>2</v>
      </c>
      <c r="E239" t="s">
        <v>99</v>
      </c>
      <c r="F239">
        <v>271</v>
      </c>
      <c r="H239" s="15"/>
    </row>
    <row r="240" spans="1:8" x14ac:dyDescent="0.25">
      <c r="A240" s="15" t="str">
        <f t="shared" si="3"/>
        <v>2013, North West, 2, 0-49</v>
      </c>
      <c r="B240">
        <v>2013</v>
      </c>
      <c r="C240" t="s">
        <v>25</v>
      </c>
      <c r="D240">
        <v>2</v>
      </c>
      <c r="E240" t="s">
        <v>92</v>
      </c>
      <c r="F240">
        <v>762</v>
      </c>
      <c r="H240" s="15"/>
    </row>
    <row r="241" spans="1:8" x14ac:dyDescent="0.25">
      <c r="A241" s="15" t="str">
        <f t="shared" si="3"/>
        <v>2013, South East, 2, 0-49</v>
      </c>
      <c r="B241">
        <v>2013</v>
      </c>
      <c r="C241" t="s">
        <v>25</v>
      </c>
      <c r="D241">
        <v>2</v>
      </c>
      <c r="E241" t="s">
        <v>93</v>
      </c>
      <c r="F241">
        <v>774</v>
      </c>
      <c r="H241" s="15"/>
    </row>
    <row r="242" spans="1:8" x14ac:dyDescent="0.25">
      <c r="A242" s="15" t="str">
        <f t="shared" si="3"/>
        <v>2013, South West, 2, 0-49</v>
      </c>
      <c r="B242">
        <v>2013</v>
      </c>
      <c r="C242" t="s">
        <v>25</v>
      </c>
      <c r="D242">
        <v>2</v>
      </c>
      <c r="E242" t="s">
        <v>95</v>
      </c>
      <c r="F242">
        <v>598</v>
      </c>
      <c r="H242" s="15"/>
    </row>
    <row r="243" spans="1:8" x14ac:dyDescent="0.25">
      <c r="A243" s="15" t="str">
        <f t="shared" si="3"/>
        <v>2013, West Midlands, 2, 0-49</v>
      </c>
      <c r="B243">
        <v>2013</v>
      </c>
      <c r="C243" t="s">
        <v>25</v>
      </c>
      <c r="D243">
        <v>2</v>
      </c>
      <c r="E243" t="s">
        <v>97</v>
      </c>
      <c r="F243">
        <v>563</v>
      </c>
      <c r="H243" s="15"/>
    </row>
    <row r="244" spans="1:8" x14ac:dyDescent="0.25">
      <c r="A244" s="15" t="str">
        <f t="shared" si="3"/>
        <v>2013, Yorkshire and The Humber, 2, 0-49</v>
      </c>
      <c r="B244">
        <v>2013</v>
      </c>
      <c r="C244" t="s">
        <v>25</v>
      </c>
      <c r="D244">
        <v>2</v>
      </c>
      <c r="E244" t="s">
        <v>96</v>
      </c>
      <c r="F244">
        <v>542</v>
      </c>
      <c r="H244" s="15"/>
    </row>
    <row r="245" spans="1:8" x14ac:dyDescent="0.25">
      <c r="A245" s="15" t="str">
        <f t="shared" si="3"/>
        <v>2013, East Midlands, 3, 0-49</v>
      </c>
      <c r="B245">
        <v>2013</v>
      </c>
      <c r="C245" t="s">
        <v>25</v>
      </c>
      <c r="D245">
        <v>3</v>
      </c>
      <c r="E245" t="s">
        <v>98</v>
      </c>
      <c r="F245">
        <v>176</v>
      </c>
      <c r="H245" s="15"/>
    </row>
    <row r="246" spans="1:8" x14ac:dyDescent="0.25">
      <c r="A246" s="15" t="str">
        <f t="shared" si="3"/>
        <v>2013, East of England, 3, 0-49</v>
      </c>
      <c r="B246">
        <v>2013</v>
      </c>
      <c r="C246" t="s">
        <v>25</v>
      </c>
      <c r="D246">
        <v>3</v>
      </c>
      <c r="E246" t="s">
        <v>94</v>
      </c>
      <c r="F246">
        <v>404</v>
      </c>
      <c r="H246" s="15"/>
    </row>
    <row r="247" spans="1:8" x14ac:dyDescent="0.25">
      <c r="A247" s="15" t="str">
        <f t="shared" si="3"/>
        <v>2013, London, 3, 0-49</v>
      </c>
      <c r="B247">
        <v>2013</v>
      </c>
      <c r="C247" t="s">
        <v>25</v>
      </c>
      <c r="D247">
        <v>3</v>
      </c>
      <c r="E247" t="s">
        <v>8</v>
      </c>
      <c r="F247">
        <v>499</v>
      </c>
      <c r="H247" s="15"/>
    </row>
    <row r="248" spans="1:8" x14ac:dyDescent="0.25">
      <c r="A248" s="15" t="str">
        <f t="shared" si="3"/>
        <v>2013, North East, 3, 0-49</v>
      </c>
      <c r="B248">
        <v>2013</v>
      </c>
      <c r="C248" t="s">
        <v>25</v>
      </c>
      <c r="D248">
        <v>3</v>
      </c>
      <c r="E248" t="s">
        <v>99</v>
      </c>
      <c r="F248">
        <v>180</v>
      </c>
      <c r="H248" s="15"/>
    </row>
    <row r="249" spans="1:8" x14ac:dyDescent="0.25">
      <c r="A249" s="15" t="str">
        <f t="shared" si="3"/>
        <v>2013, North West, 3, 0-49</v>
      </c>
      <c r="B249">
        <v>2013</v>
      </c>
      <c r="C249" t="s">
        <v>25</v>
      </c>
      <c r="D249">
        <v>3</v>
      </c>
      <c r="E249" t="s">
        <v>92</v>
      </c>
      <c r="F249">
        <v>500</v>
      </c>
      <c r="H249" s="15"/>
    </row>
    <row r="250" spans="1:8" x14ac:dyDescent="0.25">
      <c r="A250" s="15" t="str">
        <f t="shared" si="3"/>
        <v>2013, South East, 3, 0-49</v>
      </c>
      <c r="B250">
        <v>2013</v>
      </c>
      <c r="C250" t="s">
        <v>25</v>
      </c>
      <c r="D250">
        <v>3</v>
      </c>
      <c r="E250" t="s">
        <v>93</v>
      </c>
      <c r="F250">
        <v>439</v>
      </c>
      <c r="H250" s="15"/>
    </row>
    <row r="251" spans="1:8" x14ac:dyDescent="0.25">
      <c r="A251" s="15" t="str">
        <f t="shared" si="3"/>
        <v>2013, South West, 3, 0-49</v>
      </c>
      <c r="B251">
        <v>2013</v>
      </c>
      <c r="C251" t="s">
        <v>25</v>
      </c>
      <c r="D251">
        <v>3</v>
      </c>
      <c r="E251" t="s">
        <v>95</v>
      </c>
      <c r="F251">
        <v>272</v>
      </c>
      <c r="H251" s="15"/>
    </row>
    <row r="252" spans="1:8" x14ac:dyDescent="0.25">
      <c r="A252" s="15" t="str">
        <f t="shared" si="3"/>
        <v>2013, West Midlands, 3, 0-49</v>
      </c>
      <c r="B252">
        <v>2013</v>
      </c>
      <c r="C252" t="s">
        <v>25</v>
      </c>
      <c r="D252">
        <v>3</v>
      </c>
      <c r="E252" t="s">
        <v>97</v>
      </c>
      <c r="F252">
        <v>320</v>
      </c>
      <c r="H252" s="15"/>
    </row>
    <row r="253" spans="1:8" x14ac:dyDescent="0.25">
      <c r="A253" s="15" t="str">
        <f t="shared" si="3"/>
        <v>2013, Yorkshire and The Humber, 3, 0-49</v>
      </c>
      <c r="B253">
        <v>2013</v>
      </c>
      <c r="C253" t="s">
        <v>25</v>
      </c>
      <c r="D253">
        <v>3</v>
      </c>
      <c r="E253" t="s">
        <v>96</v>
      </c>
      <c r="F253">
        <v>295</v>
      </c>
      <c r="H253" s="15"/>
    </row>
    <row r="254" spans="1:8" x14ac:dyDescent="0.25">
      <c r="A254" s="15" t="str">
        <f t="shared" si="3"/>
        <v>2013, East Midlands, 4, 0-49</v>
      </c>
      <c r="B254">
        <v>2013</v>
      </c>
      <c r="C254" t="s">
        <v>25</v>
      </c>
      <c r="D254">
        <v>4</v>
      </c>
      <c r="E254" t="s">
        <v>98</v>
      </c>
      <c r="F254">
        <v>248</v>
      </c>
      <c r="H254" s="15"/>
    </row>
    <row r="255" spans="1:8" x14ac:dyDescent="0.25">
      <c r="A255" s="15" t="str">
        <f t="shared" si="3"/>
        <v>2013, East of England, 4, 0-49</v>
      </c>
      <c r="B255">
        <v>2013</v>
      </c>
      <c r="C255" t="s">
        <v>25</v>
      </c>
      <c r="D255">
        <v>4</v>
      </c>
      <c r="E255" t="s">
        <v>94</v>
      </c>
      <c r="F255">
        <v>404</v>
      </c>
      <c r="H255" s="15"/>
    </row>
    <row r="256" spans="1:8" x14ac:dyDescent="0.25">
      <c r="A256" s="15" t="str">
        <f t="shared" si="3"/>
        <v>2013, London, 4, 0-49</v>
      </c>
      <c r="B256">
        <v>2013</v>
      </c>
      <c r="C256" t="s">
        <v>25</v>
      </c>
      <c r="D256">
        <v>4</v>
      </c>
      <c r="E256" t="s">
        <v>8</v>
      </c>
      <c r="F256">
        <v>615</v>
      </c>
      <c r="H256" s="15"/>
    </row>
    <row r="257" spans="1:8" x14ac:dyDescent="0.25">
      <c r="A257" s="15" t="str">
        <f t="shared" si="3"/>
        <v>2013, North East, 4, 0-49</v>
      </c>
      <c r="B257">
        <v>2013</v>
      </c>
      <c r="C257" t="s">
        <v>25</v>
      </c>
      <c r="D257">
        <v>4</v>
      </c>
      <c r="E257" t="s">
        <v>99</v>
      </c>
      <c r="F257">
        <v>149</v>
      </c>
      <c r="H257" s="15"/>
    </row>
    <row r="258" spans="1:8" x14ac:dyDescent="0.25">
      <c r="A258" s="15" t="str">
        <f t="shared" ref="A258:A321" si="4">B258&amp;", "&amp;E258&amp;", "&amp;D258&amp;", "&amp;C258</f>
        <v>2013, North West, 4, 0-49</v>
      </c>
      <c r="B258">
        <v>2013</v>
      </c>
      <c r="C258" t="s">
        <v>25</v>
      </c>
      <c r="D258">
        <v>4</v>
      </c>
      <c r="E258" t="s">
        <v>92</v>
      </c>
      <c r="F258">
        <v>532</v>
      </c>
      <c r="H258" s="15"/>
    </row>
    <row r="259" spans="1:8" x14ac:dyDescent="0.25">
      <c r="A259" s="15" t="str">
        <f t="shared" si="4"/>
        <v>2013, South East, 4, 0-49</v>
      </c>
      <c r="B259">
        <v>2013</v>
      </c>
      <c r="C259" t="s">
        <v>25</v>
      </c>
      <c r="D259">
        <v>4</v>
      </c>
      <c r="E259" t="s">
        <v>93</v>
      </c>
      <c r="F259">
        <v>520</v>
      </c>
      <c r="H259" s="15"/>
    </row>
    <row r="260" spans="1:8" x14ac:dyDescent="0.25">
      <c r="A260" s="15" t="str">
        <f t="shared" si="4"/>
        <v>2013, South West, 4, 0-49</v>
      </c>
      <c r="B260">
        <v>2013</v>
      </c>
      <c r="C260" t="s">
        <v>25</v>
      </c>
      <c r="D260">
        <v>4</v>
      </c>
      <c r="E260" t="s">
        <v>95</v>
      </c>
      <c r="F260">
        <v>323</v>
      </c>
      <c r="H260" s="15"/>
    </row>
    <row r="261" spans="1:8" x14ac:dyDescent="0.25">
      <c r="A261" s="15" t="str">
        <f t="shared" si="4"/>
        <v>2013, West Midlands, 4, 0-49</v>
      </c>
      <c r="B261">
        <v>2013</v>
      </c>
      <c r="C261" t="s">
        <v>25</v>
      </c>
      <c r="D261">
        <v>4</v>
      </c>
      <c r="E261" t="s">
        <v>97</v>
      </c>
      <c r="F261">
        <v>357</v>
      </c>
      <c r="H261" s="15"/>
    </row>
    <row r="262" spans="1:8" x14ac:dyDescent="0.25">
      <c r="A262" s="15" t="str">
        <f t="shared" si="4"/>
        <v>2013, Yorkshire and The Humber, 4, 0-49</v>
      </c>
      <c r="B262">
        <v>2013</v>
      </c>
      <c r="C262" t="s">
        <v>25</v>
      </c>
      <c r="D262">
        <v>4</v>
      </c>
      <c r="E262" t="s">
        <v>96</v>
      </c>
      <c r="F262">
        <v>316</v>
      </c>
      <c r="H262" s="15"/>
    </row>
    <row r="263" spans="1:8" x14ac:dyDescent="0.25">
      <c r="A263" s="15" t="str">
        <f t="shared" si="4"/>
        <v>2013, East Midlands, Unk/Oth, 0-49</v>
      </c>
      <c r="B263">
        <v>2013</v>
      </c>
      <c r="C263" t="s">
        <v>25</v>
      </c>
      <c r="D263" t="s">
        <v>26</v>
      </c>
      <c r="E263" t="s">
        <v>98</v>
      </c>
      <c r="F263">
        <v>1139</v>
      </c>
      <c r="H263" s="15"/>
    </row>
    <row r="264" spans="1:8" x14ac:dyDescent="0.25">
      <c r="A264" s="15" t="str">
        <f t="shared" si="4"/>
        <v>2013, East of England, Unk/Oth, 0-49</v>
      </c>
      <c r="B264">
        <v>2013</v>
      </c>
      <c r="C264" t="s">
        <v>25</v>
      </c>
      <c r="D264" t="s">
        <v>26</v>
      </c>
      <c r="E264" t="s">
        <v>94</v>
      </c>
      <c r="F264">
        <v>695</v>
      </c>
      <c r="H264" s="15"/>
    </row>
    <row r="265" spans="1:8" x14ac:dyDescent="0.25">
      <c r="A265" s="15" t="str">
        <f t="shared" si="4"/>
        <v>2013, London, Unk/Oth, 0-49</v>
      </c>
      <c r="B265">
        <v>2013</v>
      </c>
      <c r="C265" t="s">
        <v>25</v>
      </c>
      <c r="D265" t="s">
        <v>26</v>
      </c>
      <c r="E265" t="s">
        <v>8</v>
      </c>
      <c r="F265">
        <v>1889</v>
      </c>
      <c r="H265" s="15"/>
    </row>
    <row r="266" spans="1:8" x14ac:dyDescent="0.25">
      <c r="A266" s="15" t="str">
        <f t="shared" si="4"/>
        <v>2013, North East, Unk/Oth, 0-49</v>
      </c>
      <c r="B266">
        <v>2013</v>
      </c>
      <c r="C266" t="s">
        <v>25</v>
      </c>
      <c r="D266" t="s">
        <v>26</v>
      </c>
      <c r="E266" t="s">
        <v>99</v>
      </c>
      <c r="F266">
        <v>467</v>
      </c>
      <c r="H266" s="15"/>
    </row>
    <row r="267" spans="1:8" x14ac:dyDescent="0.25">
      <c r="A267" s="15" t="str">
        <f t="shared" si="4"/>
        <v>2013, North West, Unk/Oth, 0-49</v>
      </c>
      <c r="B267">
        <v>2013</v>
      </c>
      <c r="C267" t="s">
        <v>25</v>
      </c>
      <c r="D267" t="s">
        <v>26</v>
      </c>
      <c r="E267" t="s">
        <v>92</v>
      </c>
      <c r="F267">
        <v>1045</v>
      </c>
      <c r="H267" s="15"/>
    </row>
    <row r="268" spans="1:8" x14ac:dyDescent="0.25">
      <c r="A268" s="15" t="str">
        <f t="shared" si="4"/>
        <v>2013, South East, Unk/Oth, 0-49</v>
      </c>
      <c r="B268">
        <v>2013</v>
      </c>
      <c r="C268" t="s">
        <v>25</v>
      </c>
      <c r="D268" t="s">
        <v>26</v>
      </c>
      <c r="E268" t="s">
        <v>93</v>
      </c>
      <c r="F268">
        <v>2316</v>
      </c>
      <c r="H268" s="15"/>
    </row>
    <row r="269" spans="1:8" x14ac:dyDescent="0.25">
      <c r="A269" s="15" t="str">
        <f t="shared" si="4"/>
        <v>2013, South West, Unk/Oth, 0-49</v>
      </c>
      <c r="B269">
        <v>2013</v>
      </c>
      <c r="C269" t="s">
        <v>25</v>
      </c>
      <c r="D269" t="s">
        <v>26</v>
      </c>
      <c r="E269" t="s">
        <v>95</v>
      </c>
      <c r="F269">
        <v>1041</v>
      </c>
      <c r="H269" s="15"/>
    </row>
    <row r="270" spans="1:8" x14ac:dyDescent="0.25">
      <c r="A270" s="15" t="str">
        <f t="shared" si="4"/>
        <v>2013, West Midlands, Unk/Oth, 0-49</v>
      </c>
      <c r="B270">
        <v>2013</v>
      </c>
      <c r="C270" t="s">
        <v>25</v>
      </c>
      <c r="D270" t="s">
        <v>26</v>
      </c>
      <c r="E270" t="s">
        <v>97</v>
      </c>
      <c r="F270">
        <v>1083</v>
      </c>
      <c r="H270" s="15"/>
    </row>
    <row r="271" spans="1:8" x14ac:dyDescent="0.25">
      <c r="A271" s="15" t="str">
        <f t="shared" si="4"/>
        <v>2013, Yorkshire and The Humber, Unk/Oth, 0-49</v>
      </c>
      <c r="B271">
        <v>2013</v>
      </c>
      <c r="C271" t="s">
        <v>25</v>
      </c>
      <c r="D271" t="s">
        <v>26</v>
      </c>
      <c r="E271" t="s">
        <v>96</v>
      </c>
      <c r="F271">
        <v>933</v>
      </c>
      <c r="H271" s="15"/>
    </row>
    <row r="272" spans="1:8" x14ac:dyDescent="0.25">
      <c r="A272" s="15" t="str">
        <f t="shared" si="4"/>
        <v>2013, East Midlands, 1, 50-59</v>
      </c>
      <c r="B272">
        <v>2013</v>
      </c>
      <c r="C272" t="s">
        <v>16</v>
      </c>
      <c r="D272">
        <v>1</v>
      </c>
      <c r="E272" t="s">
        <v>98</v>
      </c>
      <c r="F272">
        <v>876</v>
      </c>
      <c r="H272" s="15"/>
    </row>
    <row r="273" spans="1:8" x14ac:dyDescent="0.25">
      <c r="A273" s="15" t="str">
        <f t="shared" si="4"/>
        <v>2013, East of England, 1, 50-59</v>
      </c>
      <c r="B273">
        <v>2013</v>
      </c>
      <c r="C273" t="s">
        <v>16</v>
      </c>
      <c r="D273">
        <v>1</v>
      </c>
      <c r="E273" t="s">
        <v>94</v>
      </c>
      <c r="F273">
        <v>1364</v>
      </c>
      <c r="H273" s="15"/>
    </row>
    <row r="274" spans="1:8" x14ac:dyDescent="0.25">
      <c r="A274" s="15" t="str">
        <f t="shared" si="4"/>
        <v>2013, London, 1, 50-59</v>
      </c>
      <c r="B274">
        <v>2013</v>
      </c>
      <c r="C274" t="s">
        <v>16</v>
      </c>
      <c r="D274">
        <v>1</v>
      </c>
      <c r="E274" t="s">
        <v>8</v>
      </c>
      <c r="F274">
        <v>1305</v>
      </c>
      <c r="H274" s="15"/>
    </row>
    <row r="275" spans="1:8" x14ac:dyDescent="0.25">
      <c r="A275" s="15" t="str">
        <f t="shared" si="4"/>
        <v>2013, North East, 1, 50-59</v>
      </c>
      <c r="B275">
        <v>2013</v>
      </c>
      <c r="C275" t="s">
        <v>16</v>
      </c>
      <c r="D275">
        <v>1</v>
      </c>
      <c r="E275" t="s">
        <v>99</v>
      </c>
      <c r="F275">
        <v>665</v>
      </c>
      <c r="H275" s="15"/>
    </row>
    <row r="276" spans="1:8" x14ac:dyDescent="0.25">
      <c r="A276" s="15" t="str">
        <f t="shared" si="4"/>
        <v>2013, North West, 1, 50-59</v>
      </c>
      <c r="B276">
        <v>2013</v>
      </c>
      <c r="C276" t="s">
        <v>16</v>
      </c>
      <c r="D276">
        <v>1</v>
      </c>
      <c r="E276" t="s">
        <v>92</v>
      </c>
      <c r="F276">
        <v>1642</v>
      </c>
      <c r="H276" s="15"/>
    </row>
    <row r="277" spans="1:8" x14ac:dyDescent="0.25">
      <c r="A277" s="15" t="str">
        <f t="shared" si="4"/>
        <v>2013, South East, 1, 50-59</v>
      </c>
      <c r="B277">
        <v>2013</v>
      </c>
      <c r="C277" t="s">
        <v>16</v>
      </c>
      <c r="D277">
        <v>1</v>
      </c>
      <c r="E277" t="s">
        <v>93</v>
      </c>
      <c r="F277">
        <v>1633</v>
      </c>
      <c r="H277" s="15"/>
    </row>
    <row r="278" spans="1:8" x14ac:dyDescent="0.25">
      <c r="A278" s="15" t="str">
        <f t="shared" si="4"/>
        <v>2013, South West, 1, 50-59</v>
      </c>
      <c r="B278">
        <v>2013</v>
      </c>
      <c r="C278" t="s">
        <v>16</v>
      </c>
      <c r="D278">
        <v>1</v>
      </c>
      <c r="E278" t="s">
        <v>95</v>
      </c>
      <c r="F278">
        <v>1250</v>
      </c>
      <c r="H278" s="15"/>
    </row>
    <row r="279" spans="1:8" x14ac:dyDescent="0.25">
      <c r="A279" s="15" t="str">
        <f t="shared" si="4"/>
        <v>2013, West Midlands, 1, 50-59</v>
      </c>
      <c r="B279">
        <v>2013</v>
      </c>
      <c r="C279" t="s">
        <v>16</v>
      </c>
      <c r="D279">
        <v>1</v>
      </c>
      <c r="E279" t="s">
        <v>97</v>
      </c>
      <c r="F279">
        <v>1157</v>
      </c>
      <c r="H279" s="15"/>
    </row>
    <row r="280" spans="1:8" x14ac:dyDescent="0.25">
      <c r="A280" s="15" t="str">
        <f t="shared" si="4"/>
        <v>2013, Yorkshire and The Humber, 1, 50-59</v>
      </c>
      <c r="B280">
        <v>2013</v>
      </c>
      <c r="C280" t="s">
        <v>16</v>
      </c>
      <c r="D280">
        <v>1</v>
      </c>
      <c r="E280" t="s">
        <v>96</v>
      </c>
      <c r="F280">
        <v>1242</v>
      </c>
      <c r="H280" s="15"/>
    </row>
    <row r="281" spans="1:8" x14ac:dyDescent="0.25">
      <c r="A281" s="15" t="str">
        <f t="shared" si="4"/>
        <v>2013, East Midlands, 2, 50-59</v>
      </c>
      <c r="B281">
        <v>2013</v>
      </c>
      <c r="C281" t="s">
        <v>16</v>
      </c>
      <c r="D281">
        <v>2</v>
      </c>
      <c r="E281" t="s">
        <v>98</v>
      </c>
      <c r="F281">
        <v>476</v>
      </c>
      <c r="H281" s="15"/>
    </row>
    <row r="282" spans="1:8" x14ac:dyDescent="0.25">
      <c r="A282" s="15" t="str">
        <f t="shared" si="4"/>
        <v>2013, East of England, 2, 50-59</v>
      </c>
      <c r="B282">
        <v>2013</v>
      </c>
      <c r="C282" t="s">
        <v>16</v>
      </c>
      <c r="D282">
        <v>2</v>
      </c>
      <c r="E282" t="s">
        <v>94</v>
      </c>
      <c r="F282">
        <v>855</v>
      </c>
      <c r="H282" s="15"/>
    </row>
    <row r="283" spans="1:8" x14ac:dyDescent="0.25">
      <c r="A283" s="15" t="str">
        <f t="shared" si="4"/>
        <v>2013, London, 2, 50-59</v>
      </c>
      <c r="B283">
        <v>2013</v>
      </c>
      <c r="C283" t="s">
        <v>16</v>
      </c>
      <c r="D283">
        <v>2</v>
      </c>
      <c r="E283" t="s">
        <v>8</v>
      </c>
      <c r="F283">
        <v>814</v>
      </c>
      <c r="H283" s="15"/>
    </row>
    <row r="284" spans="1:8" x14ac:dyDescent="0.25">
      <c r="A284" s="15" t="str">
        <f t="shared" si="4"/>
        <v>2013, North East, 2, 50-59</v>
      </c>
      <c r="B284">
        <v>2013</v>
      </c>
      <c r="C284" t="s">
        <v>16</v>
      </c>
      <c r="D284">
        <v>2</v>
      </c>
      <c r="E284" t="s">
        <v>99</v>
      </c>
      <c r="F284">
        <v>352</v>
      </c>
      <c r="H284" s="15"/>
    </row>
    <row r="285" spans="1:8" x14ac:dyDescent="0.25">
      <c r="A285" s="15" t="str">
        <f t="shared" si="4"/>
        <v>2013, North West, 2, 50-59</v>
      </c>
      <c r="B285">
        <v>2013</v>
      </c>
      <c r="C285" t="s">
        <v>16</v>
      </c>
      <c r="D285">
        <v>2</v>
      </c>
      <c r="E285" t="s">
        <v>92</v>
      </c>
      <c r="F285">
        <v>1030</v>
      </c>
      <c r="H285" s="15"/>
    </row>
    <row r="286" spans="1:8" x14ac:dyDescent="0.25">
      <c r="A286" s="15" t="str">
        <f t="shared" si="4"/>
        <v>2013, South East, 2, 50-59</v>
      </c>
      <c r="B286">
        <v>2013</v>
      </c>
      <c r="C286" t="s">
        <v>16</v>
      </c>
      <c r="D286">
        <v>2</v>
      </c>
      <c r="E286" t="s">
        <v>93</v>
      </c>
      <c r="F286">
        <v>994</v>
      </c>
      <c r="H286" s="15"/>
    </row>
    <row r="287" spans="1:8" x14ac:dyDescent="0.25">
      <c r="A287" s="15" t="str">
        <f t="shared" si="4"/>
        <v>2013, South West, 2, 50-59</v>
      </c>
      <c r="B287">
        <v>2013</v>
      </c>
      <c r="C287" t="s">
        <v>16</v>
      </c>
      <c r="D287">
        <v>2</v>
      </c>
      <c r="E287" t="s">
        <v>95</v>
      </c>
      <c r="F287">
        <v>719</v>
      </c>
      <c r="H287" s="15"/>
    </row>
    <row r="288" spans="1:8" x14ac:dyDescent="0.25">
      <c r="A288" s="15" t="str">
        <f t="shared" si="4"/>
        <v>2013, West Midlands, 2, 50-59</v>
      </c>
      <c r="B288">
        <v>2013</v>
      </c>
      <c r="C288" t="s">
        <v>16</v>
      </c>
      <c r="D288">
        <v>2</v>
      </c>
      <c r="E288" t="s">
        <v>97</v>
      </c>
      <c r="F288">
        <v>751</v>
      </c>
      <c r="H288" s="15"/>
    </row>
    <row r="289" spans="1:8" x14ac:dyDescent="0.25">
      <c r="A289" s="15" t="str">
        <f t="shared" si="4"/>
        <v>2013, Yorkshire and The Humber, 2, 50-59</v>
      </c>
      <c r="B289">
        <v>2013</v>
      </c>
      <c r="C289" t="s">
        <v>16</v>
      </c>
      <c r="D289">
        <v>2</v>
      </c>
      <c r="E289" t="s">
        <v>96</v>
      </c>
      <c r="F289">
        <v>650</v>
      </c>
      <c r="H289" s="15"/>
    </row>
    <row r="290" spans="1:8" x14ac:dyDescent="0.25">
      <c r="A290" s="15" t="str">
        <f t="shared" si="4"/>
        <v>2013, East Midlands, 3, 50-59</v>
      </c>
      <c r="B290">
        <v>2013</v>
      </c>
      <c r="C290" t="s">
        <v>16</v>
      </c>
      <c r="D290">
        <v>3</v>
      </c>
      <c r="E290" t="s">
        <v>98</v>
      </c>
      <c r="F290">
        <v>313</v>
      </c>
      <c r="H290" s="15"/>
    </row>
    <row r="291" spans="1:8" x14ac:dyDescent="0.25">
      <c r="A291" s="15" t="str">
        <f t="shared" si="4"/>
        <v>2013, East of England, 3, 50-59</v>
      </c>
      <c r="B291">
        <v>2013</v>
      </c>
      <c r="C291" t="s">
        <v>16</v>
      </c>
      <c r="D291">
        <v>3</v>
      </c>
      <c r="E291" t="s">
        <v>94</v>
      </c>
      <c r="F291">
        <v>615</v>
      </c>
      <c r="H291" s="15"/>
    </row>
    <row r="292" spans="1:8" x14ac:dyDescent="0.25">
      <c r="A292" s="15" t="str">
        <f t="shared" si="4"/>
        <v>2013, London, 3, 50-59</v>
      </c>
      <c r="B292">
        <v>2013</v>
      </c>
      <c r="C292" t="s">
        <v>16</v>
      </c>
      <c r="D292">
        <v>3</v>
      </c>
      <c r="E292" t="s">
        <v>8</v>
      </c>
      <c r="F292">
        <v>679</v>
      </c>
      <c r="H292" s="15"/>
    </row>
    <row r="293" spans="1:8" x14ac:dyDescent="0.25">
      <c r="A293" s="15" t="str">
        <f t="shared" si="4"/>
        <v>2013, North East, 3, 50-59</v>
      </c>
      <c r="B293">
        <v>2013</v>
      </c>
      <c r="C293" t="s">
        <v>16</v>
      </c>
      <c r="D293">
        <v>3</v>
      </c>
      <c r="E293" t="s">
        <v>99</v>
      </c>
      <c r="F293">
        <v>314</v>
      </c>
      <c r="H293" s="15"/>
    </row>
    <row r="294" spans="1:8" x14ac:dyDescent="0.25">
      <c r="A294" s="15" t="str">
        <f t="shared" si="4"/>
        <v>2013, North West, 3, 50-59</v>
      </c>
      <c r="B294">
        <v>2013</v>
      </c>
      <c r="C294" t="s">
        <v>16</v>
      </c>
      <c r="D294">
        <v>3</v>
      </c>
      <c r="E294" t="s">
        <v>92</v>
      </c>
      <c r="F294">
        <v>903</v>
      </c>
      <c r="H294" s="15"/>
    </row>
    <row r="295" spans="1:8" x14ac:dyDescent="0.25">
      <c r="A295" s="15" t="str">
        <f t="shared" si="4"/>
        <v>2013, South East, 3, 50-59</v>
      </c>
      <c r="B295">
        <v>2013</v>
      </c>
      <c r="C295" t="s">
        <v>16</v>
      </c>
      <c r="D295">
        <v>3</v>
      </c>
      <c r="E295" t="s">
        <v>93</v>
      </c>
      <c r="F295">
        <v>748</v>
      </c>
      <c r="H295" s="15"/>
    </row>
    <row r="296" spans="1:8" x14ac:dyDescent="0.25">
      <c r="A296" s="15" t="str">
        <f t="shared" si="4"/>
        <v>2013, South West, 3, 50-59</v>
      </c>
      <c r="B296">
        <v>2013</v>
      </c>
      <c r="C296" t="s">
        <v>16</v>
      </c>
      <c r="D296">
        <v>3</v>
      </c>
      <c r="E296" t="s">
        <v>95</v>
      </c>
      <c r="F296">
        <v>535</v>
      </c>
      <c r="H296" s="15"/>
    </row>
    <row r="297" spans="1:8" x14ac:dyDescent="0.25">
      <c r="A297" s="15" t="str">
        <f t="shared" si="4"/>
        <v>2013, West Midlands, 3, 50-59</v>
      </c>
      <c r="B297">
        <v>2013</v>
      </c>
      <c r="C297" t="s">
        <v>16</v>
      </c>
      <c r="D297">
        <v>3</v>
      </c>
      <c r="E297" t="s">
        <v>97</v>
      </c>
      <c r="F297">
        <v>544</v>
      </c>
      <c r="H297" s="15"/>
    </row>
    <row r="298" spans="1:8" x14ac:dyDescent="0.25">
      <c r="A298" s="15" t="str">
        <f t="shared" si="4"/>
        <v>2013, Yorkshire and The Humber, 3, 50-59</v>
      </c>
      <c r="B298">
        <v>2013</v>
      </c>
      <c r="C298" t="s">
        <v>16</v>
      </c>
      <c r="D298">
        <v>3</v>
      </c>
      <c r="E298" t="s">
        <v>96</v>
      </c>
      <c r="F298">
        <v>544</v>
      </c>
      <c r="H298" s="15"/>
    </row>
    <row r="299" spans="1:8" x14ac:dyDescent="0.25">
      <c r="A299" s="15" t="str">
        <f t="shared" si="4"/>
        <v>2013, East Midlands, 4, 50-59</v>
      </c>
      <c r="B299">
        <v>2013</v>
      </c>
      <c r="C299" t="s">
        <v>16</v>
      </c>
      <c r="D299">
        <v>4</v>
      </c>
      <c r="E299" t="s">
        <v>98</v>
      </c>
      <c r="F299">
        <v>529</v>
      </c>
      <c r="H299" s="15"/>
    </row>
    <row r="300" spans="1:8" x14ac:dyDescent="0.25">
      <c r="A300" s="15" t="str">
        <f t="shared" si="4"/>
        <v>2013, East of England, 4, 50-59</v>
      </c>
      <c r="B300">
        <v>2013</v>
      </c>
      <c r="C300" t="s">
        <v>16</v>
      </c>
      <c r="D300">
        <v>4</v>
      </c>
      <c r="E300" t="s">
        <v>94</v>
      </c>
      <c r="F300">
        <v>817</v>
      </c>
      <c r="H300" s="15"/>
    </row>
    <row r="301" spans="1:8" x14ac:dyDescent="0.25">
      <c r="A301" s="15" t="str">
        <f t="shared" si="4"/>
        <v>2013, London, 4, 50-59</v>
      </c>
      <c r="B301">
        <v>2013</v>
      </c>
      <c r="C301" t="s">
        <v>16</v>
      </c>
      <c r="D301">
        <v>4</v>
      </c>
      <c r="E301" t="s">
        <v>8</v>
      </c>
      <c r="F301">
        <v>893</v>
      </c>
      <c r="H301" s="15"/>
    </row>
    <row r="302" spans="1:8" x14ac:dyDescent="0.25">
      <c r="A302" s="15" t="str">
        <f t="shared" si="4"/>
        <v>2013, North East, 4, 50-59</v>
      </c>
      <c r="B302">
        <v>2013</v>
      </c>
      <c r="C302" t="s">
        <v>16</v>
      </c>
      <c r="D302">
        <v>4</v>
      </c>
      <c r="E302" t="s">
        <v>99</v>
      </c>
      <c r="F302">
        <v>405</v>
      </c>
      <c r="H302" s="15"/>
    </row>
    <row r="303" spans="1:8" x14ac:dyDescent="0.25">
      <c r="A303" s="15" t="str">
        <f t="shared" si="4"/>
        <v>2013, North West, 4, 50-59</v>
      </c>
      <c r="B303">
        <v>2013</v>
      </c>
      <c r="C303" t="s">
        <v>16</v>
      </c>
      <c r="D303">
        <v>4</v>
      </c>
      <c r="E303" t="s">
        <v>92</v>
      </c>
      <c r="F303">
        <v>1068</v>
      </c>
      <c r="H303" s="15"/>
    </row>
    <row r="304" spans="1:8" x14ac:dyDescent="0.25">
      <c r="A304" s="15" t="str">
        <f t="shared" si="4"/>
        <v>2013, South East, 4, 50-59</v>
      </c>
      <c r="B304">
        <v>2013</v>
      </c>
      <c r="C304" t="s">
        <v>16</v>
      </c>
      <c r="D304">
        <v>4</v>
      </c>
      <c r="E304" t="s">
        <v>93</v>
      </c>
      <c r="F304">
        <v>997</v>
      </c>
      <c r="H304" s="15"/>
    </row>
    <row r="305" spans="1:8" x14ac:dyDescent="0.25">
      <c r="A305" s="15" t="str">
        <f t="shared" si="4"/>
        <v>2013, South West, 4, 50-59</v>
      </c>
      <c r="B305">
        <v>2013</v>
      </c>
      <c r="C305" t="s">
        <v>16</v>
      </c>
      <c r="D305">
        <v>4</v>
      </c>
      <c r="E305" t="s">
        <v>95</v>
      </c>
      <c r="F305">
        <v>744</v>
      </c>
      <c r="H305" s="15"/>
    </row>
    <row r="306" spans="1:8" x14ac:dyDescent="0.25">
      <c r="A306" s="15" t="str">
        <f t="shared" si="4"/>
        <v>2013, West Midlands, 4, 50-59</v>
      </c>
      <c r="B306">
        <v>2013</v>
      </c>
      <c r="C306" t="s">
        <v>16</v>
      </c>
      <c r="D306">
        <v>4</v>
      </c>
      <c r="E306" t="s">
        <v>97</v>
      </c>
      <c r="F306">
        <v>749</v>
      </c>
      <c r="H306" s="15"/>
    </row>
    <row r="307" spans="1:8" x14ac:dyDescent="0.25">
      <c r="A307" s="15" t="str">
        <f t="shared" si="4"/>
        <v>2013, Yorkshire and The Humber, 4, 50-59</v>
      </c>
      <c r="B307">
        <v>2013</v>
      </c>
      <c r="C307" t="s">
        <v>16</v>
      </c>
      <c r="D307">
        <v>4</v>
      </c>
      <c r="E307" t="s">
        <v>96</v>
      </c>
      <c r="F307">
        <v>721</v>
      </c>
      <c r="H307" s="15"/>
    </row>
    <row r="308" spans="1:8" x14ac:dyDescent="0.25">
      <c r="A308" s="15" t="str">
        <f t="shared" si="4"/>
        <v>2013, East Midlands, Unk/Oth, 50-59</v>
      </c>
      <c r="B308">
        <v>2013</v>
      </c>
      <c r="C308" t="s">
        <v>16</v>
      </c>
      <c r="D308" t="s">
        <v>26</v>
      </c>
      <c r="E308" t="s">
        <v>98</v>
      </c>
      <c r="F308">
        <v>1103</v>
      </c>
      <c r="H308" s="15"/>
    </row>
    <row r="309" spans="1:8" x14ac:dyDescent="0.25">
      <c r="A309" s="15" t="str">
        <f t="shared" si="4"/>
        <v>2013, East of England, Unk/Oth, 50-59</v>
      </c>
      <c r="B309">
        <v>2013</v>
      </c>
      <c r="C309" t="s">
        <v>16</v>
      </c>
      <c r="D309" t="s">
        <v>26</v>
      </c>
      <c r="E309" t="s">
        <v>94</v>
      </c>
      <c r="F309">
        <v>578</v>
      </c>
      <c r="H309" s="15"/>
    </row>
    <row r="310" spans="1:8" x14ac:dyDescent="0.25">
      <c r="A310" s="15" t="str">
        <f t="shared" si="4"/>
        <v>2013, London, Unk/Oth, 50-59</v>
      </c>
      <c r="B310">
        <v>2013</v>
      </c>
      <c r="C310" t="s">
        <v>16</v>
      </c>
      <c r="D310" t="s">
        <v>26</v>
      </c>
      <c r="E310" t="s">
        <v>8</v>
      </c>
      <c r="F310">
        <v>1439</v>
      </c>
      <c r="H310" s="15"/>
    </row>
    <row r="311" spans="1:8" x14ac:dyDescent="0.25">
      <c r="A311" s="15" t="str">
        <f t="shared" si="4"/>
        <v>2013, North East, Unk/Oth, 50-59</v>
      </c>
      <c r="B311">
        <v>2013</v>
      </c>
      <c r="C311" t="s">
        <v>16</v>
      </c>
      <c r="D311" t="s">
        <v>26</v>
      </c>
      <c r="E311" t="s">
        <v>99</v>
      </c>
      <c r="F311">
        <v>417</v>
      </c>
      <c r="H311" s="15"/>
    </row>
    <row r="312" spans="1:8" x14ac:dyDescent="0.25">
      <c r="A312" s="15" t="str">
        <f t="shared" si="4"/>
        <v>2013, North West, Unk/Oth, 50-59</v>
      </c>
      <c r="B312">
        <v>2013</v>
      </c>
      <c r="C312" t="s">
        <v>16</v>
      </c>
      <c r="D312" t="s">
        <v>26</v>
      </c>
      <c r="E312" t="s">
        <v>92</v>
      </c>
      <c r="F312">
        <v>990</v>
      </c>
      <c r="H312" s="15"/>
    </row>
    <row r="313" spans="1:8" x14ac:dyDescent="0.25">
      <c r="A313" s="15" t="str">
        <f t="shared" si="4"/>
        <v>2013, South East, Unk/Oth, 50-59</v>
      </c>
      <c r="B313">
        <v>2013</v>
      </c>
      <c r="C313" t="s">
        <v>16</v>
      </c>
      <c r="D313" t="s">
        <v>26</v>
      </c>
      <c r="E313" t="s">
        <v>93</v>
      </c>
      <c r="F313">
        <v>2189</v>
      </c>
      <c r="H313" s="15"/>
    </row>
    <row r="314" spans="1:8" x14ac:dyDescent="0.25">
      <c r="A314" s="15" t="str">
        <f t="shared" si="4"/>
        <v>2013, South West, Unk/Oth, 50-59</v>
      </c>
      <c r="B314">
        <v>2013</v>
      </c>
      <c r="C314" t="s">
        <v>16</v>
      </c>
      <c r="D314" t="s">
        <v>26</v>
      </c>
      <c r="E314" t="s">
        <v>95</v>
      </c>
      <c r="F314">
        <v>932</v>
      </c>
      <c r="H314" s="15"/>
    </row>
    <row r="315" spans="1:8" x14ac:dyDescent="0.25">
      <c r="A315" s="15" t="str">
        <f t="shared" si="4"/>
        <v>2013, West Midlands, Unk/Oth, 50-59</v>
      </c>
      <c r="B315">
        <v>2013</v>
      </c>
      <c r="C315" t="s">
        <v>16</v>
      </c>
      <c r="D315" t="s">
        <v>26</v>
      </c>
      <c r="E315" t="s">
        <v>97</v>
      </c>
      <c r="F315">
        <v>1012</v>
      </c>
      <c r="H315" s="15"/>
    </row>
    <row r="316" spans="1:8" x14ac:dyDescent="0.25">
      <c r="A316" s="15" t="str">
        <f t="shared" si="4"/>
        <v>2013, Yorkshire and The Humber, Unk/Oth, 50-59</v>
      </c>
      <c r="B316">
        <v>2013</v>
      </c>
      <c r="C316" t="s">
        <v>16</v>
      </c>
      <c r="D316" t="s">
        <v>26</v>
      </c>
      <c r="E316" t="s">
        <v>96</v>
      </c>
      <c r="F316">
        <v>970</v>
      </c>
      <c r="H316" s="15"/>
    </row>
    <row r="317" spans="1:8" x14ac:dyDescent="0.25">
      <c r="A317" s="15" t="str">
        <f t="shared" si="4"/>
        <v>2013, East Midlands, 1, 60-69</v>
      </c>
      <c r="B317">
        <v>2013</v>
      </c>
      <c r="C317" t="s">
        <v>17</v>
      </c>
      <c r="D317">
        <v>1</v>
      </c>
      <c r="E317" t="s">
        <v>98</v>
      </c>
      <c r="F317">
        <v>1699</v>
      </c>
      <c r="H317" s="15"/>
    </row>
    <row r="318" spans="1:8" x14ac:dyDescent="0.25">
      <c r="A318" s="15" t="str">
        <f t="shared" si="4"/>
        <v>2013, East of England, 1, 60-69</v>
      </c>
      <c r="B318">
        <v>2013</v>
      </c>
      <c r="C318" t="s">
        <v>17</v>
      </c>
      <c r="D318">
        <v>1</v>
      </c>
      <c r="E318" t="s">
        <v>94</v>
      </c>
      <c r="F318">
        <v>2585</v>
      </c>
      <c r="H318" s="15"/>
    </row>
    <row r="319" spans="1:8" x14ac:dyDescent="0.25">
      <c r="A319" s="15" t="str">
        <f t="shared" si="4"/>
        <v>2013, London, 1, 60-69</v>
      </c>
      <c r="B319">
        <v>2013</v>
      </c>
      <c r="C319" t="s">
        <v>17</v>
      </c>
      <c r="D319">
        <v>1</v>
      </c>
      <c r="E319" t="s">
        <v>8</v>
      </c>
      <c r="F319">
        <v>1863</v>
      </c>
      <c r="H319" s="15"/>
    </row>
    <row r="320" spans="1:8" x14ac:dyDescent="0.25">
      <c r="A320" s="15" t="str">
        <f t="shared" si="4"/>
        <v>2013, North East, 1, 60-69</v>
      </c>
      <c r="B320">
        <v>2013</v>
      </c>
      <c r="C320" t="s">
        <v>17</v>
      </c>
      <c r="D320">
        <v>1</v>
      </c>
      <c r="E320" t="s">
        <v>99</v>
      </c>
      <c r="F320">
        <v>1157</v>
      </c>
      <c r="H320" s="15"/>
    </row>
    <row r="321" spans="1:8" x14ac:dyDescent="0.25">
      <c r="A321" s="15" t="str">
        <f t="shared" si="4"/>
        <v>2013, North West, 1, 60-69</v>
      </c>
      <c r="B321">
        <v>2013</v>
      </c>
      <c r="C321" t="s">
        <v>17</v>
      </c>
      <c r="D321">
        <v>1</v>
      </c>
      <c r="E321" t="s">
        <v>92</v>
      </c>
      <c r="F321">
        <v>3036</v>
      </c>
      <c r="H321" s="15"/>
    </row>
    <row r="322" spans="1:8" x14ac:dyDescent="0.25">
      <c r="A322" s="15" t="str">
        <f t="shared" ref="A322:A385" si="5">B322&amp;", "&amp;E322&amp;", "&amp;D322&amp;", "&amp;C322</f>
        <v>2013, South East, 1, 60-69</v>
      </c>
      <c r="B322">
        <v>2013</v>
      </c>
      <c r="C322" t="s">
        <v>17</v>
      </c>
      <c r="D322">
        <v>1</v>
      </c>
      <c r="E322" t="s">
        <v>93</v>
      </c>
      <c r="F322">
        <v>3055</v>
      </c>
      <c r="H322" s="15"/>
    </row>
    <row r="323" spans="1:8" x14ac:dyDescent="0.25">
      <c r="A323" s="15" t="str">
        <f t="shared" si="5"/>
        <v>2013, South West, 1, 60-69</v>
      </c>
      <c r="B323">
        <v>2013</v>
      </c>
      <c r="C323" t="s">
        <v>17</v>
      </c>
      <c r="D323">
        <v>1</v>
      </c>
      <c r="E323" t="s">
        <v>95</v>
      </c>
      <c r="F323">
        <v>2457</v>
      </c>
      <c r="H323" s="15"/>
    </row>
    <row r="324" spans="1:8" x14ac:dyDescent="0.25">
      <c r="A324" s="15" t="str">
        <f t="shared" si="5"/>
        <v>2013, West Midlands, 1, 60-69</v>
      </c>
      <c r="B324">
        <v>2013</v>
      </c>
      <c r="C324" t="s">
        <v>17</v>
      </c>
      <c r="D324">
        <v>1</v>
      </c>
      <c r="E324" t="s">
        <v>97</v>
      </c>
      <c r="F324">
        <v>2083</v>
      </c>
      <c r="H324" s="15"/>
    </row>
    <row r="325" spans="1:8" x14ac:dyDescent="0.25">
      <c r="A325" s="15" t="str">
        <f t="shared" si="5"/>
        <v>2013, Yorkshire and The Humber, 1, 60-69</v>
      </c>
      <c r="B325">
        <v>2013</v>
      </c>
      <c r="C325" t="s">
        <v>17</v>
      </c>
      <c r="D325">
        <v>1</v>
      </c>
      <c r="E325" t="s">
        <v>96</v>
      </c>
      <c r="F325">
        <v>2074</v>
      </c>
      <c r="H325" s="15"/>
    </row>
    <row r="326" spans="1:8" x14ac:dyDescent="0.25">
      <c r="A326" s="15" t="str">
        <f t="shared" si="5"/>
        <v>2013, East Midlands, 2, 60-69</v>
      </c>
      <c r="B326">
        <v>2013</v>
      </c>
      <c r="C326" t="s">
        <v>17</v>
      </c>
      <c r="D326">
        <v>2</v>
      </c>
      <c r="E326" t="s">
        <v>98</v>
      </c>
      <c r="F326">
        <v>924</v>
      </c>
      <c r="H326" s="15"/>
    </row>
    <row r="327" spans="1:8" x14ac:dyDescent="0.25">
      <c r="A327" s="15" t="str">
        <f t="shared" si="5"/>
        <v>2013, East of England, 2, 60-69</v>
      </c>
      <c r="B327">
        <v>2013</v>
      </c>
      <c r="C327" t="s">
        <v>17</v>
      </c>
      <c r="D327">
        <v>2</v>
      </c>
      <c r="E327" t="s">
        <v>94</v>
      </c>
      <c r="F327">
        <v>1636</v>
      </c>
      <c r="H327" s="15"/>
    </row>
    <row r="328" spans="1:8" x14ac:dyDescent="0.25">
      <c r="A328" s="15" t="str">
        <f t="shared" si="5"/>
        <v>2013, London, 2, 60-69</v>
      </c>
      <c r="B328">
        <v>2013</v>
      </c>
      <c r="C328" t="s">
        <v>17</v>
      </c>
      <c r="D328">
        <v>2</v>
      </c>
      <c r="E328" t="s">
        <v>8</v>
      </c>
      <c r="F328">
        <v>1161</v>
      </c>
      <c r="H328" s="15"/>
    </row>
    <row r="329" spans="1:8" x14ac:dyDescent="0.25">
      <c r="A329" s="15" t="str">
        <f t="shared" si="5"/>
        <v>2013, North East, 2, 60-69</v>
      </c>
      <c r="B329">
        <v>2013</v>
      </c>
      <c r="C329" t="s">
        <v>17</v>
      </c>
      <c r="D329">
        <v>2</v>
      </c>
      <c r="E329" t="s">
        <v>99</v>
      </c>
      <c r="F329">
        <v>587</v>
      </c>
      <c r="H329" s="15"/>
    </row>
    <row r="330" spans="1:8" x14ac:dyDescent="0.25">
      <c r="A330" s="15" t="str">
        <f t="shared" si="5"/>
        <v>2013, North West, 2, 60-69</v>
      </c>
      <c r="B330">
        <v>2013</v>
      </c>
      <c r="C330" t="s">
        <v>17</v>
      </c>
      <c r="D330">
        <v>2</v>
      </c>
      <c r="E330" t="s">
        <v>92</v>
      </c>
      <c r="F330">
        <v>1733</v>
      </c>
      <c r="H330" s="15"/>
    </row>
    <row r="331" spans="1:8" x14ac:dyDescent="0.25">
      <c r="A331" s="15" t="str">
        <f t="shared" si="5"/>
        <v>2013, South East, 2, 60-69</v>
      </c>
      <c r="B331">
        <v>2013</v>
      </c>
      <c r="C331" t="s">
        <v>17</v>
      </c>
      <c r="D331">
        <v>2</v>
      </c>
      <c r="E331" t="s">
        <v>93</v>
      </c>
      <c r="F331">
        <v>1711</v>
      </c>
      <c r="H331" s="15"/>
    </row>
    <row r="332" spans="1:8" x14ac:dyDescent="0.25">
      <c r="A332" s="15" t="str">
        <f t="shared" si="5"/>
        <v>2013, South West, 2, 60-69</v>
      </c>
      <c r="B332">
        <v>2013</v>
      </c>
      <c r="C332" t="s">
        <v>17</v>
      </c>
      <c r="D332">
        <v>2</v>
      </c>
      <c r="E332" t="s">
        <v>95</v>
      </c>
      <c r="F332">
        <v>1503</v>
      </c>
      <c r="H332" s="15"/>
    </row>
    <row r="333" spans="1:8" x14ac:dyDescent="0.25">
      <c r="A333" s="15" t="str">
        <f t="shared" si="5"/>
        <v>2013, West Midlands, 2, 60-69</v>
      </c>
      <c r="B333">
        <v>2013</v>
      </c>
      <c r="C333" t="s">
        <v>17</v>
      </c>
      <c r="D333">
        <v>2</v>
      </c>
      <c r="E333" t="s">
        <v>97</v>
      </c>
      <c r="F333">
        <v>1332</v>
      </c>
      <c r="H333" s="15"/>
    </row>
    <row r="334" spans="1:8" x14ac:dyDescent="0.25">
      <c r="A334" s="15" t="str">
        <f t="shared" si="5"/>
        <v>2013, Yorkshire and The Humber, 2, 60-69</v>
      </c>
      <c r="B334">
        <v>2013</v>
      </c>
      <c r="C334" t="s">
        <v>17</v>
      </c>
      <c r="D334">
        <v>2</v>
      </c>
      <c r="E334" t="s">
        <v>96</v>
      </c>
      <c r="F334">
        <v>1110</v>
      </c>
      <c r="H334" s="15"/>
    </row>
    <row r="335" spans="1:8" x14ac:dyDescent="0.25">
      <c r="A335" s="15" t="str">
        <f t="shared" si="5"/>
        <v>2013, East Midlands, 3, 60-69</v>
      </c>
      <c r="B335">
        <v>2013</v>
      </c>
      <c r="C335" t="s">
        <v>17</v>
      </c>
      <c r="D335">
        <v>3</v>
      </c>
      <c r="E335" t="s">
        <v>98</v>
      </c>
      <c r="F335">
        <v>775</v>
      </c>
      <c r="H335" s="15"/>
    </row>
    <row r="336" spans="1:8" x14ac:dyDescent="0.25">
      <c r="A336" s="15" t="str">
        <f t="shared" si="5"/>
        <v>2013, East of England, 3, 60-69</v>
      </c>
      <c r="B336">
        <v>2013</v>
      </c>
      <c r="C336" t="s">
        <v>17</v>
      </c>
      <c r="D336">
        <v>3</v>
      </c>
      <c r="E336" t="s">
        <v>94</v>
      </c>
      <c r="F336">
        <v>1409</v>
      </c>
      <c r="H336" s="15"/>
    </row>
    <row r="337" spans="1:8" x14ac:dyDescent="0.25">
      <c r="A337" s="15" t="str">
        <f t="shared" si="5"/>
        <v>2013, London, 3, 60-69</v>
      </c>
      <c r="B337">
        <v>2013</v>
      </c>
      <c r="C337" t="s">
        <v>17</v>
      </c>
      <c r="D337">
        <v>3</v>
      </c>
      <c r="E337" t="s">
        <v>8</v>
      </c>
      <c r="F337">
        <v>1096</v>
      </c>
      <c r="H337" s="15"/>
    </row>
    <row r="338" spans="1:8" x14ac:dyDescent="0.25">
      <c r="A338" s="15" t="str">
        <f t="shared" si="5"/>
        <v>2013, North East, 3, 60-69</v>
      </c>
      <c r="B338">
        <v>2013</v>
      </c>
      <c r="C338" t="s">
        <v>17</v>
      </c>
      <c r="D338">
        <v>3</v>
      </c>
      <c r="E338" t="s">
        <v>99</v>
      </c>
      <c r="F338">
        <v>625</v>
      </c>
      <c r="H338" s="15"/>
    </row>
    <row r="339" spans="1:8" x14ac:dyDescent="0.25">
      <c r="A339" s="15" t="str">
        <f t="shared" si="5"/>
        <v>2013, North West, 3, 60-69</v>
      </c>
      <c r="B339">
        <v>2013</v>
      </c>
      <c r="C339" t="s">
        <v>17</v>
      </c>
      <c r="D339">
        <v>3</v>
      </c>
      <c r="E339" t="s">
        <v>92</v>
      </c>
      <c r="F339">
        <v>1868</v>
      </c>
      <c r="H339" s="15"/>
    </row>
    <row r="340" spans="1:8" x14ac:dyDescent="0.25">
      <c r="A340" s="15" t="str">
        <f t="shared" si="5"/>
        <v>2013, South East, 3, 60-69</v>
      </c>
      <c r="B340">
        <v>2013</v>
      </c>
      <c r="C340" t="s">
        <v>17</v>
      </c>
      <c r="D340">
        <v>3</v>
      </c>
      <c r="E340" t="s">
        <v>93</v>
      </c>
      <c r="F340">
        <v>1679</v>
      </c>
      <c r="H340" s="15"/>
    </row>
    <row r="341" spans="1:8" x14ac:dyDescent="0.25">
      <c r="A341" s="15" t="str">
        <f t="shared" si="5"/>
        <v>2013, South West, 3, 60-69</v>
      </c>
      <c r="B341">
        <v>2013</v>
      </c>
      <c r="C341" t="s">
        <v>17</v>
      </c>
      <c r="D341">
        <v>3</v>
      </c>
      <c r="E341" t="s">
        <v>95</v>
      </c>
      <c r="F341">
        <v>1338</v>
      </c>
      <c r="H341" s="15"/>
    </row>
    <row r="342" spans="1:8" x14ac:dyDescent="0.25">
      <c r="A342" s="15" t="str">
        <f t="shared" si="5"/>
        <v>2013, West Midlands, 3, 60-69</v>
      </c>
      <c r="B342">
        <v>2013</v>
      </c>
      <c r="C342" t="s">
        <v>17</v>
      </c>
      <c r="D342">
        <v>3</v>
      </c>
      <c r="E342" t="s">
        <v>97</v>
      </c>
      <c r="F342">
        <v>1129</v>
      </c>
      <c r="H342" s="15"/>
    </row>
    <row r="343" spans="1:8" x14ac:dyDescent="0.25">
      <c r="A343" s="15" t="str">
        <f t="shared" si="5"/>
        <v>2013, Yorkshire and The Humber, 3, 60-69</v>
      </c>
      <c r="B343">
        <v>2013</v>
      </c>
      <c r="C343" t="s">
        <v>17</v>
      </c>
      <c r="D343">
        <v>3</v>
      </c>
      <c r="E343" t="s">
        <v>96</v>
      </c>
      <c r="F343">
        <v>1242</v>
      </c>
      <c r="H343" s="15"/>
    </row>
    <row r="344" spans="1:8" x14ac:dyDescent="0.25">
      <c r="A344" s="15" t="str">
        <f t="shared" si="5"/>
        <v>2013, East Midlands, 4, 60-69</v>
      </c>
      <c r="B344">
        <v>2013</v>
      </c>
      <c r="C344" t="s">
        <v>17</v>
      </c>
      <c r="D344">
        <v>4</v>
      </c>
      <c r="E344" t="s">
        <v>98</v>
      </c>
      <c r="F344">
        <v>1160</v>
      </c>
      <c r="H344" s="15"/>
    </row>
    <row r="345" spans="1:8" x14ac:dyDescent="0.25">
      <c r="A345" s="15" t="str">
        <f t="shared" si="5"/>
        <v>2013, East of England, 4, 60-69</v>
      </c>
      <c r="B345">
        <v>2013</v>
      </c>
      <c r="C345" t="s">
        <v>17</v>
      </c>
      <c r="D345">
        <v>4</v>
      </c>
      <c r="E345" t="s">
        <v>94</v>
      </c>
      <c r="F345">
        <v>1878</v>
      </c>
      <c r="H345" s="15"/>
    </row>
    <row r="346" spans="1:8" x14ac:dyDescent="0.25">
      <c r="A346" s="15" t="str">
        <f t="shared" si="5"/>
        <v>2013, London, 4, 60-69</v>
      </c>
      <c r="B346">
        <v>2013</v>
      </c>
      <c r="C346" t="s">
        <v>17</v>
      </c>
      <c r="D346">
        <v>4</v>
      </c>
      <c r="E346" t="s">
        <v>8</v>
      </c>
      <c r="F346">
        <v>1533</v>
      </c>
      <c r="H346" s="15"/>
    </row>
    <row r="347" spans="1:8" x14ac:dyDescent="0.25">
      <c r="A347" s="15" t="str">
        <f t="shared" si="5"/>
        <v>2013, North East, 4, 60-69</v>
      </c>
      <c r="B347">
        <v>2013</v>
      </c>
      <c r="C347" t="s">
        <v>17</v>
      </c>
      <c r="D347">
        <v>4</v>
      </c>
      <c r="E347" t="s">
        <v>99</v>
      </c>
      <c r="F347">
        <v>949</v>
      </c>
      <c r="H347" s="15"/>
    </row>
    <row r="348" spans="1:8" x14ac:dyDescent="0.25">
      <c r="A348" s="15" t="str">
        <f t="shared" si="5"/>
        <v>2013, North West, 4, 60-69</v>
      </c>
      <c r="B348">
        <v>2013</v>
      </c>
      <c r="C348" t="s">
        <v>17</v>
      </c>
      <c r="D348">
        <v>4</v>
      </c>
      <c r="E348" t="s">
        <v>92</v>
      </c>
      <c r="F348">
        <v>2388</v>
      </c>
      <c r="H348" s="15"/>
    </row>
    <row r="349" spans="1:8" x14ac:dyDescent="0.25">
      <c r="A349" s="15" t="str">
        <f t="shared" si="5"/>
        <v>2013, South East, 4, 60-69</v>
      </c>
      <c r="B349">
        <v>2013</v>
      </c>
      <c r="C349" t="s">
        <v>17</v>
      </c>
      <c r="D349">
        <v>4</v>
      </c>
      <c r="E349" t="s">
        <v>93</v>
      </c>
      <c r="F349">
        <v>2123</v>
      </c>
      <c r="H349" s="15"/>
    </row>
    <row r="350" spans="1:8" x14ac:dyDescent="0.25">
      <c r="A350" s="15" t="str">
        <f t="shared" si="5"/>
        <v>2013, South West, 4, 60-69</v>
      </c>
      <c r="B350">
        <v>2013</v>
      </c>
      <c r="C350" t="s">
        <v>17</v>
      </c>
      <c r="D350">
        <v>4</v>
      </c>
      <c r="E350" t="s">
        <v>95</v>
      </c>
      <c r="F350">
        <v>1620</v>
      </c>
      <c r="H350" s="15"/>
    </row>
    <row r="351" spans="1:8" x14ac:dyDescent="0.25">
      <c r="A351" s="15" t="str">
        <f t="shared" si="5"/>
        <v>2013, West Midlands, 4, 60-69</v>
      </c>
      <c r="B351">
        <v>2013</v>
      </c>
      <c r="C351" t="s">
        <v>17</v>
      </c>
      <c r="D351">
        <v>4</v>
      </c>
      <c r="E351" t="s">
        <v>97</v>
      </c>
      <c r="F351">
        <v>1574</v>
      </c>
      <c r="H351" s="15"/>
    </row>
    <row r="352" spans="1:8" x14ac:dyDescent="0.25">
      <c r="A352" s="15" t="str">
        <f t="shared" si="5"/>
        <v>2013, Yorkshire and The Humber, 4, 60-69</v>
      </c>
      <c r="B352">
        <v>2013</v>
      </c>
      <c r="C352" t="s">
        <v>17</v>
      </c>
      <c r="D352">
        <v>4</v>
      </c>
      <c r="E352" t="s">
        <v>96</v>
      </c>
      <c r="F352">
        <v>1597</v>
      </c>
      <c r="H352" s="15"/>
    </row>
    <row r="353" spans="1:8" x14ac:dyDescent="0.25">
      <c r="A353" s="15" t="str">
        <f t="shared" si="5"/>
        <v>2013, East Midlands, Unk/Oth, 60-69</v>
      </c>
      <c r="B353">
        <v>2013</v>
      </c>
      <c r="C353" t="s">
        <v>17</v>
      </c>
      <c r="D353" t="s">
        <v>26</v>
      </c>
      <c r="E353" t="s">
        <v>98</v>
      </c>
      <c r="F353">
        <v>2248</v>
      </c>
      <c r="H353" s="15"/>
    </row>
    <row r="354" spans="1:8" x14ac:dyDescent="0.25">
      <c r="A354" s="15" t="str">
        <f t="shared" si="5"/>
        <v>2013, East of England, Unk/Oth, 60-69</v>
      </c>
      <c r="B354">
        <v>2013</v>
      </c>
      <c r="C354" t="s">
        <v>17</v>
      </c>
      <c r="D354" t="s">
        <v>26</v>
      </c>
      <c r="E354" t="s">
        <v>94</v>
      </c>
      <c r="F354">
        <v>1188</v>
      </c>
      <c r="H354" s="15"/>
    </row>
    <row r="355" spans="1:8" x14ac:dyDescent="0.25">
      <c r="A355" s="15" t="str">
        <f t="shared" si="5"/>
        <v>2013, London, Unk/Oth, 60-69</v>
      </c>
      <c r="B355">
        <v>2013</v>
      </c>
      <c r="C355" t="s">
        <v>17</v>
      </c>
      <c r="D355" t="s">
        <v>26</v>
      </c>
      <c r="E355" t="s">
        <v>8</v>
      </c>
      <c r="F355">
        <v>2122</v>
      </c>
      <c r="H355" s="15"/>
    </row>
    <row r="356" spans="1:8" x14ac:dyDescent="0.25">
      <c r="A356" s="15" t="str">
        <f t="shared" si="5"/>
        <v>2013, North East, Unk/Oth, 60-69</v>
      </c>
      <c r="B356">
        <v>2013</v>
      </c>
      <c r="C356" t="s">
        <v>17</v>
      </c>
      <c r="D356" t="s">
        <v>26</v>
      </c>
      <c r="E356" t="s">
        <v>99</v>
      </c>
      <c r="F356">
        <v>835</v>
      </c>
      <c r="H356" s="15"/>
    </row>
    <row r="357" spans="1:8" x14ac:dyDescent="0.25">
      <c r="A357" s="15" t="str">
        <f t="shared" si="5"/>
        <v>2013, North West, Unk/Oth, 60-69</v>
      </c>
      <c r="B357">
        <v>2013</v>
      </c>
      <c r="C357" t="s">
        <v>17</v>
      </c>
      <c r="D357" t="s">
        <v>26</v>
      </c>
      <c r="E357" t="s">
        <v>92</v>
      </c>
      <c r="F357">
        <v>1975</v>
      </c>
      <c r="H357" s="15"/>
    </row>
    <row r="358" spans="1:8" x14ac:dyDescent="0.25">
      <c r="A358" s="15" t="str">
        <f t="shared" si="5"/>
        <v>2013, South East, Unk/Oth, 60-69</v>
      </c>
      <c r="B358">
        <v>2013</v>
      </c>
      <c r="C358" t="s">
        <v>17</v>
      </c>
      <c r="D358" t="s">
        <v>26</v>
      </c>
      <c r="E358" t="s">
        <v>93</v>
      </c>
      <c r="F358">
        <v>4169</v>
      </c>
      <c r="H358" s="15"/>
    </row>
    <row r="359" spans="1:8" x14ac:dyDescent="0.25">
      <c r="A359" s="15" t="str">
        <f t="shared" si="5"/>
        <v>2013, South West, Unk/Oth, 60-69</v>
      </c>
      <c r="B359">
        <v>2013</v>
      </c>
      <c r="C359" t="s">
        <v>17</v>
      </c>
      <c r="D359" t="s">
        <v>26</v>
      </c>
      <c r="E359" t="s">
        <v>95</v>
      </c>
      <c r="F359">
        <v>1822</v>
      </c>
      <c r="H359" s="15"/>
    </row>
    <row r="360" spans="1:8" x14ac:dyDescent="0.25">
      <c r="A360" s="15" t="str">
        <f t="shared" si="5"/>
        <v>2013, West Midlands, Unk/Oth, 60-69</v>
      </c>
      <c r="B360">
        <v>2013</v>
      </c>
      <c r="C360" t="s">
        <v>17</v>
      </c>
      <c r="D360" t="s">
        <v>26</v>
      </c>
      <c r="E360" t="s">
        <v>97</v>
      </c>
      <c r="F360">
        <v>2011</v>
      </c>
      <c r="H360" s="15"/>
    </row>
    <row r="361" spans="1:8" x14ac:dyDescent="0.25">
      <c r="A361" s="15" t="str">
        <f t="shared" si="5"/>
        <v>2013, Yorkshire and The Humber, Unk/Oth, 60-69</v>
      </c>
      <c r="B361">
        <v>2013</v>
      </c>
      <c r="C361" t="s">
        <v>17</v>
      </c>
      <c r="D361" t="s">
        <v>26</v>
      </c>
      <c r="E361" t="s">
        <v>96</v>
      </c>
      <c r="F361">
        <v>1893</v>
      </c>
      <c r="H361" s="15"/>
    </row>
    <row r="362" spans="1:8" x14ac:dyDescent="0.25">
      <c r="A362" s="15" t="str">
        <f t="shared" si="5"/>
        <v>2013, East Midlands, 1, 70-79</v>
      </c>
      <c r="B362">
        <v>2013</v>
      </c>
      <c r="C362" t="s">
        <v>18</v>
      </c>
      <c r="D362">
        <v>1</v>
      </c>
      <c r="E362" t="s">
        <v>98</v>
      </c>
      <c r="F362">
        <v>1306</v>
      </c>
      <c r="H362" s="15"/>
    </row>
    <row r="363" spans="1:8" x14ac:dyDescent="0.25">
      <c r="A363" s="15" t="str">
        <f t="shared" si="5"/>
        <v>2013, East of England, 1, 70-79</v>
      </c>
      <c r="B363">
        <v>2013</v>
      </c>
      <c r="C363" t="s">
        <v>18</v>
      </c>
      <c r="D363">
        <v>1</v>
      </c>
      <c r="E363" t="s">
        <v>94</v>
      </c>
      <c r="F363">
        <v>2373</v>
      </c>
      <c r="H363" s="15"/>
    </row>
    <row r="364" spans="1:8" x14ac:dyDescent="0.25">
      <c r="A364" s="15" t="str">
        <f t="shared" si="5"/>
        <v>2013, London, 1, 70-79</v>
      </c>
      <c r="B364">
        <v>2013</v>
      </c>
      <c r="C364" t="s">
        <v>18</v>
      </c>
      <c r="D364">
        <v>1</v>
      </c>
      <c r="E364" t="s">
        <v>8</v>
      </c>
      <c r="F364">
        <v>1607</v>
      </c>
      <c r="H364" s="15"/>
    </row>
    <row r="365" spans="1:8" x14ac:dyDescent="0.25">
      <c r="A365" s="15" t="str">
        <f t="shared" si="5"/>
        <v>2013, North East, 1, 70-79</v>
      </c>
      <c r="B365">
        <v>2013</v>
      </c>
      <c r="C365" t="s">
        <v>18</v>
      </c>
      <c r="D365">
        <v>1</v>
      </c>
      <c r="E365" t="s">
        <v>99</v>
      </c>
      <c r="F365">
        <v>931</v>
      </c>
      <c r="H365" s="15"/>
    </row>
    <row r="366" spans="1:8" x14ac:dyDescent="0.25">
      <c r="A366" s="15" t="str">
        <f t="shared" si="5"/>
        <v>2013, North West, 1, 70-79</v>
      </c>
      <c r="B366">
        <v>2013</v>
      </c>
      <c r="C366" t="s">
        <v>18</v>
      </c>
      <c r="D366">
        <v>1</v>
      </c>
      <c r="E366" t="s">
        <v>92</v>
      </c>
      <c r="F366">
        <v>2632</v>
      </c>
      <c r="H366" s="15"/>
    </row>
    <row r="367" spans="1:8" x14ac:dyDescent="0.25">
      <c r="A367" s="15" t="str">
        <f t="shared" si="5"/>
        <v>2013, South East, 1, 70-79</v>
      </c>
      <c r="B367">
        <v>2013</v>
      </c>
      <c r="C367" t="s">
        <v>18</v>
      </c>
      <c r="D367">
        <v>1</v>
      </c>
      <c r="E367" t="s">
        <v>93</v>
      </c>
      <c r="F367">
        <v>2547</v>
      </c>
      <c r="H367" s="15"/>
    </row>
    <row r="368" spans="1:8" x14ac:dyDescent="0.25">
      <c r="A368" s="15" t="str">
        <f t="shared" si="5"/>
        <v>2013, South West, 1, 70-79</v>
      </c>
      <c r="B368">
        <v>2013</v>
      </c>
      <c r="C368" t="s">
        <v>18</v>
      </c>
      <c r="D368">
        <v>1</v>
      </c>
      <c r="E368" t="s">
        <v>95</v>
      </c>
      <c r="F368">
        <v>2054</v>
      </c>
      <c r="H368" s="15"/>
    </row>
    <row r="369" spans="1:8" x14ac:dyDescent="0.25">
      <c r="A369" s="15" t="str">
        <f t="shared" si="5"/>
        <v>2013, West Midlands, 1, 70-79</v>
      </c>
      <c r="B369">
        <v>2013</v>
      </c>
      <c r="C369" t="s">
        <v>18</v>
      </c>
      <c r="D369">
        <v>1</v>
      </c>
      <c r="E369" t="s">
        <v>97</v>
      </c>
      <c r="F369">
        <v>1838</v>
      </c>
      <c r="H369" s="15"/>
    </row>
    <row r="370" spans="1:8" x14ac:dyDescent="0.25">
      <c r="A370" s="15" t="str">
        <f t="shared" si="5"/>
        <v>2013, Yorkshire and The Humber, 1, 70-79</v>
      </c>
      <c r="B370">
        <v>2013</v>
      </c>
      <c r="C370" t="s">
        <v>18</v>
      </c>
      <c r="D370">
        <v>1</v>
      </c>
      <c r="E370" t="s">
        <v>96</v>
      </c>
      <c r="F370">
        <v>1806</v>
      </c>
      <c r="H370" s="15"/>
    </row>
    <row r="371" spans="1:8" x14ac:dyDescent="0.25">
      <c r="A371" s="15" t="str">
        <f t="shared" si="5"/>
        <v>2013, East Midlands, 2, 70-79</v>
      </c>
      <c r="B371">
        <v>2013</v>
      </c>
      <c r="C371" t="s">
        <v>18</v>
      </c>
      <c r="D371">
        <v>2</v>
      </c>
      <c r="E371" t="s">
        <v>98</v>
      </c>
      <c r="F371">
        <v>933</v>
      </c>
      <c r="H371" s="15"/>
    </row>
    <row r="372" spans="1:8" x14ac:dyDescent="0.25">
      <c r="A372" s="15" t="str">
        <f t="shared" si="5"/>
        <v>2013, East of England, 2, 70-79</v>
      </c>
      <c r="B372">
        <v>2013</v>
      </c>
      <c r="C372" t="s">
        <v>18</v>
      </c>
      <c r="D372">
        <v>2</v>
      </c>
      <c r="E372" t="s">
        <v>94</v>
      </c>
      <c r="F372">
        <v>1803</v>
      </c>
      <c r="H372" s="15"/>
    </row>
    <row r="373" spans="1:8" x14ac:dyDescent="0.25">
      <c r="A373" s="15" t="str">
        <f t="shared" si="5"/>
        <v>2013, London, 2, 70-79</v>
      </c>
      <c r="B373">
        <v>2013</v>
      </c>
      <c r="C373" t="s">
        <v>18</v>
      </c>
      <c r="D373">
        <v>2</v>
      </c>
      <c r="E373" t="s">
        <v>8</v>
      </c>
      <c r="F373">
        <v>1081</v>
      </c>
      <c r="H373" s="15"/>
    </row>
    <row r="374" spans="1:8" x14ac:dyDescent="0.25">
      <c r="A374" s="15" t="str">
        <f t="shared" si="5"/>
        <v>2013, North East, 2, 70-79</v>
      </c>
      <c r="B374">
        <v>2013</v>
      </c>
      <c r="C374" t="s">
        <v>18</v>
      </c>
      <c r="D374">
        <v>2</v>
      </c>
      <c r="E374" t="s">
        <v>99</v>
      </c>
      <c r="F374">
        <v>719</v>
      </c>
      <c r="H374" s="15"/>
    </row>
    <row r="375" spans="1:8" x14ac:dyDescent="0.25">
      <c r="A375" s="15" t="str">
        <f t="shared" si="5"/>
        <v>2013, North West, 2, 70-79</v>
      </c>
      <c r="B375">
        <v>2013</v>
      </c>
      <c r="C375" t="s">
        <v>18</v>
      </c>
      <c r="D375">
        <v>2</v>
      </c>
      <c r="E375" t="s">
        <v>92</v>
      </c>
      <c r="F375">
        <v>1806</v>
      </c>
      <c r="H375" s="15"/>
    </row>
    <row r="376" spans="1:8" x14ac:dyDescent="0.25">
      <c r="A376" s="15" t="str">
        <f t="shared" si="5"/>
        <v>2013, South East, 2, 70-79</v>
      </c>
      <c r="B376">
        <v>2013</v>
      </c>
      <c r="C376" t="s">
        <v>18</v>
      </c>
      <c r="D376">
        <v>2</v>
      </c>
      <c r="E376" t="s">
        <v>93</v>
      </c>
      <c r="F376">
        <v>1773</v>
      </c>
      <c r="H376" s="15"/>
    </row>
    <row r="377" spans="1:8" x14ac:dyDescent="0.25">
      <c r="A377" s="15" t="str">
        <f t="shared" si="5"/>
        <v>2013, South West, 2, 70-79</v>
      </c>
      <c r="B377">
        <v>2013</v>
      </c>
      <c r="C377" t="s">
        <v>18</v>
      </c>
      <c r="D377">
        <v>2</v>
      </c>
      <c r="E377" t="s">
        <v>95</v>
      </c>
      <c r="F377">
        <v>1603</v>
      </c>
      <c r="H377" s="15"/>
    </row>
    <row r="378" spans="1:8" x14ac:dyDescent="0.25">
      <c r="A378" s="15" t="str">
        <f t="shared" si="5"/>
        <v>2013, West Midlands, 2, 70-79</v>
      </c>
      <c r="B378">
        <v>2013</v>
      </c>
      <c r="C378" t="s">
        <v>18</v>
      </c>
      <c r="D378">
        <v>2</v>
      </c>
      <c r="E378" t="s">
        <v>97</v>
      </c>
      <c r="F378">
        <v>1369</v>
      </c>
      <c r="H378" s="15"/>
    </row>
    <row r="379" spans="1:8" x14ac:dyDescent="0.25">
      <c r="A379" s="15" t="str">
        <f t="shared" si="5"/>
        <v>2013, Yorkshire and The Humber, 2, 70-79</v>
      </c>
      <c r="B379">
        <v>2013</v>
      </c>
      <c r="C379" t="s">
        <v>18</v>
      </c>
      <c r="D379">
        <v>2</v>
      </c>
      <c r="E379" t="s">
        <v>96</v>
      </c>
      <c r="F379">
        <v>1155</v>
      </c>
      <c r="H379" s="15"/>
    </row>
    <row r="380" spans="1:8" x14ac:dyDescent="0.25">
      <c r="A380" s="15" t="str">
        <f t="shared" si="5"/>
        <v>2013, East Midlands, 3, 70-79</v>
      </c>
      <c r="B380">
        <v>2013</v>
      </c>
      <c r="C380" t="s">
        <v>18</v>
      </c>
      <c r="D380">
        <v>3</v>
      </c>
      <c r="E380" t="s">
        <v>98</v>
      </c>
      <c r="F380">
        <v>816</v>
      </c>
      <c r="H380" s="15"/>
    </row>
    <row r="381" spans="1:8" x14ac:dyDescent="0.25">
      <c r="A381" s="15" t="str">
        <f t="shared" si="5"/>
        <v>2013, East of England, 3, 70-79</v>
      </c>
      <c r="B381">
        <v>2013</v>
      </c>
      <c r="C381" t="s">
        <v>18</v>
      </c>
      <c r="D381">
        <v>3</v>
      </c>
      <c r="E381" t="s">
        <v>94</v>
      </c>
      <c r="F381">
        <v>1533</v>
      </c>
      <c r="H381" s="15"/>
    </row>
    <row r="382" spans="1:8" x14ac:dyDescent="0.25">
      <c r="A382" s="15" t="str">
        <f t="shared" si="5"/>
        <v>2013, London, 3, 70-79</v>
      </c>
      <c r="B382">
        <v>2013</v>
      </c>
      <c r="C382" t="s">
        <v>18</v>
      </c>
      <c r="D382">
        <v>3</v>
      </c>
      <c r="E382" t="s">
        <v>8</v>
      </c>
      <c r="F382">
        <v>1137</v>
      </c>
      <c r="H382" s="15"/>
    </row>
    <row r="383" spans="1:8" x14ac:dyDescent="0.25">
      <c r="A383" s="15" t="str">
        <f t="shared" si="5"/>
        <v>2013, North East, 3, 70-79</v>
      </c>
      <c r="B383">
        <v>2013</v>
      </c>
      <c r="C383" t="s">
        <v>18</v>
      </c>
      <c r="D383">
        <v>3</v>
      </c>
      <c r="E383" t="s">
        <v>99</v>
      </c>
      <c r="F383">
        <v>689</v>
      </c>
      <c r="H383" s="15"/>
    </row>
    <row r="384" spans="1:8" x14ac:dyDescent="0.25">
      <c r="A384" s="15" t="str">
        <f t="shared" si="5"/>
        <v>2013, North West, 3, 70-79</v>
      </c>
      <c r="B384">
        <v>2013</v>
      </c>
      <c r="C384" t="s">
        <v>18</v>
      </c>
      <c r="D384">
        <v>3</v>
      </c>
      <c r="E384" t="s">
        <v>92</v>
      </c>
      <c r="F384">
        <v>1988</v>
      </c>
      <c r="H384" s="15"/>
    </row>
    <row r="385" spans="1:8" x14ac:dyDescent="0.25">
      <c r="A385" s="15" t="str">
        <f t="shared" si="5"/>
        <v>2013, South East, 3, 70-79</v>
      </c>
      <c r="B385">
        <v>2013</v>
      </c>
      <c r="C385" t="s">
        <v>18</v>
      </c>
      <c r="D385">
        <v>3</v>
      </c>
      <c r="E385" t="s">
        <v>93</v>
      </c>
      <c r="F385">
        <v>1746</v>
      </c>
      <c r="H385" s="15"/>
    </row>
    <row r="386" spans="1:8" x14ac:dyDescent="0.25">
      <c r="A386" s="15" t="str">
        <f t="shared" ref="A386:A449" si="6">B386&amp;", "&amp;E386&amp;", "&amp;D386&amp;", "&amp;C386</f>
        <v>2013, South West, 3, 70-79</v>
      </c>
      <c r="B386">
        <v>2013</v>
      </c>
      <c r="C386" t="s">
        <v>18</v>
      </c>
      <c r="D386">
        <v>3</v>
      </c>
      <c r="E386" t="s">
        <v>95</v>
      </c>
      <c r="F386">
        <v>1357</v>
      </c>
      <c r="H386" s="15"/>
    </row>
    <row r="387" spans="1:8" x14ac:dyDescent="0.25">
      <c r="A387" s="15" t="str">
        <f t="shared" si="6"/>
        <v>2013, West Midlands, 3, 70-79</v>
      </c>
      <c r="B387">
        <v>2013</v>
      </c>
      <c r="C387" t="s">
        <v>18</v>
      </c>
      <c r="D387">
        <v>3</v>
      </c>
      <c r="E387" t="s">
        <v>97</v>
      </c>
      <c r="F387">
        <v>1213</v>
      </c>
      <c r="H387" s="15"/>
    </row>
    <row r="388" spans="1:8" x14ac:dyDescent="0.25">
      <c r="A388" s="15" t="str">
        <f t="shared" si="6"/>
        <v>2013, Yorkshire and The Humber, 3, 70-79</v>
      </c>
      <c r="B388">
        <v>2013</v>
      </c>
      <c r="C388" t="s">
        <v>18</v>
      </c>
      <c r="D388">
        <v>3</v>
      </c>
      <c r="E388" t="s">
        <v>96</v>
      </c>
      <c r="F388">
        <v>1178</v>
      </c>
      <c r="H388" s="15"/>
    </row>
    <row r="389" spans="1:8" x14ac:dyDescent="0.25">
      <c r="A389" s="15" t="str">
        <f t="shared" si="6"/>
        <v>2013, East Midlands, 4, 70-79</v>
      </c>
      <c r="B389">
        <v>2013</v>
      </c>
      <c r="C389" t="s">
        <v>18</v>
      </c>
      <c r="D389">
        <v>4</v>
      </c>
      <c r="E389" t="s">
        <v>98</v>
      </c>
      <c r="F389">
        <v>1396</v>
      </c>
      <c r="H389" s="15"/>
    </row>
    <row r="390" spans="1:8" x14ac:dyDescent="0.25">
      <c r="A390" s="15" t="str">
        <f t="shared" si="6"/>
        <v>2013, East of England, 4, 70-79</v>
      </c>
      <c r="B390">
        <v>2013</v>
      </c>
      <c r="C390" t="s">
        <v>18</v>
      </c>
      <c r="D390">
        <v>4</v>
      </c>
      <c r="E390" t="s">
        <v>94</v>
      </c>
      <c r="F390">
        <v>2181</v>
      </c>
      <c r="H390" s="15"/>
    </row>
    <row r="391" spans="1:8" x14ac:dyDescent="0.25">
      <c r="A391" s="15" t="str">
        <f t="shared" si="6"/>
        <v>2013, London, 4, 70-79</v>
      </c>
      <c r="B391">
        <v>2013</v>
      </c>
      <c r="C391" t="s">
        <v>18</v>
      </c>
      <c r="D391">
        <v>4</v>
      </c>
      <c r="E391" t="s">
        <v>8</v>
      </c>
      <c r="F391">
        <v>1762</v>
      </c>
      <c r="H391" s="15"/>
    </row>
    <row r="392" spans="1:8" x14ac:dyDescent="0.25">
      <c r="A392" s="15" t="str">
        <f t="shared" si="6"/>
        <v>2013, North East, 4, 70-79</v>
      </c>
      <c r="B392">
        <v>2013</v>
      </c>
      <c r="C392" t="s">
        <v>18</v>
      </c>
      <c r="D392">
        <v>4</v>
      </c>
      <c r="E392" t="s">
        <v>99</v>
      </c>
      <c r="F392">
        <v>1062</v>
      </c>
      <c r="H392" s="15"/>
    </row>
    <row r="393" spans="1:8" x14ac:dyDescent="0.25">
      <c r="A393" s="15" t="str">
        <f t="shared" si="6"/>
        <v>2013, North West, 4, 70-79</v>
      </c>
      <c r="B393">
        <v>2013</v>
      </c>
      <c r="C393" t="s">
        <v>18</v>
      </c>
      <c r="D393">
        <v>4</v>
      </c>
      <c r="E393" t="s">
        <v>92</v>
      </c>
      <c r="F393">
        <v>2738</v>
      </c>
      <c r="H393" s="15"/>
    </row>
    <row r="394" spans="1:8" x14ac:dyDescent="0.25">
      <c r="A394" s="15" t="str">
        <f t="shared" si="6"/>
        <v>2013, South East, 4, 70-79</v>
      </c>
      <c r="B394">
        <v>2013</v>
      </c>
      <c r="C394" t="s">
        <v>18</v>
      </c>
      <c r="D394">
        <v>4</v>
      </c>
      <c r="E394" t="s">
        <v>93</v>
      </c>
      <c r="F394">
        <v>2577</v>
      </c>
      <c r="H394" s="15"/>
    </row>
    <row r="395" spans="1:8" x14ac:dyDescent="0.25">
      <c r="A395" s="15" t="str">
        <f t="shared" si="6"/>
        <v>2013, South West, 4, 70-79</v>
      </c>
      <c r="B395">
        <v>2013</v>
      </c>
      <c r="C395" t="s">
        <v>18</v>
      </c>
      <c r="D395">
        <v>4</v>
      </c>
      <c r="E395" t="s">
        <v>95</v>
      </c>
      <c r="F395">
        <v>1963</v>
      </c>
      <c r="H395" s="15"/>
    </row>
    <row r="396" spans="1:8" x14ac:dyDescent="0.25">
      <c r="A396" s="15" t="str">
        <f t="shared" si="6"/>
        <v>2013, West Midlands, 4, 70-79</v>
      </c>
      <c r="B396">
        <v>2013</v>
      </c>
      <c r="C396" t="s">
        <v>18</v>
      </c>
      <c r="D396">
        <v>4</v>
      </c>
      <c r="E396" t="s">
        <v>97</v>
      </c>
      <c r="F396">
        <v>1933</v>
      </c>
      <c r="H396" s="15"/>
    </row>
    <row r="397" spans="1:8" x14ac:dyDescent="0.25">
      <c r="A397" s="15" t="str">
        <f t="shared" si="6"/>
        <v>2013, Yorkshire and The Humber, 4, 70-79</v>
      </c>
      <c r="B397">
        <v>2013</v>
      </c>
      <c r="C397" t="s">
        <v>18</v>
      </c>
      <c r="D397">
        <v>4</v>
      </c>
      <c r="E397" t="s">
        <v>96</v>
      </c>
      <c r="F397">
        <v>1938</v>
      </c>
      <c r="H397" s="15"/>
    </row>
    <row r="398" spans="1:8" x14ac:dyDescent="0.25">
      <c r="A398" s="15" t="str">
        <f t="shared" si="6"/>
        <v>2013, East Midlands, Unk/Oth, 70-79</v>
      </c>
      <c r="B398">
        <v>2013</v>
      </c>
      <c r="C398" t="s">
        <v>18</v>
      </c>
      <c r="D398" t="s">
        <v>26</v>
      </c>
      <c r="E398" t="s">
        <v>98</v>
      </c>
      <c r="F398">
        <v>2740</v>
      </c>
      <c r="H398" s="15"/>
    </row>
    <row r="399" spans="1:8" x14ac:dyDescent="0.25">
      <c r="A399" s="15" t="str">
        <f t="shared" si="6"/>
        <v>2013, East of England, Unk/Oth, 70-79</v>
      </c>
      <c r="B399">
        <v>2013</v>
      </c>
      <c r="C399" t="s">
        <v>18</v>
      </c>
      <c r="D399" t="s">
        <v>26</v>
      </c>
      <c r="E399" t="s">
        <v>94</v>
      </c>
      <c r="F399">
        <v>1594</v>
      </c>
      <c r="H399" s="15"/>
    </row>
    <row r="400" spans="1:8" x14ac:dyDescent="0.25">
      <c r="A400" s="15" t="str">
        <f t="shared" si="6"/>
        <v>2013, London, Unk/Oth, 70-79</v>
      </c>
      <c r="B400">
        <v>2013</v>
      </c>
      <c r="C400" t="s">
        <v>18</v>
      </c>
      <c r="D400" t="s">
        <v>26</v>
      </c>
      <c r="E400" t="s">
        <v>8</v>
      </c>
      <c r="F400">
        <v>2603</v>
      </c>
      <c r="H400" s="15"/>
    </row>
    <row r="401" spans="1:8" x14ac:dyDescent="0.25">
      <c r="A401" s="15" t="str">
        <f t="shared" si="6"/>
        <v>2013, North East, Unk/Oth, 70-79</v>
      </c>
      <c r="B401">
        <v>2013</v>
      </c>
      <c r="C401" t="s">
        <v>18</v>
      </c>
      <c r="D401" t="s">
        <v>26</v>
      </c>
      <c r="E401" t="s">
        <v>99</v>
      </c>
      <c r="F401">
        <v>1082</v>
      </c>
      <c r="H401" s="15"/>
    </row>
    <row r="402" spans="1:8" x14ac:dyDescent="0.25">
      <c r="A402" s="15" t="str">
        <f t="shared" si="6"/>
        <v>2013, North West, Unk/Oth, 70-79</v>
      </c>
      <c r="B402">
        <v>2013</v>
      </c>
      <c r="C402" t="s">
        <v>18</v>
      </c>
      <c r="D402" t="s">
        <v>26</v>
      </c>
      <c r="E402" t="s">
        <v>92</v>
      </c>
      <c r="F402">
        <v>2620</v>
      </c>
      <c r="H402" s="15"/>
    </row>
    <row r="403" spans="1:8" x14ac:dyDescent="0.25">
      <c r="A403" s="15" t="str">
        <f t="shared" si="6"/>
        <v>2013, South East, Unk/Oth, 70-79</v>
      </c>
      <c r="B403">
        <v>2013</v>
      </c>
      <c r="C403" t="s">
        <v>18</v>
      </c>
      <c r="D403" t="s">
        <v>26</v>
      </c>
      <c r="E403" t="s">
        <v>93</v>
      </c>
      <c r="F403">
        <v>4912</v>
      </c>
      <c r="H403" s="15"/>
    </row>
    <row r="404" spans="1:8" x14ac:dyDescent="0.25">
      <c r="A404" s="15" t="str">
        <f t="shared" si="6"/>
        <v>2013, South West, Unk/Oth, 70-79</v>
      </c>
      <c r="B404">
        <v>2013</v>
      </c>
      <c r="C404" t="s">
        <v>18</v>
      </c>
      <c r="D404" t="s">
        <v>26</v>
      </c>
      <c r="E404" t="s">
        <v>95</v>
      </c>
      <c r="F404">
        <v>2472</v>
      </c>
      <c r="H404" s="15"/>
    </row>
    <row r="405" spans="1:8" x14ac:dyDescent="0.25">
      <c r="A405" s="15" t="str">
        <f t="shared" si="6"/>
        <v>2013, West Midlands, Unk/Oth, 70-79</v>
      </c>
      <c r="B405">
        <v>2013</v>
      </c>
      <c r="C405" t="s">
        <v>18</v>
      </c>
      <c r="D405" t="s">
        <v>26</v>
      </c>
      <c r="E405" t="s">
        <v>97</v>
      </c>
      <c r="F405">
        <v>2615</v>
      </c>
      <c r="H405" s="15"/>
    </row>
    <row r="406" spans="1:8" x14ac:dyDescent="0.25">
      <c r="A406" s="15" t="str">
        <f t="shared" si="6"/>
        <v>2013, Yorkshire and The Humber, Unk/Oth, 70-79</v>
      </c>
      <c r="B406">
        <v>2013</v>
      </c>
      <c r="C406" t="s">
        <v>18</v>
      </c>
      <c r="D406" t="s">
        <v>26</v>
      </c>
      <c r="E406" t="s">
        <v>96</v>
      </c>
      <c r="F406">
        <v>2337</v>
      </c>
      <c r="H406" s="15"/>
    </row>
    <row r="407" spans="1:8" x14ac:dyDescent="0.25">
      <c r="A407" s="15" t="str">
        <f t="shared" si="6"/>
        <v>2013, East Midlands, 1, 80+</v>
      </c>
      <c r="B407">
        <v>2013</v>
      </c>
      <c r="C407" t="s">
        <v>19</v>
      </c>
      <c r="D407">
        <v>1</v>
      </c>
      <c r="E407" t="s">
        <v>98</v>
      </c>
      <c r="F407">
        <v>615</v>
      </c>
      <c r="H407" s="15"/>
    </row>
    <row r="408" spans="1:8" x14ac:dyDescent="0.25">
      <c r="A408" s="15" t="str">
        <f t="shared" si="6"/>
        <v>2013, East of England, 1, 80+</v>
      </c>
      <c r="B408">
        <v>2013</v>
      </c>
      <c r="C408" t="s">
        <v>19</v>
      </c>
      <c r="D408">
        <v>1</v>
      </c>
      <c r="E408" t="s">
        <v>94</v>
      </c>
      <c r="F408">
        <v>1362</v>
      </c>
      <c r="H408" s="15"/>
    </row>
    <row r="409" spans="1:8" x14ac:dyDescent="0.25">
      <c r="A409" s="15" t="str">
        <f t="shared" si="6"/>
        <v>2013, London, 1, 80+</v>
      </c>
      <c r="B409">
        <v>2013</v>
      </c>
      <c r="C409" t="s">
        <v>19</v>
      </c>
      <c r="D409">
        <v>1</v>
      </c>
      <c r="E409" t="s">
        <v>8</v>
      </c>
      <c r="F409">
        <v>875</v>
      </c>
      <c r="H409" s="15"/>
    </row>
    <row r="410" spans="1:8" x14ac:dyDescent="0.25">
      <c r="A410" s="15" t="str">
        <f t="shared" si="6"/>
        <v>2013, North East, 1, 80+</v>
      </c>
      <c r="B410">
        <v>2013</v>
      </c>
      <c r="C410" t="s">
        <v>19</v>
      </c>
      <c r="D410">
        <v>1</v>
      </c>
      <c r="E410" t="s">
        <v>99</v>
      </c>
      <c r="F410">
        <v>519</v>
      </c>
      <c r="H410" s="15"/>
    </row>
    <row r="411" spans="1:8" x14ac:dyDescent="0.25">
      <c r="A411" s="15" t="str">
        <f t="shared" si="6"/>
        <v>2013, North West, 1, 80+</v>
      </c>
      <c r="B411">
        <v>2013</v>
      </c>
      <c r="C411" t="s">
        <v>19</v>
      </c>
      <c r="D411">
        <v>1</v>
      </c>
      <c r="E411" t="s">
        <v>92</v>
      </c>
      <c r="F411">
        <v>1358</v>
      </c>
      <c r="H411" s="15"/>
    </row>
    <row r="412" spans="1:8" x14ac:dyDescent="0.25">
      <c r="A412" s="15" t="str">
        <f t="shared" si="6"/>
        <v>2013, South East, 1, 80+</v>
      </c>
      <c r="B412">
        <v>2013</v>
      </c>
      <c r="C412" t="s">
        <v>19</v>
      </c>
      <c r="D412">
        <v>1</v>
      </c>
      <c r="E412" t="s">
        <v>93</v>
      </c>
      <c r="F412">
        <v>1290</v>
      </c>
      <c r="H412" s="15"/>
    </row>
    <row r="413" spans="1:8" x14ac:dyDescent="0.25">
      <c r="A413" s="15" t="str">
        <f t="shared" si="6"/>
        <v>2013, South West, 1, 80+</v>
      </c>
      <c r="B413">
        <v>2013</v>
      </c>
      <c r="C413" t="s">
        <v>19</v>
      </c>
      <c r="D413">
        <v>1</v>
      </c>
      <c r="E413" t="s">
        <v>95</v>
      </c>
      <c r="F413">
        <v>1122</v>
      </c>
      <c r="H413" s="15"/>
    </row>
    <row r="414" spans="1:8" x14ac:dyDescent="0.25">
      <c r="A414" s="15" t="str">
        <f t="shared" si="6"/>
        <v>2013, West Midlands, 1, 80+</v>
      </c>
      <c r="B414">
        <v>2013</v>
      </c>
      <c r="C414" t="s">
        <v>19</v>
      </c>
      <c r="D414">
        <v>1</v>
      </c>
      <c r="E414" t="s">
        <v>97</v>
      </c>
      <c r="F414">
        <v>935</v>
      </c>
      <c r="H414" s="15"/>
    </row>
    <row r="415" spans="1:8" x14ac:dyDescent="0.25">
      <c r="A415" s="15" t="str">
        <f t="shared" si="6"/>
        <v>2013, Yorkshire and The Humber, 1, 80+</v>
      </c>
      <c r="B415">
        <v>2013</v>
      </c>
      <c r="C415" t="s">
        <v>19</v>
      </c>
      <c r="D415">
        <v>1</v>
      </c>
      <c r="E415" t="s">
        <v>96</v>
      </c>
      <c r="F415">
        <v>976</v>
      </c>
      <c r="H415" s="15"/>
    </row>
    <row r="416" spans="1:8" x14ac:dyDescent="0.25">
      <c r="A416" s="15" t="str">
        <f t="shared" si="6"/>
        <v>2013, East Midlands, 2, 80+</v>
      </c>
      <c r="B416">
        <v>2013</v>
      </c>
      <c r="C416" t="s">
        <v>19</v>
      </c>
      <c r="D416">
        <v>2</v>
      </c>
      <c r="E416" t="s">
        <v>98</v>
      </c>
      <c r="F416">
        <v>543</v>
      </c>
      <c r="H416" s="15"/>
    </row>
    <row r="417" spans="1:8" x14ac:dyDescent="0.25">
      <c r="A417" s="15" t="str">
        <f t="shared" si="6"/>
        <v>2013, East of England, 2, 80+</v>
      </c>
      <c r="B417">
        <v>2013</v>
      </c>
      <c r="C417" t="s">
        <v>19</v>
      </c>
      <c r="D417">
        <v>2</v>
      </c>
      <c r="E417" t="s">
        <v>94</v>
      </c>
      <c r="F417">
        <v>1366</v>
      </c>
      <c r="H417" s="15"/>
    </row>
    <row r="418" spans="1:8" x14ac:dyDescent="0.25">
      <c r="A418" s="15" t="str">
        <f t="shared" si="6"/>
        <v>2013, London, 2, 80+</v>
      </c>
      <c r="B418">
        <v>2013</v>
      </c>
      <c r="C418" t="s">
        <v>19</v>
      </c>
      <c r="D418">
        <v>2</v>
      </c>
      <c r="E418" t="s">
        <v>8</v>
      </c>
      <c r="F418">
        <v>790</v>
      </c>
      <c r="H418" s="15"/>
    </row>
    <row r="419" spans="1:8" x14ac:dyDescent="0.25">
      <c r="A419" s="15" t="str">
        <f t="shared" si="6"/>
        <v>2013, North East, 2, 80+</v>
      </c>
      <c r="B419">
        <v>2013</v>
      </c>
      <c r="C419" t="s">
        <v>19</v>
      </c>
      <c r="D419">
        <v>2</v>
      </c>
      <c r="E419" t="s">
        <v>99</v>
      </c>
      <c r="F419">
        <v>471</v>
      </c>
      <c r="H419" s="15"/>
    </row>
    <row r="420" spans="1:8" x14ac:dyDescent="0.25">
      <c r="A420" s="15" t="str">
        <f t="shared" si="6"/>
        <v>2013, North West, 2, 80+</v>
      </c>
      <c r="B420">
        <v>2013</v>
      </c>
      <c r="C420" t="s">
        <v>19</v>
      </c>
      <c r="D420">
        <v>2</v>
      </c>
      <c r="E420" t="s">
        <v>92</v>
      </c>
      <c r="F420">
        <v>1203</v>
      </c>
      <c r="H420" s="15"/>
    </row>
    <row r="421" spans="1:8" x14ac:dyDescent="0.25">
      <c r="A421" s="15" t="str">
        <f t="shared" si="6"/>
        <v>2013, South East, 2, 80+</v>
      </c>
      <c r="B421">
        <v>2013</v>
      </c>
      <c r="C421" t="s">
        <v>19</v>
      </c>
      <c r="D421">
        <v>2</v>
      </c>
      <c r="E421" t="s">
        <v>93</v>
      </c>
      <c r="F421">
        <v>1185</v>
      </c>
      <c r="H421" s="15"/>
    </row>
    <row r="422" spans="1:8" x14ac:dyDescent="0.25">
      <c r="A422" s="15" t="str">
        <f t="shared" si="6"/>
        <v>2013, South West, 2, 80+</v>
      </c>
      <c r="B422">
        <v>2013</v>
      </c>
      <c r="C422" t="s">
        <v>19</v>
      </c>
      <c r="D422">
        <v>2</v>
      </c>
      <c r="E422" t="s">
        <v>95</v>
      </c>
      <c r="F422">
        <v>1155</v>
      </c>
      <c r="H422" s="15"/>
    </row>
    <row r="423" spans="1:8" x14ac:dyDescent="0.25">
      <c r="A423" s="15" t="str">
        <f t="shared" si="6"/>
        <v>2013, West Midlands, 2, 80+</v>
      </c>
      <c r="B423">
        <v>2013</v>
      </c>
      <c r="C423" t="s">
        <v>19</v>
      </c>
      <c r="D423">
        <v>2</v>
      </c>
      <c r="E423" t="s">
        <v>97</v>
      </c>
      <c r="F423">
        <v>900</v>
      </c>
      <c r="H423" s="15"/>
    </row>
    <row r="424" spans="1:8" x14ac:dyDescent="0.25">
      <c r="A424" s="15" t="str">
        <f t="shared" si="6"/>
        <v>2013, Yorkshire and The Humber, 2, 80+</v>
      </c>
      <c r="B424">
        <v>2013</v>
      </c>
      <c r="C424" t="s">
        <v>19</v>
      </c>
      <c r="D424">
        <v>2</v>
      </c>
      <c r="E424" t="s">
        <v>96</v>
      </c>
      <c r="F424">
        <v>829</v>
      </c>
      <c r="H424" s="15"/>
    </row>
    <row r="425" spans="1:8" x14ac:dyDescent="0.25">
      <c r="A425" s="15" t="str">
        <f t="shared" si="6"/>
        <v>2013, East Midlands, 3, 80+</v>
      </c>
      <c r="B425">
        <v>2013</v>
      </c>
      <c r="C425" t="s">
        <v>19</v>
      </c>
      <c r="D425">
        <v>3</v>
      </c>
      <c r="E425" t="s">
        <v>98</v>
      </c>
      <c r="F425">
        <v>457</v>
      </c>
      <c r="H425" s="15"/>
    </row>
    <row r="426" spans="1:8" x14ac:dyDescent="0.25">
      <c r="A426" s="15" t="str">
        <f t="shared" si="6"/>
        <v>2013, East of England, 3, 80+</v>
      </c>
      <c r="B426">
        <v>2013</v>
      </c>
      <c r="C426" t="s">
        <v>19</v>
      </c>
      <c r="D426">
        <v>3</v>
      </c>
      <c r="E426" t="s">
        <v>94</v>
      </c>
      <c r="F426">
        <v>989</v>
      </c>
      <c r="H426" s="15"/>
    </row>
    <row r="427" spans="1:8" x14ac:dyDescent="0.25">
      <c r="A427" s="15" t="str">
        <f t="shared" si="6"/>
        <v>2013, London, 3, 80+</v>
      </c>
      <c r="B427">
        <v>2013</v>
      </c>
      <c r="C427" t="s">
        <v>19</v>
      </c>
      <c r="D427">
        <v>3</v>
      </c>
      <c r="E427" t="s">
        <v>8</v>
      </c>
      <c r="F427">
        <v>737</v>
      </c>
      <c r="H427" s="15"/>
    </row>
    <row r="428" spans="1:8" x14ac:dyDescent="0.25">
      <c r="A428" s="15" t="str">
        <f t="shared" si="6"/>
        <v>2013, North East, 3, 80+</v>
      </c>
      <c r="B428">
        <v>2013</v>
      </c>
      <c r="C428" t="s">
        <v>19</v>
      </c>
      <c r="D428">
        <v>3</v>
      </c>
      <c r="E428" t="s">
        <v>99</v>
      </c>
      <c r="F428">
        <v>367</v>
      </c>
      <c r="H428" s="15"/>
    </row>
    <row r="429" spans="1:8" x14ac:dyDescent="0.25">
      <c r="A429" s="15" t="str">
        <f t="shared" si="6"/>
        <v>2013, North West, 3, 80+</v>
      </c>
      <c r="B429">
        <v>2013</v>
      </c>
      <c r="C429" t="s">
        <v>19</v>
      </c>
      <c r="D429">
        <v>3</v>
      </c>
      <c r="E429" t="s">
        <v>92</v>
      </c>
      <c r="F429">
        <v>1182</v>
      </c>
      <c r="H429" s="15"/>
    </row>
    <row r="430" spans="1:8" x14ac:dyDescent="0.25">
      <c r="A430" s="15" t="str">
        <f t="shared" si="6"/>
        <v>2013, South East, 3, 80+</v>
      </c>
      <c r="B430">
        <v>2013</v>
      </c>
      <c r="C430" t="s">
        <v>19</v>
      </c>
      <c r="D430">
        <v>3</v>
      </c>
      <c r="E430" t="s">
        <v>93</v>
      </c>
      <c r="F430">
        <v>1059</v>
      </c>
      <c r="H430" s="15"/>
    </row>
    <row r="431" spans="1:8" x14ac:dyDescent="0.25">
      <c r="A431" s="15" t="str">
        <f t="shared" si="6"/>
        <v>2013, South West, 3, 80+</v>
      </c>
      <c r="B431">
        <v>2013</v>
      </c>
      <c r="C431" t="s">
        <v>19</v>
      </c>
      <c r="D431">
        <v>3</v>
      </c>
      <c r="E431" t="s">
        <v>95</v>
      </c>
      <c r="F431">
        <v>893</v>
      </c>
      <c r="H431" s="15"/>
    </row>
    <row r="432" spans="1:8" x14ac:dyDescent="0.25">
      <c r="A432" s="15" t="str">
        <f t="shared" si="6"/>
        <v>2013, West Midlands, 3, 80+</v>
      </c>
      <c r="B432">
        <v>2013</v>
      </c>
      <c r="C432" t="s">
        <v>19</v>
      </c>
      <c r="D432">
        <v>3</v>
      </c>
      <c r="E432" t="s">
        <v>97</v>
      </c>
      <c r="F432">
        <v>675</v>
      </c>
      <c r="H432" s="15"/>
    </row>
    <row r="433" spans="1:8" x14ac:dyDescent="0.25">
      <c r="A433" s="15" t="str">
        <f t="shared" si="6"/>
        <v>2013, Yorkshire and The Humber, 3, 80+</v>
      </c>
      <c r="B433">
        <v>2013</v>
      </c>
      <c r="C433" t="s">
        <v>19</v>
      </c>
      <c r="D433">
        <v>3</v>
      </c>
      <c r="E433" t="s">
        <v>96</v>
      </c>
      <c r="F433">
        <v>690</v>
      </c>
      <c r="H433" s="15"/>
    </row>
    <row r="434" spans="1:8" x14ac:dyDescent="0.25">
      <c r="A434" s="15" t="str">
        <f t="shared" si="6"/>
        <v>2013, East Midlands, 4, 80+</v>
      </c>
      <c r="B434">
        <v>2013</v>
      </c>
      <c r="C434" t="s">
        <v>19</v>
      </c>
      <c r="D434">
        <v>4</v>
      </c>
      <c r="E434" t="s">
        <v>98</v>
      </c>
      <c r="F434">
        <v>1037</v>
      </c>
      <c r="H434" s="15"/>
    </row>
    <row r="435" spans="1:8" x14ac:dyDescent="0.25">
      <c r="A435" s="15" t="str">
        <f t="shared" si="6"/>
        <v>2013, East of England, 4, 80+</v>
      </c>
      <c r="B435">
        <v>2013</v>
      </c>
      <c r="C435" t="s">
        <v>19</v>
      </c>
      <c r="D435">
        <v>4</v>
      </c>
      <c r="E435" t="s">
        <v>94</v>
      </c>
      <c r="F435">
        <v>1844</v>
      </c>
      <c r="H435" s="15"/>
    </row>
    <row r="436" spans="1:8" x14ac:dyDescent="0.25">
      <c r="A436" s="15" t="str">
        <f t="shared" si="6"/>
        <v>2013, London, 4, 80+</v>
      </c>
      <c r="B436">
        <v>2013</v>
      </c>
      <c r="C436" t="s">
        <v>19</v>
      </c>
      <c r="D436">
        <v>4</v>
      </c>
      <c r="E436" t="s">
        <v>8</v>
      </c>
      <c r="F436">
        <v>1432</v>
      </c>
      <c r="H436" s="15"/>
    </row>
    <row r="437" spans="1:8" x14ac:dyDescent="0.25">
      <c r="A437" s="15" t="str">
        <f t="shared" si="6"/>
        <v>2013, North East, 4, 80+</v>
      </c>
      <c r="B437">
        <v>2013</v>
      </c>
      <c r="C437" t="s">
        <v>19</v>
      </c>
      <c r="D437">
        <v>4</v>
      </c>
      <c r="E437" t="s">
        <v>99</v>
      </c>
      <c r="F437">
        <v>855</v>
      </c>
      <c r="H437" s="15"/>
    </row>
    <row r="438" spans="1:8" x14ac:dyDescent="0.25">
      <c r="A438" s="15" t="str">
        <f t="shared" si="6"/>
        <v>2013, North West, 4, 80+</v>
      </c>
      <c r="B438">
        <v>2013</v>
      </c>
      <c r="C438" t="s">
        <v>19</v>
      </c>
      <c r="D438">
        <v>4</v>
      </c>
      <c r="E438" t="s">
        <v>92</v>
      </c>
      <c r="F438">
        <v>1874</v>
      </c>
      <c r="H438" s="15"/>
    </row>
    <row r="439" spans="1:8" x14ac:dyDescent="0.25">
      <c r="A439" s="15" t="str">
        <f t="shared" si="6"/>
        <v>2013, South East, 4, 80+</v>
      </c>
      <c r="B439">
        <v>2013</v>
      </c>
      <c r="C439" t="s">
        <v>19</v>
      </c>
      <c r="D439">
        <v>4</v>
      </c>
      <c r="E439" t="s">
        <v>93</v>
      </c>
      <c r="F439">
        <v>2115</v>
      </c>
      <c r="H439" s="15"/>
    </row>
    <row r="440" spans="1:8" x14ac:dyDescent="0.25">
      <c r="A440" s="15" t="str">
        <f t="shared" si="6"/>
        <v>2013, South West, 4, 80+</v>
      </c>
      <c r="B440">
        <v>2013</v>
      </c>
      <c r="C440" t="s">
        <v>19</v>
      </c>
      <c r="D440">
        <v>4</v>
      </c>
      <c r="E440" t="s">
        <v>95</v>
      </c>
      <c r="F440">
        <v>1699</v>
      </c>
      <c r="H440" s="15"/>
    </row>
    <row r="441" spans="1:8" x14ac:dyDescent="0.25">
      <c r="A441" s="15" t="str">
        <f t="shared" si="6"/>
        <v>2013, West Midlands, 4, 80+</v>
      </c>
      <c r="B441">
        <v>2013</v>
      </c>
      <c r="C441" t="s">
        <v>19</v>
      </c>
      <c r="D441">
        <v>4</v>
      </c>
      <c r="E441" t="s">
        <v>97</v>
      </c>
      <c r="F441">
        <v>1415</v>
      </c>
      <c r="H441" s="15"/>
    </row>
    <row r="442" spans="1:8" x14ac:dyDescent="0.25">
      <c r="A442" s="15" t="str">
        <f t="shared" si="6"/>
        <v>2013, Yorkshire and The Humber, 4, 80+</v>
      </c>
      <c r="B442">
        <v>2013</v>
      </c>
      <c r="C442" t="s">
        <v>19</v>
      </c>
      <c r="D442">
        <v>4</v>
      </c>
      <c r="E442" t="s">
        <v>96</v>
      </c>
      <c r="F442">
        <v>1471</v>
      </c>
      <c r="H442" s="15"/>
    </row>
    <row r="443" spans="1:8" x14ac:dyDescent="0.25">
      <c r="A443" s="15" t="str">
        <f t="shared" si="6"/>
        <v>2013, East Midlands, Unk/Oth, 80+</v>
      </c>
      <c r="B443">
        <v>2013</v>
      </c>
      <c r="C443" t="s">
        <v>19</v>
      </c>
      <c r="D443" t="s">
        <v>26</v>
      </c>
      <c r="E443" t="s">
        <v>98</v>
      </c>
      <c r="F443">
        <v>3146</v>
      </c>
      <c r="H443" s="15"/>
    </row>
    <row r="444" spans="1:8" x14ac:dyDescent="0.25">
      <c r="A444" s="15" t="str">
        <f t="shared" si="6"/>
        <v>2013, East of England, Unk/Oth, 80+</v>
      </c>
      <c r="B444">
        <v>2013</v>
      </c>
      <c r="C444" t="s">
        <v>19</v>
      </c>
      <c r="D444" t="s">
        <v>26</v>
      </c>
      <c r="E444" t="s">
        <v>94</v>
      </c>
      <c r="F444">
        <v>2182</v>
      </c>
      <c r="H444" s="15"/>
    </row>
    <row r="445" spans="1:8" x14ac:dyDescent="0.25">
      <c r="A445" s="15" t="str">
        <f t="shared" si="6"/>
        <v>2013, London, Unk/Oth, 80+</v>
      </c>
      <c r="B445">
        <v>2013</v>
      </c>
      <c r="C445" t="s">
        <v>19</v>
      </c>
      <c r="D445" t="s">
        <v>26</v>
      </c>
      <c r="E445" t="s">
        <v>8</v>
      </c>
      <c r="F445">
        <v>3167</v>
      </c>
      <c r="H445" s="15"/>
    </row>
    <row r="446" spans="1:8" x14ac:dyDescent="0.25">
      <c r="A446" s="15" t="str">
        <f t="shared" si="6"/>
        <v>2013, North East, Unk/Oth, 80+</v>
      </c>
      <c r="B446">
        <v>2013</v>
      </c>
      <c r="C446" t="s">
        <v>19</v>
      </c>
      <c r="D446" t="s">
        <v>26</v>
      </c>
      <c r="E446" t="s">
        <v>99</v>
      </c>
      <c r="F446">
        <v>1401</v>
      </c>
      <c r="H446" s="15"/>
    </row>
    <row r="447" spans="1:8" x14ac:dyDescent="0.25">
      <c r="A447" s="15" t="str">
        <f t="shared" si="6"/>
        <v>2013, North West, Unk/Oth, 80+</v>
      </c>
      <c r="B447">
        <v>2013</v>
      </c>
      <c r="C447" t="s">
        <v>19</v>
      </c>
      <c r="D447" t="s">
        <v>26</v>
      </c>
      <c r="E447" t="s">
        <v>92</v>
      </c>
      <c r="F447">
        <v>3618</v>
      </c>
      <c r="H447" s="15"/>
    </row>
    <row r="448" spans="1:8" x14ac:dyDescent="0.25">
      <c r="A448" s="15" t="str">
        <f t="shared" si="6"/>
        <v>2013, South East, Unk/Oth, 80+</v>
      </c>
      <c r="B448">
        <v>2013</v>
      </c>
      <c r="C448" t="s">
        <v>19</v>
      </c>
      <c r="D448" t="s">
        <v>26</v>
      </c>
      <c r="E448" t="s">
        <v>93</v>
      </c>
      <c r="F448">
        <v>6179</v>
      </c>
      <c r="H448" s="15"/>
    </row>
    <row r="449" spans="1:8" x14ac:dyDescent="0.25">
      <c r="A449" s="15" t="str">
        <f t="shared" si="6"/>
        <v>2013, South West, Unk/Oth, 80+</v>
      </c>
      <c r="B449">
        <v>2013</v>
      </c>
      <c r="C449" t="s">
        <v>19</v>
      </c>
      <c r="D449" t="s">
        <v>26</v>
      </c>
      <c r="E449" t="s">
        <v>95</v>
      </c>
      <c r="F449">
        <v>3691</v>
      </c>
      <c r="H449" s="15"/>
    </row>
    <row r="450" spans="1:8" x14ac:dyDescent="0.25">
      <c r="A450" s="15" t="str">
        <f t="shared" ref="A450:A451" si="7">B450&amp;", "&amp;E450&amp;", "&amp;D450&amp;", "&amp;C450</f>
        <v>2013, West Midlands, Unk/Oth, 80+</v>
      </c>
      <c r="B450">
        <v>2013</v>
      </c>
      <c r="C450" t="s">
        <v>19</v>
      </c>
      <c r="D450" t="s">
        <v>26</v>
      </c>
      <c r="E450" t="s">
        <v>97</v>
      </c>
      <c r="F450">
        <v>3297</v>
      </c>
      <c r="H450" s="15"/>
    </row>
    <row r="451" spans="1:8" x14ac:dyDescent="0.25">
      <c r="A451" s="15" t="str">
        <f t="shared" si="7"/>
        <v>2013, Yorkshire and The Humber, Unk/Oth, 80+</v>
      </c>
      <c r="B451">
        <v>2013</v>
      </c>
      <c r="C451" t="s">
        <v>19</v>
      </c>
      <c r="D451" t="s">
        <v>26</v>
      </c>
      <c r="E451" t="s">
        <v>96</v>
      </c>
      <c r="F451">
        <v>2801</v>
      </c>
      <c r="H451" s="15"/>
    </row>
    <row r="452" spans="1:8" x14ac:dyDescent="0.25">
      <c r="A452" s="15" t="str">
        <f t="shared" ref="A452:A515" si="8">B452&amp;", "&amp;E452&amp;", "&amp;D452&amp;", "&amp;C452</f>
        <v>2014, East Midlands, 1, 0-49</v>
      </c>
      <c r="B452">
        <v>2014</v>
      </c>
      <c r="C452" t="s">
        <v>25</v>
      </c>
      <c r="D452">
        <v>1</v>
      </c>
      <c r="E452" t="s">
        <v>98</v>
      </c>
      <c r="F452">
        <v>845</v>
      </c>
    </row>
    <row r="453" spans="1:8" x14ac:dyDescent="0.25">
      <c r="A453" s="15" t="str">
        <f t="shared" si="8"/>
        <v>2014, East of England, 1, 0-49</v>
      </c>
      <c r="B453">
        <v>2014</v>
      </c>
      <c r="C453" t="s">
        <v>25</v>
      </c>
      <c r="D453">
        <v>1</v>
      </c>
      <c r="E453" t="s">
        <v>94</v>
      </c>
      <c r="F453">
        <v>1390</v>
      </c>
    </row>
    <row r="454" spans="1:8" x14ac:dyDescent="0.25">
      <c r="A454" s="15" t="str">
        <f t="shared" si="8"/>
        <v>2014, London, 1, 0-49</v>
      </c>
      <c r="B454">
        <v>2014</v>
      </c>
      <c r="C454" t="s">
        <v>25</v>
      </c>
      <c r="D454">
        <v>1</v>
      </c>
      <c r="E454" t="s">
        <v>8</v>
      </c>
      <c r="F454">
        <v>1503</v>
      </c>
    </row>
    <row r="455" spans="1:8" x14ac:dyDescent="0.25">
      <c r="A455" s="15" t="str">
        <f t="shared" si="8"/>
        <v>2014, North East, 1, 0-49</v>
      </c>
      <c r="B455">
        <v>2014</v>
      </c>
      <c r="C455" t="s">
        <v>25</v>
      </c>
      <c r="D455">
        <v>1</v>
      </c>
      <c r="E455" t="s">
        <v>99</v>
      </c>
      <c r="F455">
        <v>607</v>
      </c>
    </row>
    <row r="456" spans="1:8" x14ac:dyDescent="0.25">
      <c r="A456" s="15" t="str">
        <f t="shared" si="8"/>
        <v>2014, North West, 1, 0-49</v>
      </c>
      <c r="B456">
        <v>2014</v>
      </c>
      <c r="C456" t="s">
        <v>25</v>
      </c>
      <c r="D456">
        <v>1</v>
      </c>
      <c r="E456" t="s">
        <v>92</v>
      </c>
      <c r="F456">
        <v>1359</v>
      </c>
    </row>
    <row r="457" spans="1:8" x14ac:dyDescent="0.25">
      <c r="A457" s="15" t="str">
        <f t="shared" si="8"/>
        <v>2014, South East, 1, 0-49</v>
      </c>
      <c r="B457">
        <v>2014</v>
      </c>
      <c r="C457" t="s">
        <v>25</v>
      </c>
      <c r="D457">
        <v>1</v>
      </c>
      <c r="E457" t="s">
        <v>93</v>
      </c>
      <c r="F457">
        <v>1687</v>
      </c>
    </row>
    <row r="458" spans="1:8" x14ac:dyDescent="0.25">
      <c r="A458" s="15" t="str">
        <f t="shared" si="8"/>
        <v>2014, South West, 1, 0-49</v>
      </c>
      <c r="B458">
        <v>2014</v>
      </c>
      <c r="C458" t="s">
        <v>25</v>
      </c>
      <c r="D458">
        <v>1</v>
      </c>
      <c r="E458" t="s">
        <v>95</v>
      </c>
      <c r="F458">
        <v>1083</v>
      </c>
    </row>
    <row r="459" spans="1:8" x14ac:dyDescent="0.25">
      <c r="A459" s="15" t="str">
        <f t="shared" si="8"/>
        <v>2014, West Midlands, 1, 0-49</v>
      </c>
      <c r="B459">
        <v>2014</v>
      </c>
      <c r="C459" t="s">
        <v>25</v>
      </c>
      <c r="D459">
        <v>1</v>
      </c>
      <c r="E459" t="s">
        <v>97</v>
      </c>
      <c r="F459">
        <v>1017</v>
      </c>
    </row>
    <row r="460" spans="1:8" x14ac:dyDescent="0.25">
      <c r="A460" s="15" t="str">
        <f t="shared" si="8"/>
        <v>2014, Yorkshire and The Humber, 1, 0-49</v>
      </c>
      <c r="B460">
        <v>2014</v>
      </c>
      <c r="C460" t="s">
        <v>25</v>
      </c>
      <c r="D460">
        <v>1</v>
      </c>
      <c r="E460" t="s">
        <v>96</v>
      </c>
      <c r="F460">
        <v>1095</v>
      </c>
    </row>
    <row r="461" spans="1:8" x14ac:dyDescent="0.25">
      <c r="A461" s="15" t="str">
        <f t="shared" si="8"/>
        <v>2014, East Midlands, 2, 0-49</v>
      </c>
      <c r="B461">
        <v>2014</v>
      </c>
      <c r="C461" t="s">
        <v>25</v>
      </c>
      <c r="D461">
        <v>2</v>
      </c>
      <c r="E461" t="s">
        <v>98</v>
      </c>
      <c r="F461">
        <v>503</v>
      </c>
    </row>
    <row r="462" spans="1:8" x14ac:dyDescent="0.25">
      <c r="A462" s="15" t="str">
        <f t="shared" si="8"/>
        <v>2014, East of England, 2, 0-49</v>
      </c>
      <c r="B462">
        <v>2014</v>
      </c>
      <c r="C462" t="s">
        <v>25</v>
      </c>
      <c r="D462">
        <v>2</v>
      </c>
      <c r="E462" t="s">
        <v>94</v>
      </c>
      <c r="F462">
        <v>793</v>
      </c>
    </row>
    <row r="463" spans="1:8" x14ac:dyDescent="0.25">
      <c r="A463" s="15" t="str">
        <f t="shared" si="8"/>
        <v>2014, London, 2, 0-49</v>
      </c>
      <c r="B463">
        <v>2014</v>
      </c>
      <c r="C463" t="s">
        <v>25</v>
      </c>
      <c r="D463">
        <v>2</v>
      </c>
      <c r="E463" t="s">
        <v>8</v>
      </c>
      <c r="F463">
        <v>959</v>
      </c>
    </row>
    <row r="464" spans="1:8" x14ac:dyDescent="0.25">
      <c r="A464" s="15" t="str">
        <f t="shared" si="8"/>
        <v>2014, North East, 2, 0-49</v>
      </c>
      <c r="B464">
        <v>2014</v>
      </c>
      <c r="C464" t="s">
        <v>25</v>
      </c>
      <c r="D464">
        <v>2</v>
      </c>
      <c r="E464" t="s">
        <v>99</v>
      </c>
      <c r="F464">
        <v>315</v>
      </c>
    </row>
    <row r="465" spans="1:6" x14ac:dyDescent="0.25">
      <c r="A465" s="15" t="str">
        <f t="shared" si="8"/>
        <v>2014, North West, 2, 0-49</v>
      </c>
      <c r="B465">
        <v>2014</v>
      </c>
      <c r="C465" t="s">
        <v>25</v>
      </c>
      <c r="D465">
        <v>2</v>
      </c>
      <c r="E465" t="s">
        <v>92</v>
      </c>
      <c r="F465">
        <v>762</v>
      </c>
    </row>
    <row r="466" spans="1:6" x14ac:dyDescent="0.25">
      <c r="A466" s="15" t="str">
        <f t="shared" si="8"/>
        <v>2014, South East, 2, 0-49</v>
      </c>
      <c r="B466">
        <v>2014</v>
      </c>
      <c r="C466" t="s">
        <v>25</v>
      </c>
      <c r="D466">
        <v>2</v>
      </c>
      <c r="E466" t="s">
        <v>93</v>
      </c>
      <c r="F466">
        <v>954</v>
      </c>
    </row>
    <row r="467" spans="1:6" x14ac:dyDescent="0.25">
      <c r="A467" s="15" t="str">
        <f t="shared" si="8"/>
        <v>2014, South West, 2, 0-49</v>
      </c>
      <c r="B467">
        <v>2014</v>
      </c>
      <c r="C467" t="s">
        <v>25</v>
      </c>
      <c r="D467">
        <v>2</v>
      </c>
      <c r="E467" t="s">
        <v>95</v>
      </c>
      <c r="F467">
        <v>659</v>
      </c>
    </row>
    <row r="468" spans="1:6" x14ac:dyDescent="0.25">
      <c r="A468" s="15" t="str">
        <f t="shared" si="8"/>
        <v>2014, West Midlands, 2, 0-49</v>
      </c>
      <c r="B468">
        <v>2014</v>
      </c>
      <c r="C468" t="s">
        <v>25</v>
      </c>
      <c r="D468">
        <v>2</v>
      </c>
      <c r="E468" t="s">
        <v>97</v>
      </c>
      <c r="F468">
        <v>671</v>
      </c>
    </row>
    <row r="469" spans="1:6" x14ac:dyDescent="0.25">
      <c r="A469" s="15" t="str">
        <f t="shared" si="8"/>
        <v>2014, Yorkshire and The Humber, 2, 0-49</v>
      </c>
      <c r="B469">
        <v>2014</v>
      </c>
      <c r="C469" t="s">
        <v>25</v>
      </c>
      <c r="D469">
        <v>2</v>
      </c>
      <c r="E469" t="s">
        <v>96</v>
      </c>
      <c r="F469">
        <v>615</v>
      </c>
    </row>
    <row r="470" spans="1:6" x14ac:dyDescent="0.25">
      <c r="A470" s="15" t="str">
        <f t="shared" si="8"/>
        <v>2014, East Midlands, 3, 0-49</v>
      </c>
      <c r="B470">
        <v>2014</v>
      </c>
      <c r="C470" t="s">
        <v>25</v>
      </c>
      <c r="D470">
        <v>3</v>
      </c>
      <c r="E470" t="s">
        <v>98</v>
      </c>
      <c r="F470">
        <v>218</v>
      </c>
    </row>
    <row r="471" spans="1:6" x14ac:dyDescent="0.25">
      <c r="A471" s="15" t="str">
        <f t="shared" si="8"/>
        <v>2014, East of England, 3, 0-49</v>
      </c>
      <c r="B471">
        <v>2014</v>
      </c>
      <c r="C471" t="s">
        <v>25</v>
      </c>
      <c r="D471">
        <v>3</v>
      </c>
      <c r="E471" t="s">
        <v>94</v>
      </c>
      <c r="F471">
        <v>382</v>
      </c>
    </row>
    <row r="472" spans="1:6" x14ac:dyDescent="0.25">
      <c r="A472" s="15" t="str">
        <f t="shared" si="8"/>
        <v>2014, London, 3, 0-49</v>
      </c>
      <c r="B472">
        <v>2014</v>
      </c>
      <c r="C472" t="s">
        <v>25</v>
      </c>
      <c r="D472">
        <v>3</v>
      </c>
      <c r="E472" t="s">
        <v>8</v>
      </c>
      <c r="F472">
        <v>544</v>
      </c>
    </row>
    <row r="473" spans="1:6" x14ac:dyDescent="0.25">
      <c r="A473" s="15" t="str">
        <f t="shared" si="8"/>
        <v>2014, North East, 3, 0-49</v>
      </c>
      <c r="B473">
        <v>2014</v>
      </c>
      <c r="C473" t="s">
        <v>25</v>
      </c>
      <c r="D473">
        <v>3</v>
      </c>
      <c r="E473" t="s">
        <v>99</v>
      </c>
      <c r="F473">
        <v>180</v>
      </c>
    </row>
    <row r="474" spans="1:6" x14ac:dyDescent="0.25">
      <c r="A474" s="15" t="str">
        <f t="shared" si="8"/>
        <v>2014, North West, 3, 0-49</v>
      </c>
      <c r="B474">
        <v>2014</v>
      </c>
      <c r="C474" t="s">
        <v>25</v>
      </c>
      <c r="D474">
        <v>3</v>
      </c>
      <c r="E474" t="s">
        <v>92</v>
      </c>
      <c r="F474">
        <v>572</v>
      </c>
    </row>
    <row r="475" spans="1:6" x14ac:dyDescent="0.25">
      <c r="A475" s="15" t="str">
        <f t="shared" si="8"/>
        <v>2014, South East, 3, 0-49</v>
      </c>
      <c r="B475">
        <v>2014</v>
      </c>
      <c r="C475" t="s">
        <v>25</v>
      </c>
      <c r="D475">
        <v>3</v>
      </c>
      <c r="E475" t="s">
        <v>93</v>
      </c>
      <c r="F475">
        <v>456</v>
      </c>
    </row>
    <row r="476" spans="1:6" x14ac:dyDescent="0.25">
      <c r="A476" s="15" t="str">
        <f t="shared" si="8"/>
        <v>2014, South West, 3, 0-49</v>
      </c>
      <c r="B476">
        <v>2014</v>
      </c>
      <c r="C476" t="s">
        <v>25</v>
      </c>
      <c r="D476">
        <v>3</v>
      </c>
      <c r="E476" t="s">
        <v>95</v>
      </c>
      <c r="F476">
        <v>364</v>
      </c>
    </row>
    <row r="477" spans="1:6" x14ac:dyDescent="0.25">
      <c r="A477" s="15" t="str">
        <f t="shared" si="8"/>
        <v>2014, West Midlands, 3, 0-49</v>
      </c>
      <c r="B477">
        <v>2014</v>
      </c>
      <c r="C477" t="s">
        <v>25</v>
      </c>
      <c r="D477">
        <v>3</v>
      </c>
      <c r="E477" t="s">
        <v>97</v>
      </c>
      <c r="F477">
        <v>352</v>
      </c>
    </row>
    <row r="478" spans="1:6" x14ac:dyDescent="0.25">
      <c r="A478" s="15" t="str">
        <f t="shared" si="8"/>
        <v>2014, Yorkshire and The Humber, 3, 0-49</v>
      </c>
      <c r="B478">
        <v>2014</v>
      </c>
      <c r="C478" t="s">
        <v>25</v>
      </c>
      <c r="D478">
        <v>3</v>
      </c>
      <c r="E478" t="s">
        <v>96</v>
      </c>
      <c r="F478">
        <v>331</v>
      </c>
    </row>
    <row r="479" spans="1:6" x14ac:dyDescent="0.25">
      <c r="A479" s="15" t="str">
        <f t="shared" si="8"/>
        <v>2014, East Midlands, 4, 0-49</v>
      </c>
      <c r="B479">
        <v>2014</v>
      </c>
      <c r="C479" t="s">
        <v>25</v>
      </c>
      <c r="D479">
        <v>4</v>
      </c>
      <c r="E479" t="s">
        <v>98</v>
      </c>
      <c r="F479">
        <v>289</v>
      </c>
    </row>
    <row r="480" spans="1:6" x14ac:dyDescent="0.25">
      <c r="A480" s="15" t="str">
        <f t="shared" si="8"/>
        <v>2014, East of England, 4, 0-49</v>
      </c>
      <c r="B480">
        <v>2014</v>
      </c>
      <c r="C480" t="s">
        <v>25</v>
      </c>
      <c r="D480">
        <v>4</v>
      </c>
      <c r="E480" t="s">
        <v>94</v>
      </c>
      <c r="F480">
        <v>402</v>
      </c>
    </row>
    <row r="481" spans="1:6" x14ac:dyDescent="0.25">
      <c r="A481" s="15" t="str">
        <f t="shared" si="8"/>
        <v>2014, London, 4, 0-49</v>
      </c>
      <c r="B481">
        <v>2014</v>
      </c>
      <c r="C481" t="s">
        <v>25</v>
      </c>
      <c r="D481">
        <v>4</v>
      </c>
      <c r="E481" t="s">
        <v>8</v>
      </c>
      <c r="F481">
        <v>671</v>
      </c>
    </row>
    <row r="482" spans="1:6" x14ac:dyDescent="0.25">
      <c r="A482" s="15" t="str">
        <f t="shared" si="8"/>
        <v>2014, North East, 4, 0-49</v>
      </c>
      <c r="B482">
        <v>2014</v>
      </c>
      <c r="C482" t="s">
        <v>25</v>
      </c>
      <c r="D482">
        <v>4</v>
      </c>
      <c r="E482" t="s">
        <v>99</v>
      </c>
      <c r="F482">
        <v>189</v>
      </c>
    </row>
    <row r="483" spans="1:6" x14ac:dyDescent="0.25">
      <c r="A483" s="15" t="str">
        <f t="shared" si="8"/>
        <v>2014, North West, 4, 0-49</v>
      </c>
      <c r="B483">
        <v>2014</v>
      </c>
      <c r="C483" t="s">
        <v>25</v>
      </c>
      <c r="D483">
        <v>4</v>
      </c>
      <c r="E483" t="s">
        <v>92</v>
      </c>
      <c r="F483">
        <v>480</v>
      </c>
    </row>
    <row r="484" spans="1:6" x14ac:dyDescent="0.25">
      <c r="A484" s="15" t="str">
        <f t="shared" si="8"/>
        <v>2014, South East, 4, 0-49</v>
      </c>
      <c r="B484">
        <v>2014</v>
      </c>
      <c r="C484" t="s">
        <v>25</v>
      </c>
      <c r="D484">
        <v>4</v>
      </c>
      <c r="E484" t="s">
        <v>93</v>
      </c>
      <c r="F484">
        <v>566</v>
      </c>
    </row>
    <row r="485" spans="1:6" x14ac:dyDescent="0.25">
      <c r="A485" s="15" t="str">
        <f t="shared" si="8"/>
        <v>2014, South West, 4, 0-49</v>
      </c>
      <c r="B485">
        <v>2014</v>
      </c>
      <c r="C485" t="s">
        <v>25</v>
      </c>
      <c r="D485">
        <v>4</v>
      </c>
      <c r="E485" t="s">
        <v>95</v>
      </c>
      <c r="F485">
        <v>411</v>
      </c>
    </row>
    <row r="486" spans="1:6" x14ac:dyDescent="0.25">
      <c r="A486" s="15" t="str">
        <f t="shared" si="8"/>
        <v>2014, West Midlands, 4, 0-49</v>
      </c>
      <c r="B486">
        <v>2014</v>
      </c>
      <c r="C486" t="s">
        <v>25</v>
      </c>
      <c r="D486">
        <v>4</v>
      </c>
      <c r="E486" t="s">
        <v>97</v>
      </c>
      <c r="F486">
        <v>369</v>
      </c>
    </row>
    <row r="487" spans="1:6" x14ac:dyDescent="0.25">
      <c r="A487" s="15" t="str">
        <f t="shared" si="8"/>
        <v>2014, Yorkshire and The Humber, 4, 0-49</v>
      </c>
      <c r="B487">
        <v>2014</v>
      </c>
      <c r="C487" t="s">
        <v>25</v>
      </c>
      <c r="D487">
        <v>4</v>
      </c>
      <c r="E487" t="s">
        <v>96</v>
      </c>
      <c r="F487">
        <v>378</v>
      </c>
    </row>
    <row r="488" spans="1:6" x14ac:dyDescent="0.25">
      <c r="A488" s="15" t="str">
        <f t="shared" si="8"/>
        <v>2014, East Midlands, Unk/Oth, 0-49</v>
      </c>
      <c r="B488">
        <v>2014</v>
      </c>
      <c r="C488" t="s">
        <v>25</v>
      </c>
      <c r="D488" t="s">
        <v>26</v>
      </c>
      <c r="E488" t="s">
        <v>98</v>
      </c>
      <c r="F488">
        <v>914</v>
      </c>
    </row>
    <row r="489" spans="1:6" x14ac:dyDescent="0.25">
      <c r="A489" s="15" t="str">
        <f t="shared" si="8"/>
        <v>2014, East of England, Unk/Oth, 0-49</v>
      </c>
      <c r="B489">
        <v>2014</v>
      </c>
      <c r="C489" t="s">
        <v>25</v>
      </c>
      <c r="D489" t="s">
        <v>26</v>
      </c>
      <c r="E489" t="s">
        <v>94</v>
      </c>
      <c r="F489">
        <v>587</v>
      </c>
    </row>
    <row r="490" spans="1:6" x14ac:dyDescent="0.25">
      <c r="A490" s="15" t="str">
        <f t="shared" si="8"/>
        <v>2014, London, Unk/Oth, 0-49</v>
      </c>
      <c r="B490">
        <v>2014</v>
      </c>
      <c r="C490" t="s">
        <v>25</v>
      </c>
      <c r="D490" t="s">
        <v>26</v>
      </c>
      <c r="E490" t="s">
        <v>8</v>
      </c>
      <c r="F490">
        <v>1648</v>
      </c>
    </row>
    <row r="491" spans="1:6" x14ac:dyDescent="0.25">
      <c r="A491" s="15" t="str">
        <f t="shared" si="8"/>
        <v>2014, North East, Unk/Oth, 0-49</v>
      </c>
      <c r="B491">
        <v>2014</v>
      </c>
      <c r="C491" t="s">
        <v>25</v>
      </c>
      <c r="D491" t="s">
        <v>26</v>
      </c>
      <c r="E491" t="s">
        <v>99</v>
      </c>
      <c r="F491">
        <v>398</v>
      </c>
    </row>
    <row r="492" spans="1:6" x14ac:dyDescent="0.25">
      <c r="A492" s="15" t="str">
        <f t="shared" si="8"/>
        <v>2014, North West, Unk/Oth, 0-49</v>
      </c>
      <c r="B492">
        <v>2014</v>
      </c>
      <c r="C492" t="s">
        <v>25</v>
      </c>
      <c r="D492" t="s">
        <v>26</v>
      </c>
      <c r="E492" t="s">
        <v>92</v>
      </c>
      <c r="F492">
        <v>1197</v>
      </c>
    </row>
    <row r="493" spans="1:6" x14ac:dyDescent="0.25">
      <c r="A493" s="15" t="str">
        <f t="shared" si="8"/>
        <v>2014, South East, Unk/Oth, 0-49</v>
      </c>
      <c r="B493">
        <v>2014</v>
      </c>
      <c r="C493" t="s">
        <v>25</v>
      </c>
      <c r="D493" t="s">
        <v>26</v>
      </c>
      <c r="E493" t="s">
        <v>93</v>
      </c>
      <c r="F493">
        <v>1575</v>
      </c>
    </row>
    <row r="494" spans="1:6" x14ac:dyDescent="0.25">
      <c r="A494" s="15" t="str">
        <f t="shared" si="8"/>
        <v>2014, South West, Unk/Oth, 0-49</v>
      </c>
      <c r="B494">
        <v>2014</v>
      </c>
      <c r="C494" t="s">
        <v>25</v>
      </c>
      <c r="D494" t="s">
        <v>26</v>
      </c>
      <c r="E494" t="s">
        <v>95</v>
      </c>
      <c r="F494">
        <v>751</v>
      </c>
    </row>
    <row r="495" spans="1:6" x14ac:dyDescent="0.25">
      <c r="A495" s="15" t="str">
        <f t="shared" si="8"/>
        <v>2014, West Midlands, Unk/Oth, 0-49</v>
      </c>
      <c r="B495">
        <v>2014</v>
      </c>
      <c r="C495" t="s">
        <v>25</v>
      </c>
      <c r="D495" t="s">
        <v>26</v>
      </c>
      <c r="E495" t="s">
        <v>97</v>
      </c>
      <c r="F495">
        <v>893</v>
      </c>
    </row>
    <row r="496" spans="1:6" x14ac:dyDescent="0.25">
      <c r="A496" s="15" t="str">
        <f t="shared" si="8"/>
        <v>2014, Yorkshire and The Humber, Unk/Oth, 0-49</v>
      </c>
      <c r="B496">
        <v>2014</v>
      </c>
      <c r="C496" t="s">
        <v>25</v>
      </c>
      <c r="D496" t="s">
        <v>26</v>
      </c>
      <c r="E496" t="s">
        <v>96</v>
      </c>
      <c r="F496">
        <v>809</v>
      </c>
    </row>
    <row r="497" spans="1:6" x14ac:dyDescent="0.25">
      <c r="A497" s="15" t="str">
        <f t="shared" si="8"/>
        <v>2014, East Midlands, 1, 50-59</v>
      </c>
      <c r="B497">
        <v>2014</v>
      </c>
      <c r="C497" t="s">
        <v>16</v>
      </c>
      <c r="D497">
        <v>1</v>
      </c>
      <c r="E497" t="s">
        <v>98</v>
      </c>
      <c r="F497">
        <v>1021</v>
      </c>
    </row>
    <row r="498" spans="1:6" x14ac:dyDescent="0.25">
      <c r="A498" s="15" t="str">
        <f t="shared" si="8"/>
        <v>2014, East of England, 1, 50-59</v>
      </c>
      <c r="B498">
        <v>2014</v>
      </c>
      <c r="C498" t="s">
        <v>16</v>
      </c>
      <c r="D498">
        <v>1</v>
      </c>
      <c r="E498" t="s">
        <v>94</v>
      </c>
      <c r="F498">
        <v>1535</v>
      </c>
    </row>
    <row r="499" spans="1:6" x14ac:dyDescent="0.25">
      <c r="A499" s="15" t="str">
        <f t="shared" si="8"/>
        <v>2014, London, 1, 50-59</v>
      </c>
      <c r="B499">
        <v>2014</v>
      </c>
      <c r="C499" t="s">
        <v>16</v>
      </c>
      <c r="D499">
        <v>1</v>
      </c>
      <c r="E499" t="s">
        <v>8</v>
      </c>
      <c r="F499">
        <v>1554</v>
      </c>
    </row>
    <row r="500" spans="1:6" x14ac:dyDescent="0.25">
      <c r="A500" s="15" t="str">
        <f t="shared" si="8"/>
        <v>2014, North East, 1, 50-59</v>
      </c>
      <c r="B500">
        <v>2014</v>
      </c>
      <c r="C500" t="s">
        <v>16</v>
      </c>
      <c r="D500">
        <v>1</v>
      </c>
      <c r="E500" t="s">
        <v>99</v>
      </c>
      <c r="F500">
        <v>708</v>
      </c>
    </row>
    <row r="501" spans="1:6" x14ac:dyDescent="0.25">
      <c r="A501" s="15" t="str">
        <f t="shared" si="8"/>
        <v>2014, North West, 1, 50-59</v>
      </c>
      <c r="B501">
        <v>2014</v>
      </c>
      <c r="C501" t="s">
        <v>16</v>
      </c>
      <c r="D501">
        <v>1</v>
      </c>
      <c r="E501" t="s">
        <v>92</v>
      </c>
      <c r="F501">
        <v>1719</v>
      </c>
    </row>
    <row r="502" spans="1:6" x14ac:dyDescent="0.25">
      <c r="A502" s="15" t="str">
        <f t="shared" si="8"/>
        <v>2014, South East, 1, 50-59</v>
      </c>
      <c r="B502">
        <v>2014</v>
      </c>
      <c r="C502" t="s">
        <v>16</v>
      </c>
      <c r="D502">
        <v>1</v>
      </c>
      <c r="E502" t="s">
        <v>93</v>
      </c>
      <c r="F502">
        <v>2077</v>
      </c>
    </row>
    <row r="503" spans="1:6" x14ac:dyDescent="0.25">
      <c r="A503" s="15" t="str">
        <f t="shared" si="8"/>
        <v>2014, South West, 1, 50-59</v>
      </c>
      <c r="B503">
        <v>2014</v>
      </c>
      <c r="C503" t="s">
        <v>16</v>
      </c>
      <c r="D503">
        <v>1</v>
      </c>
      <c r="E503" t="s">
        <v>95</v>
      </c>
      <c r="F503">
        <v>1429</v>
      </c>
    </row>
    <row r="504" spans="1:6" x14ac:dyDescent="0.25">
      <c r="A504" s="15" t="str">
        <f t="shared" si="8"/>
        <v>2014, West Midlands, 1, 50-59</v>
      </c>
      <c r="B504">
        <v>2014</v>
      </c>
      <c r="C504" t="s">
        <v>16</v>
      </c>
      <c r="D504">
        <v>1</v>
      </c>
      <c r="E504" t="s">
        <v>97</v>
      </c>
      <c r="F504">
        <v>1255</v>
      </c>
    </row>
    <row r="505" spans="1:6" x14ac:dyDescent="0.25">
      <c r="A505" s="15" t="str">
        <f t="shared" si="8"/>
        <v>2014, Yorkshire and The Humber, 1, 50-59</v>
      </c>
      <c r="B505">
        <v>2014</v>
      </c>
      <c r="C505" t="s">
        <v>16</v>
      </c>
      <c r="D505">
        <v>1</v>
      </c>
      <c r="E505" t="s">
        <v>96</v>
      </c>
      <c r="F505">
        <v>1260</v>
      </c>
    </row>
    <row r="506" spans="1:6" x14ac:dyDescent="0.25">
      <c r="A506" s="15" t="str">
        <f t="shared" si="8"/>
        <v>2014, East Midlands, 2, 50-59</v>
      </c>
      <c r="B506">
        <v>2014</v>
      </c>
      <c r="C506" t="s">
        <v>16</v>
      </c>
      <c r="D506">
        <v>2</v>
      </c>
      <c r="E506" t="s">
        <v>98</v>
      </c>
      <c r="F506">
        <v>539</v>
      </c>
    </row>
    <row r="507" spans="1:6" x14ac:dyDescent="0.25">
      <c r="A507" s="15" t="str">
        <f t="shared" si="8"/>
        <v>2014, East of England, 2, 50-59</v>
      </c>
      <c r="B507">
        <v>2014</v>
      </c>
      <c r="C507" t="s">
        <v>16</v>
      </c>
      <c r="D507">
        <v>2</v>
      </c>
      <c r="E507" t="s">
        <v>94</v>
      </c>
      <c r="F507">
        <v>933</v>
      </c>
    </row>
    <row r="508" spans="1:6" x14ac:dyDescent="0.25">
      <c r="A508" s="15" t="str">
        <f t="shared" si="8"/>
        <v>2014, London, 2, 50-59</v>
      </c>
      <c r="B508">
        <v>2014</v>
      </c>
      <c r="C508" t="s">
        <v>16</v>
      </c>
      <c r="D508">
        <v>2</v>
      </c>
      <c r="E508" t="s">
        <v>8</v>
      </c>
      <c r="F508">
        <v>948</v>
      </c>
    </row>
    <row r="509" spans="1:6" x14ac:dyDescent="0.25">
      <c r="A509" s="15" t="str">
        <f t="shared" si="8"/>
        <v>2014, North East, 2, 50-59</v>
      </c>
      <c r="B509">
        <v>2014</v>
      </c>
      <c r="C509" t="s">
        <v>16</v>
      </c>
      <c r="D509">
        <v>2</v>
      </c>
      <c r="E509" t="s">
        <v>99</v>
      </c>
      <c r="F509">
        <v>360</v>
      </c>
    </row>
    <row r="510" spans="1:6" x14ac:dyDescent="0.25">
      <c r="A510" s="15" t="str">
        <f t="shared" si="8"/>
        <v>2014, North West, 2, 50-59</v>
      </c>
      <c r="B510">
        <v>2014</v>
      </c>
      <c r="C510" t="s">
        <v>16</v>
      </c>
      <c r="D510">
        <v>2</v>
      </c>
      <c r="E510" t="s">
        <v>92</v>
      </c>
      <c r="F510">
        <v>961</v>
      </c>
    </row>
    <row r="511" spans="1:6" x14ac:dyDescent="0.25">
      <c r="A511" s="15" t="str">
        <f t="shared" si="8"/>
        <v>2014, South East, 2, 50-59</v>
      </c>
      <c r="B511">
        <v>2014</v>
      </c>
      <c r="C511" t="s">
        <v>16</v>
      </c>
      <c r="D511">
        <v>2</v>
      </c>
      <c r="E511" t="s">
        <v>93</v>
      </c>
      <c r="F511">
        <v>1146</v>
      </c>
    </row>
    <row r="512" spans="1:6" x14ac:dyDescent="0.25">
      <c r="A512" s="15" t="str">
        <f t="shared" si="8"/>
        <v>2014, South West, 2, 50-59</v>
      </c>
      <c r="B512">
        <v>2014</v>
      </c>
      <c r="C512" t="s">
        <v>16</v>
      </c>
      <c r="D512">
        <v>2</v>
      </c>
      <c r="E512" t="s">
        <v>95</v>
      </c>
      <c r="F512">
        <v>801</v>
      </c>
    </row>
    <row r="513" spans="1:6" x14ac:dyDescent="0.25">
      <c r="A513" s="15" t="str">
        <f t="shared" si="8"/>
        <v>2014, West Midlands, 2, 50-59</v>
      </c>
      <c r="B513">
        <v>2014</v>
      </c>
      <c r="C513" t="s">
        <v>16</v>
      </c>
      <c r="D513">
        <v>2</v>
      </c>
      <c r="E513" t="s">
        <v>97</v>
      </c>
      <c r="F513">
        <v>800</v>
      </c>
    </row>
    <row r="514" spans="1:6" x14ac:dyDescent="0.25">
      <c r="A514" s="15" t="str">
        <f t="shared" si="8"/>
        <v>2014, Yorkshire and The Humber, 2, 50-59</v>
      </c>
      <c r="B514">
        <v>2014</v>
      </c>
      <c r="C514" t="s">
        <v>16</v>
      </c>
      <c r="D514">
        <v>2</v>
      </c>
      <c r="E514" t="s">
        <v>96</v>
      </c>
      <c r="F514">
        <v>699</v>
      </c>
    </row>
    <row r="515" spans="1:6" x14ac:dyDescent="0.25">
      <c r="A515" s="15" t="str">
        <f t="shared" si="8"/>
        <v>2014, East Midlands, 3, 50-59</v>
      </c>
      <c r="B515">
        <v>2014</v>
      </c>
      <c r="C515" t="s">
        <v>16</v>
      </c>
      <c r="D515">
        <v>3</v>
      </c>
      <c r="E515" t="s">
        <v>98</v>
      </c>
      <c r="F515">
        <v>427</v>
      </c>
    </row>
    <row r="516" spans="1:6" x14ac:dyDescent="0.25">
      <c r="A516" s="15" t="str">
        <f t="shared" ref="A516:A579" si="9">B516&amp;", "&amp;E516&amp;", "&amp;D516&amp;", "&amp;C516</f>
        <v>2014, East of England, 3, 50-59</v>
      </c>
      <c r="B516">
        <v>2014</v>
      </c>
      <c r="C516" t="s">
        <v>16</v>
      </c>
      <c r="D516">
        <v>3</v>
      </c>
      <c r="E516" t="s">
        <v>94</v>
      </c>
      <c r="F516">
        <v>619</v>
      </c>
    </row>
    <row r="517" spans="1:6" x14ac:dyDescent="0.25">
      <c r="A517" s="15" t="str">
        <f t="shared" si="9"/>
        <v>2014, London, 3, 50-59</v>
      </c>
      <c r="B517">
        <v>2014</v>
      </c>
      <c r="C517" t="s">
        <v>16</v>
      </c>
      <c r="D517">
        <v>3</v>
      </c>
      <c r="E517" t="s">
        <v>8</v>
      </c>
      <c r="F517">
        <v>718</v>
      </c>
    </row>
    <row r="518" spans="1:6" x14ac:dyDescent="0.25">
      <c r="A518" s="15" t="str">
        <f t="shared" si="9"/>
        <v>2014, North East, 3, 50-59</v>
      </c>
      <c r="B518">
        <v>2014</v>
      </c>
      <c r="C518" t="s">
        <v>16</v>
      </c>
      <c r="D518">
        <v>3</v>
      </c>
      <c r="E518" t="s">
        <v>99</v>
      </c>
      <c r="F518">
        <v>329</v>
      </c>
    </row>
    <row r="519" spans="1:6" x14ac:dyDescent="0.25">
      <c r="A519" s="15" t="str">
        <f t="shared" si="9"/>
        <v>2014, North West, 3, 50-59</v>
      </c>
      <c r="B519">
        <v>2014</v>
      </c>
      <c r="C519" t="s">
        <v>16</v>
      </c>
      <c r="D519">
        <v>3</v>
      </c>
      <c r="E519" t="s">
        <v>92</v>
      </c>
      <c r="F519">
        <v>894</v>
      </c>
    </row>
    <row r="520" spans="1:6" x14ac:dyDescent="0.25">
      <c r="A520" s="15" t="str">
        <f t="shared" si="9"/>
        <v>2014, South East, 3, 50-59</v>
      </c>
      <c r="B520">
        <v>2014</v>
      </c>
      <c r="C520" t="s">
        <v>16</v>
      </c>
      <c r="D520">
        <v>3</v>
      </c>
      <c r="E520" t="s">
        <v>93</v>
      </c>
      <c r="F520">
        <v>891</v>
      </c>
    </row>
    <row r="521" spans="1:6" x14ac:dyDescent="0.25">
      <c r="A521" s="15" t="str">
        <f t="shared" si="9"/>
        <v>2014, South West, 3, 50-59</v>
      </c>
      <c r="B521">
        <v>2014</v>
      </c>
      <c r="C521" t="s">
        <v>16</v>
      </c>
      <c r="D521">
        <v>3</v>
      </c>
      <c r="E521" t="s">
        <v>95</v>
      </c>
      <c r="F521">
        <v>617</v>
      </c>
    </row>
    <row r="522" spans="1:6" x14ac:dyDescent="0.25">
      <c r="A522" s="15" t="str">
        <f t="shared" si="9"/>
        <v>2014, West Midlands, 3, 50-59</v>
      </c>
      <c r="B522">
        <v>2014</v>
      </c>
      <c r="C522" t="s">
        <v>16</v>
      </c>
      <c r="D522">
        <v>3</v>
      </c>
      <c r="E522" t="s">
        <v>97</v>
      </c>
      <c r="F522">
        <v>570</v>
      </c>
    </row>
    <row r="523" spans="1:6" x14ac:dyDescent="0.25">
      <c r="A523" s="15" t="str">
        <f t="shared" si="9"/>
        <v>2014, Yorkshire and The Humber, 3, 50-59</v>
      </c>
      <c r="B523">
        <v>2014</v>
      </c>
      <c r="C523" t="s">
        <v>16</v>
      </c>
      <c r="D523">
        <v>3</v>
      </c>
      <c r="E523" t="s">
        <v>96</v>
      </c>
      <c r="F523">
        <v>648</v>
      </c>
    </row>
    <row r="524" spans="1:6" x14ac:dyDescent="0.25">
      <c r="A524" s="15" t="str">
        <f t="shared" si="9"/>
        <v>2014, East Midlands, 4, 50-59</v>
      </c>
      <c r="B524">
        <v>2014</v>
      </c>
      <c r="C524" t="s">
        <v>16</v>
      </c>
      <c r="D524">
        <v>4</v>
      </c>
      <c r="E524" t="s">
        <v>98</v>
      </c>
      <c r="F524">
        <v>595</v>
      </c>
    </row>
    <row r="525" spans="1:6" x14ac:dyDescent="0.25">
      <c r="A525" s="15" t="str">
        <f t="shared" si="9"/>
        <v>2014, East of England, 4, 50-59</v>
      </c>
      <c r="B525">
        <v>2014</v>
      </c>
      <c r="C525" t="s">
        <v>16</v>
      </c>
      <c r="D525">
        <v>4</v>
      </c>
      <c r="E525" t="s">
        <v>94</v>
      </c>
      <c r="F525">
        <v>831</v>
      </c>
    </row>
    <row r="526" spans="1:6" x14ac:dyDescent="0.25">
      <c r="A526" s="15" t="str">
        <f t="shared" si="9"/>
        <v>2014, London, 4, 50-59</v>
      </c>
      <c r="B526">
        <v>2014</v>
      </c>
      <c r="C526" t="s">
        <v>16</v>
      </c>
      <c r="D526">
        <v>4</v>
      </c>
      <c r="E526" t="s">
        <v>8</v>
      </c>
      <c r="F526">
        <v>960</v>
      </c>
    </row>
    <row r="527" spans="1:6" x14ac:dyDescent="0.25">
      <c r="A527" s="15" t="str">
        <f t="shared" si="9"/>
        <v>2014, North East, 4, 50-59</v>
      </c>
      <c r="B527">
        <v>2014</v>
      </c>
      <c r="C527" t="s">
        <v>16</v>
      </c>
      <c r="D527">
        <v>4</v>
      </c>
      <c r="E527" t="s">
        <v>99</v>
      </c>
      <c r="F527">
        <v>438</v>
      </c>
    </row>
    <row r="528" spans="1:6" x14ac:dyDescent="0.25">
      <c r="A528" s="15" t="str">
        <f t="shared" si="9"/>
        <v>2014, North West, 4, 50-59</v>
      </c>
      <c r="B528">
        <v>2014</v>
      </c>
      <c r="C528" t="s">
        <v>16</v>
      </c>
      <c r="D528">
        <v>4</v>
      </c>
      <c r="E528" t="s">
        <v>92</v>
      </c>
      <c r="F528">
        <v>1056</v>
      </c>
    </row>
    <row r="529" spans="1:6" x14ac:dyDescent="0.25">
      <c r="A529" s="15" t="str">
        <f t="shared" si="9"/>
        <v>2014, South East, 4, 50-59</v>
      </c>
      <c r="B529">
        <v>2014</v>
      </c>
      <c r="C529" t="s">
        <v>16</v>
      </c>
      <c r="D529">
        <v>4</v>
      </c>
      <c r="E529" t="s">
        <v>93</v>
      </c>
      <c r="F529">
        <v>1151</v>
      </c>
    </row>
    <row r="530" spans="1:6" x14ac:dyDescent="0.25">
      <c r="A530" s="15" t="str">
        <f t="shared" si="9"/>
        <v>2014, South West, 4, 50-59</v>
      </c>
      <c r="B530">
        <v>2014</v>
      </c>
      <c r="C530" t="s">
        <v>16</v>
      </c>
      <c r="D530">
        <v>4</v>
      </c>
      <c r="E530" t="s">
        <v>95</v>
      </c>
      <c r="F530">
        <v>789</v>
      </c>
    </row>
    <row r="531" spans="1:6" x14ac:dyDescent="0.25">
      <c r="A531" s="15" t="str">
        <f t="shared" si="9"/>
        <v>2014, West Midlands, 4, 50-59</v>
      </c>
      <c r="B531">
        <v>2014</v>
      </c>
      <c r="C531" t="s">
        <v>16</v>
      </c>
      <c r="D531">
        <v>4</v>
      </c>
      <c r="E531" t="s">
        <v>97</v>
      </c>
      <c r="F531">
        <v>787</v>
      </c>
    </row>
    <row r="532" spans="1:6" x14ac:dyDescent="0.25">
      <c r="A532" s="15" t="str">
        <f t="shared" si="9"/>
        <v>2014, Yorkshire and The Humber, 4, 50-59</v>
      </c>
      <c r="B532">
        <v>2014</v>
      </c>
      <c r="C532" t="s">
        <v>16</v>
      </c>
      <c r="D532">
        <v>4</v>
      </c>
      <c r="E532" t="s">
        <v>96</v>
      </c>
      <c r="F532">
        <v>742</v>
      </c>
    </row>
    <row r="533" spans="1:6" x14ac:dyDescent="0.25">
      <c r="A533" s="15" t="str">
        <f t="shared" si="9"/>
        <v>2014, East Midlands, Unk/Oth, 50-59</v>
      </c>
      <c r="B533">
        <v>2014</v>
      </c>
      <c r="C533" t="s">
        <v>16</v>
      </c>
      <c r="D533" t="s">
        <v>26</v>
      </c>
      <c r="E533" t="s">
        <v>98</v>
      </c>
      <c r="F533">
        <v>812</v>
      </c>
    </row>
    <row r="534" spans="1:6" x14ac:dyDescent="0.25">
      <c r="A534" s="15" t="str">
        <f t="shared" si="9"/>
        <v>2014, East of England, Unk/Oth, 50-59</v>
      </c>
      <c r="B534">
        <v>2014</v>
      </c>
      <c r="C534" t="s">
        <v>16</v>
      </c>
      <c r="D534" t="s">
        <v>26</v>
      </c>
      <c r="E534" t="s">
        <v>94</v>
      </c>
      <c r="F534">
        <v>469</v>
      </c>
    </row>
    <row r="535" spans="1:6" x14ac:dyDescent="0.25">
      <c r="A535" s="15" t="str">
        <f t="shared" si="9"/>
        <v>2014, London, Unk/Oth, 50-59</v>
      </c>
      <c r="B535">
        <v>2014</v>
      </c>
      <c r="C535" t="s">
        <v>16</v>
      </c>
      <c r="D535" t="s">
        <v>26</v>
      </c>
      <c r="E535" t="s">
        <v>8</v>
      </c>
      <c r="F535">
        <v>1207</v>
      </c>
    </row>
    <row r="536" spans="1:6" x14ac:dyDescent="0.25">
      <c r="A536" s="15" t="str">
        <f t="shared" si="9"/>
        <v>2014, North East, Unk/Oth, 50-59</v>
      </c>
      <c r="B536">
        <v>2014</v>
      </c>
      <c r="C536" t="s">
        <v>16</v>
      </c>
      <c r="D536" t="s">
        <v>26</v>
      </c>
      <c r="E536" t="s">
        <v>99</v>
      </c>
      <c r="F536">
        <v>290</v>
      </c>
    </row>
    <row r="537" spans="1:6" x14ac:dyDescent="0.25">
      <c r="A537" s="15" t="str">
        <f t="shared" si="9"/>
        <v>2014, North West, Unk/Oth, 50-59</v>
      </c>
      <c r="B537">
        <v>2014</v>
      </c>
      <c r="C537" t="s">
        <v>16</v>
      </c>
      <c r="D537" t="s">
        <v>26</v>
      </c>
      <c r="E537" t="s">
        <v>92</v>
      </c>
      <c r="F537">
        <v>1008</v>
      </c>
    </row>
    <row r="538" spans="1:6" x14ac:dyDescent="0.25">
      <c r="A538" s="15" t="str">
        <f t="shared" si="9"/>
        <v>2014, South East, Unk/Oth, 50-59</v>
      </c>
      <c r="B538">
        <v>2014</v>
      </c>
      <c r="C538" t="s">
        <v>16</v>
      </c>
      <c r="D538" t="s">
        <v>26</v>
      </c>
      <c r="E538" t="s">
        <v>93</v>
      </c>
      <c r="F538">
        <v>1557</v>
      </c>
    </row>
    <row r="539" spans="1:6" x14ac:dyDescent="0.25">
      <c r="A539" s="15" t="str">
        <f t="shared" si="9"/>
        <v>2014, South West, Unk/Oth, 50-59</v>
      </c>
      <c r="B539">
        <v>2014</v>
      </c>
      <c r="C539" t="s">
        <v>16</v>
      </c>
      <c r="D539" t="s">
        <v>26</v>
      </c>
      <c r="E539" t="s">
        <v>95</v>
      </c>
      <c r="F539">
        <v>622</v>
      </c>
    </row>
    <row r="540" spans="1:6" x14ac:dyDescent="0.25">
      <c r="A540" s="15" t="str">
        <f t="shared" si="9"/>
        <v>2014, West Midlands, Unk/Oth, 50-59</v>
      </c>
      <c r="B540">
        <v>2014</v>
      </c>
      <c r="C540" t="s">
        <v>16</v>
      </c>
      <c r="D540" t="s">
        <v>26</v>
      </c>
      <c r="E540" t="s">
        <v>97</v>
      </c>
      <c r="F540">
        <v>730</v>
      </c>
    </row>
    <row r="541" spans="1:6" x14ac:dyDescent="0.25">
      <c r="A541" s="15" t="str">
        <f t="shared" si="9"/>
        <v>2014, Yorkshire and The Humber, Unk/Oth, 50-59</v>
      </c>
      <c r="B541">
        <v>2014</v>
      </c>
      <c r="C541" t="s">
        <v>16</v>
      </c>
      <c r="D541" t="s">
        <v>26</v>
      </c>
      <c r="E541" t="s">
        <v>96</v>
      </c>
      <c r="F541">
        <v>725</v>
      </c>
    </row>
    <row r="542" spans="1:6" x14ac:dyDescent="0.25">
      <c r="A542" s="15" t="str">
        <f t="shared" si="9"/>
        <v>2014, East Midlands, 1, 60-69</v>
      </c>
      <c r="B542">
        <v>2014</v>
      </c>
      <c r="C542" t="s">
        <v>17</v>
      </c>
      <c r="D542">
        <v>1</v>
      </c>
      <c r="E542" t="s">
        <v>98</v>
      </c>
      <c r="F542">
        <v>1870</v>
      </c>
    </row>
    <row r="543" spans="1:6" x14ac:dyDescent="0.25">
      <c r="A543" s="15" t="str">
        <f t="shared" si="9"/>
        <v>2014, East of England, 1, 60-69</v>
      </c>
      <c r="B543">
        <v>2014</v>
      </c>
      <c r="C543" t="s">
        <v>17</v>
      </c>
      <c r="D543">
        <v>1</v>
      </c>
      <c r="E543" t="s">
        <v>94</v>
      </c>
      <c r="F543">
        <v>2708</v>
      </c>
    </row>
    <row r="544" spans="1:6" x14ac:dyDescent="0.25">
      <c r="A544" s="15" t="str">
        <f t="shared" si="9"/>
        <v>2014, London, 1, 60-69</v>
      </c>
      <c r="B544">
        <v>2014</v>
      </c>
      <c r="C544" t="s">
        <v>17</v>
      </c>
      <c r="D544">
        <v>1</v>
      </c>
      <c r="E544" t="s">
        <v>8</v>
      </c>
      <c r="F544">
        <v>2209</v>
      </c>
    </row>
    <row r="545" spans="1:6" x14ac:dyDescent="0.25">
      <c r="A545" s="15" t="str">
        <f t="shared" si="9"/>
        <v>2014, North East, 1, 60-69</v>
      </c>
      <c r="B545">
        <v>2014</v>
      </c>
      <c r="C545" t="s">
        <v>17</v>
      </c>
      <c r="D545">
        <v>1</v>
      </c>
      <c r="E545" t="s">
        <v>99</v>
      </c>
      <c r="F545">
        <v>1179</v>
      </c>
    </row>
    <row r="546" spans="1:6" x14ac:dyDescent="0.25">
      <c r="A546" s="15" t="str">
        <f t="shared" si="9"/>
        <v>2014, North West, 1, 60-69</v>
      </c>
      <c r="B546">
        <v>2014</v>
      </c>
      <c r="C546" t="s">
        <v>17</v>
      </c>
      <c r="D546">
        <v>1</v>
      </c>
      <c r="E546" t="s">
        <v>92</v>
      </c>
      <c r="F546">
        <v>2922</v>
      </c>
    </row>
    <row r="547" spans="1:6" x14ac:dyDescent="0.25">
      <c r="A547" s="15" t="str">
        <f t="shared" si="9"/>
        <v>2014, South East, 1, 60-69</v>
      </c>
      <c r="B547">
        <v>2014</v>
      </c>
      <c r="C547" t="s">
        <v>17</v>
      </c>
      <c r="D547">
        <v>1</v>
      </c>
      <c r="E547" t="s">
        <v>93</v>
      </c>
      <c r="F547">
        <v>3446</v>
      </c>
    </row>
    <row r="548" spans="1:6" x14ac:dyDescent="0.25">
      <c r="A548" s="15" t="str">
        <f t="shared" si="9"/>
        <v>2014, South West, 1, 60-69</v>
      </c>
      <c r="B548">
        <v>2014</v>
      </c>
      <c r="C548" t="s">
        <v>17</v>
      </c>
      <c r="D548">
        <v>1</v>
      </c>
      <c r="E548" t="s">
        <v>95</v>
      </c>
      <c r="F548">
        <v>2683</v>
      </c>
    </row>
    <row r="549" spans="1:6" x14ac:dyDescent="0.25">
      <c r="A549" s="15" t="str">
        <f t="shared" si="9"/>
        <v>2014, West Midlands, 1, 60-69</v>
      </c>
      <c r="B549">
        <v>2014</v>
      </c>
      <c r="C549" t="s">
        <v>17</v>
      </c>
      <c r="D549">
        <v>1</v>
      </c>
      <c r="E549" t="s">
        <v>97</v>
      </c>
      <c r="F549">
        <v>2162</v>
      </c>
    </row>
    <row r="550" spans="1:6" x14ac:dyDescent="0.25">
      <c r="A550" s="15" t="str">
        <f t="shared" si="9"/>
        <v>2014, Yorkshire and The Humber, 1, 60-69</v>
      </c>
      <c r="B550">
        <v>2014</v>
      </c>
      <c r="C550" t="s">
        <v>17</v>
      </c>
      <c r="D550">
        <v>1</v>
      </c>
      <c r="E550" t="s">
        <v>96</v>
      </c>
      <c r="F550">
        <v>2025</v>
      </c>
    </row>
    <row r="551" spans="1:6" x14ac:dyDescent="0.25">
      <c r="A551" s="15" t="str">
        <f t="shared" si="9"/>
        <v>2014, East Midlands, 2, 60-69</v>
      </c>
      <c r="B551">
        <v>2014</v>
      </c>
      <c r="C551" t="s">
        <v>17</v>
      </c>
      <c r="D551">
        <v>2</v>
      </c>
      <c r="E551" t="s">
        <v>98</v>
      </c>
      <c r="F551">
        <v>982</v>
      </c>
    </row>
    <row r="552" spans="1:6" x14ac:dyDescent="0.25">
      <c r="A552" s="15" t="str">
        <f t="shared" si="9"/>
        <v>2014, East of England, 2, 60-69</v>
      </c>
      <c r="B552">
        <v>2014</v>
      </c>
      <c r="C552" t="s">
        <v>17</v>
      </c>
      <c r="D552">
        <v>2</v>
      </c>
      <c r="E552" t="s">
        <v>94</v>
      </c>
      <c r="F552">
        <v>1693</v>
      </c>
    </row>
    <row r="553" spans="1:6" x14ac:dyDescent="0.25">
      <c r="A553" s="15" t="str">
        <f t="shared" si="9"/>
        <v>2014, London, 2, 60-69</v>
      </c>
      <c r="B553">
        <v>2014</v>
      </c>
      <c r="C553" t="s">
        <v>17</v>
      </c>
      <c r="D553">
        <v>2</v>
      </c>
      <c r="E553" t="s">
        <v>8</v>
      </c>
      <c r="F553">
        <v>1237</v>
      </c>
    </row>
    <row r="554" spans="1:6" x14ac:dyDescent="0.25">
      <c r="A554" s="15" t="str">
        <f t="shared" si="9"/>
        <v>2014, North East, 2, 60-69</v>
      </c>
      <c r="B554">
        <v>2014</v>
      </c>
      <c r="C554" t="s">
        <v>17</v>
      </c>
      <c r="D554">
        <v>2</v>
      </c>
      <c r="E554" t="s">
        <v>99</v>
      </c>
      <c r="F554">
        <v>672</v>
      </c>
    </row>
    <row r="555" spans="1:6" x14ac:dyDescent="0.25">
      <c r="A555" s="15" t="str">
        <f t="shared" si="9"/>
        <v>2014, North West, 2, 60-69</v>
      </c>
      <c r="B555">
        <v>2014</v>
      </c>
      <c r="C555" t="s">
        <v>17</v>
      </c>
      <c r="D555">
        <v>2</v>
      </c>
      <c r="E555" t="s">
        <v>92</v>
      </c>
      <c r="F555">
        <v>1714</v>
      </c>
    </row>
    <row r="556" spans="1:6" x14ac:dyDescent="0.25">
      <c r="A556" s="15" t="str">
        <f t="shared" si="9"/>
        <v>2014, South East, 2, 60-69</v>
      </c>
      <c r="B556">
        <v>2014</v>
      </c>
      <c r="C556" t="s">
        <v>17</v>
      </c>
      <c r="D556">
        <v>2</v>
      </c>
      <c r="E556" t="s">
        <v>93</v>
      </c>
      <c r="F556">
        <v>2008</v>
      </c>
    </row>
    <row r="557" spans="1:6" x14ac:dyDescent="0.25">
      <c r="A557" s="15" t="str">
        <f t="shared" si="9"/>
        <v>2014, South West, 2, 60-69</v>
      </c>
      <c r="B557">
        <v>2014</v>
      </c>
      <c r="C557" t="s">
        <v>17</v>
      </c>
      <c r="D557">
        <v>2</v>
      </c>
      <c r="E557" t="s">
        <v>95</v>
      </c>
      <c r="F557">
        <v>1490</v>
      </c>
    </row>
    <row r="558" spans="1:6" x14ac:dyDescent="0.25">
      <c r="A558" s="15" t="str">
        <f t="shared" si="9"/>
        <v>2014, West Midlands, 2, 60-69</v>
      </c>
      <c r="B558">
        <v>2014</v>
      </c>
      <c r="C558" t="s">
        <v>17</v>
      </c>
      <c r="D558">
        <v>2</v>
      </c>
      <c r="E558" t="s">
        <v>97</v>
      </c>
      <c r="F558">
        <v>1374</v>
      </c>
    </row>
    <row r="559" spans="1:6" x14ac:dyDescent="0.25">
      <c r="A559" s="15" t="str">
        <f t="shared" si="9"/>
        <v>2014, Yorkshire and The Humber, 2, 60-69</v>
      </c>
      <c r="B559">
        <v>2014</v>
      </c>
      <c r="C559" t="s">
        <v>17</v>
      </c>
      <c r="D559">
        <v>2</v>
      </c>
      <c r="E559" t="s">
        <v>96</v>
      </c>
      <c r="F559">
        <v>1121</v>
      </c>
    </row>
    <row r="560" spans="1:6" x14ac:dyDescent="0.25">
      <c r="A560" s="15" t="str">
        <f t="shared" si="9"/>
        <v>2014, East Midlands, 3, 60-69</v>
      </c>
      <c r="B560">
        <v>2014</v>
      </c>
      <c r="C560" t="s">
        <v>17</v>
      </c>
      <c r="D560">
        <v>3</v>
      </c>
      <c r="E560" t="s">
        <v>98</v>
      </c>
      <c r="F560">
        <v>911</v>
      </c>
    </row>
    <row r="561" spans="1:6" x14ac:dyDescent="0.25">
      <c r="A561" s="15" t="str">
        <f t="shared" si="9"/>
        <v>2014, East of England, 3, 60-69</v>
      </c>
      <c r="B561">
        <v>2014</v>
      </c>
      <c r="C561" t="s">
        <v>17</v>
      </c>
      <c r="D561">
        <v>3</v>
      </c>
      <c r="E561" t="s">
        <v>94</v>
      </c>
      <c r="F561">
        <v>1404</v>
      </c>
    </row>
    <row r="562" spans="1:6" x14ac:dyDescent="0.25">
      <c r="A562" s="15" t="str">
        <f t="shared" si="9"/>
        <v>2014, London, 3, 60-69</v>
      </c>
      <c r="B562">
        <v>2014</v>
      </c>
      <c r="C562" t="s">
        <v>17</v>
      </c>
      <c r="D562">
        <v>3</v>
      </c>
      <c r="E562" t="s">
        <v>8</v>
      </c>
      <c r="F562">
        <v>1209</v>
      </c>
    </row>
    <row r="563" spans="1:6" x14ac:dyDescent="0.25">
      <c r="A563" s="15" t="str">
        <f t="shared" si="9"/>
        <v>2014, North East, 3, 60-69</v>
      </c>
      <c r="B563">
        <v>2014</v>
      </c>
      <c r="C563" t="s">
        <v>17</v>
      </c>
      <c r="D563">
        <v>3</v>
      </c>
      <c r="E563" t="s">
        <v>99</v>
      </c>
      <c r="F563">
        <v>677</v>
      </c>
    </row>
    <row r="564" spans="1:6" x14ac:dyDescent="0.25">
      <c r="A564" s="15" t="str">
        <f t="shared" si="9"/>
        <v>2014, North West, 3, 60-69</v>
      </c>
      <c r="B564">
        <v>2014</v>
      </c>
      <c r="C564" t="s">
        <v>17</v>
      </c>
      <c r="D564">
        <v>3</v>
      </c>
      <c r="E564" t="s">
        <v>92</v>
      </c>
      <c r="F564">
        <v>1844</v>
      </c>
    </row>
    <row r="565" spans="1:6" x14ac:dyDescent="0.25">
      <c r="A565" s="15" t="str">
        <f t="shared" si="9"/>
        <v>2014, South East, 3, 60-69</v>
      </c>
      <c r="B565">
        <v>2014</v>
      </c>
      <c r="C565" t="s">
        <v>17</v>
      </c>
      <c r="D565">
        <v>3</v>
      </c>
      <c r="E565" t="s">
        <v>93</v>
      </c>
      <c r="F565">
        <v>1837</v>
      </c>
    </row>
    <row r="566" spans="1:6" x14ac:dyDescent="0.25">
      <c r="A566" s="15" t="str">
        <f t="shared" si="9"/>
        <v>2014, South West, 3, 60-69</v>
      </c>
      <c r="B566">
        <v>2014</v>
      </c>
      <c r="C566" t="s">
        <v>17</v>
      </c>
      <c r="D566">
        <v>3</v>
      </c>
      <c r="E566" t="s">
        <v>95</v>
      </c>
      <c r="F566">
        <v>1393</v>
      </c>
    </row>
    <row r="567" spans="1:6" x14ac:dyDescent="0.25">
      <c r="A567" s="15" t="str">
        <f t="shared" si="9"/>
        <v>2014, West Midlands, 3, 60-69</v>
      </c>
      <c r="B567">
        <v>2014</v>
      </c>
      <c r="C567" t="s">
        <v>17</v>
      </c>
      <c r="D567">
        <v>3</v>
      </c>
      <c r="E567" t="s">
        <v>97</v>
      </c>
      <c r="F567">
        <v>1293</v>
      </c>
    </row>
    <row r="568" spans="1:6" x14ac:dyDescent="0.25">
      <c r="A568" s="15" t="str">
        <f t="shared" si="9"/>
        <v>2014, Yorkshire and The Humber, 3, 60-69</v>
      </c>
      <c r="B568">
        <v>2014</v>
      </c>
      <c r="C568" t="s">
        <v>17</v>
      </c>
      <c r="D568">
        <v>3</v>
      </c>
      <c r="E568" t="s">
        <v>96</v>
      </c>
      <c r="F568">
        <v>1256</v>
      </c>
    </row>
    <row r="569" spans="1:6" x14ac:dyDescent="0.25">
      <c r="A569" s="15" t="str">
        <f t="shared" si="9"/>
        <v>2014, East Midlands, 4, 60-69</v>
      </c>
      <c r="B569">
        <v>2014</v>
      </c>
      <c r="C569" t="s">
        <v>17</v>
      </c>
      <c r="D569">
        <v>4</v>
      </c>
      <c r="E569" t="s">
        <v>98</v>
      </c>
      <c r="F569">
        <v>1316</v>
      </c>
    </row>
    <row r="570" spans="1:6" x14ac:dyDescent="0.25">
      <c r="A570" s="15" t="str">
        <f t="shared" si="9"/>
        <v>2014, East of England, 4, 60-69</v>
      </c>
      <c r="B570">
        <v>2014</v>
      </c>
      <c r="C570" t="s">
        <v>17</v>
      </c>
      <c r="D570">
        <v>4</v>
      </c>
      <c r="E570" t="s">
        <v>94</v>
      </c>
      <c r="F570">
        <v>1798</v>
      </c>
    </row>
    <row r="571" spans="1:6" x14ac:dyDescent="0.25">
      <c r="A571" s="15" t="str">
        <f t="shared" si="9"/>
        <v>2014, London, 4, 60-69</v>
      </c>
      <c r="B571">
        <v>2014</v>
      </c>
      <c r="C571" t="s">
        <v>17</v>
      </c>
      <c r="D571">
        <v>4</v>
      </c>
      <c r="E571" t="s">
        <v>8</v>
      </c>
      <c r="F571">
        <v>1656</v>
      </c>
    </row>
    <row r="572" spans="1:6" x14ac:dyDescent="0.25">
      <c r="A572" s="15" t="str">
        <f t="shared" si="9"/>
        <v>2014, North East, 4, 60-69</v>
      </c>
      <c r="B572">
        <v>2014</v>
      </c>
      <c r="C572" t="s">
        <v>17</v>
      </c>
      <c r="D572">
        <v>4</v>
      </c>
      <c r="E572" t="s">
        <v>99</v>
      </c>
      <c r="F572">
        <v>1055</v>
      </c>
    </row>
    <row r="573" spans="1:6" x14ac:dyDescent="0.25">
      <c r="A573" s="15" t="str">
        <f t="shared" si="9"/>
        <v>2014, North West, 4, 60-69</v>
      </c>
      <c r="B573">
        <v>2014</v>
      </c>
      <c r="C573" t="s">
        <v>17</v>
      </c>
      <c r="D573">
        <v>4</v>
      </c>
      <c r="E573" t="s">
        <v>92</v>
      </c>
      <c r="F573">
        <v>2342</v>
      </c>
    </row>
    <row r="574" spans="1:6" x14ac:dyDescent="0.25">
      <c r="A574" s="15" t="str">
        <f t="shared" si="9"/>
        <v>2014, South East, 4, 60-69</v>
      </c>
      <c r="B574">
        <v>2014</v>
      </c>
      <c r="C574" t="s">
        <v>17</v>
      </c>
      <c r="D574">
        <v>4</v>
      </c>
      <c r="E574" t="s">
        <v>93</v>
      </c>
      <c r="F574">
        <v>2446</v>
      </c>
    </row>
    <row r="575" spans="1:6" x14ac:dyDescent="0.25">
      <c r="A575" s="15" t="str">
        <f t="shared" si="9"/>
        <v>2014, South West, 4, 60-69</v>
      </c>
      <c r="B575">
        <v>2014</v>
      </c>
      <c r="C575" t="s">
        <v>17</v>
      </c>
      <c r="D575">
        <v>4</v>
      </c>
      <c r="E575" t="s">
        <v>95</v>
      </c>
      <c r="F575">
        <v>1775</v>
      </c>
    </row>
    <row r="576" spans="1:6" x14ac:dyDescent="0.25">
      <c r="A576" s="15" t="str">
        <f t="shared" si="9"/>
        <v>2014, West Midlands, 4, 60-69</v>
      </c>
      <c r="B576">
        <v>2014</v>
      </c>
      <c r="C576" t="s">
        <v>17</v>
      </c>
      <c r="D576">
        <v>4</v>
      </c>
      <c r="E576" t="s">
        <v>97</v>
      </c>
      <c r="F576">
        <v>1732</v>
      </c>
    </row>
    <row r="577" spans="1:6" x14ac:dyDescent="0.25">
      <c r="A577" s="15" t="str">
        <f t="shared" si="9"/>
        <v>2014, Yorkshire and The Humber, 4, 60-69</v>
      </c>
      <c r="B577">
        <v>2014</v>
      </c>
      <c r="C577" t="s">
        <v>17</v>
      </c>
      <c r="D577">
        <v>4</v>
      </c>
      <c r="E577" t="s">
        <v>96</v>
      </c>
      <c r="F577">
        <v>1740</v>
      </c>
    </row>
    <row r="578" spans="1:6" x14ac:dyDescent="0.25">
      <c r="A578" s="15" t="str">
        <f t="shared" si="9"/>
        <v>2014, East Midlands, Unk/Oth, 60-69</v>
      </c>
      <c r="B578">
        <v>2014</v>
      </c>
      <c r="C578" t="s">
        <v>17</v>
      </c>
      <c r="D578" t="s">
        <v>26</v>
      </c>
      <c r="E578" t="s">
        <v>98</v>
      </c>
      <c r="F578">
        <v>1634</v>
      </c>
    </row>
    <row r="579" spans="1:6" x14ac:dyDescent="0.25">
      <c r="A579" s="15" t="str">
        <f t="shared" si="9"/>
        <v>2014, East of England, Unk/Oth, 60-69</v>
      </c>
      <c r="B579">
        <v>2014</v>
      </c>
      <c r="C579" t="s">
        <v>17</v>
      </c>
      <c r="D579" t="s">
        <v>26</v>
      </c>
      <c r="E579" t="s">
        <v>94</v>
      </c>
      <c r="F579">
        <v>973</v>
      </c>
    </row>
    <row r="580" spans="1:6" x14ac:dyDescent="0.25">
      <c r="A580" s="15" t="str">
        <f t="shared" ref="A580:A643" si="10">B580&amp;", "&amp;E580&amp;", "&amp;D580&amp;", "&amp;C580</f>
        <v>2014, London, Unk/Oth, 60-69</v>
      </c>
      <c r="B580">
        <v>2014</v>
      </c>
      <c r="C580" t="s">
        <v>17</v>
      </c>
      <c r="D580" t="s">
        <v>26</v>
      </c>
      <c r="E580" t="s">
        <v>8</v>
      </c>
      <c r="F580">
        <v>1677</v>
      </c>
    </row>
    <row r="581" spans="1:6" x14ac:dyDescent="0.25">
      <c r="A581" s="15" t="str">
        <f t="shared" si="10"/>
        <v>2014, North East, Unk/Oth, 60-69</v>
      </c>
      <c r="B581">
        <v>2014</v>
      </c>
      <c r="C581" t="s">
        <v>17</v>
      </c>
      <c r="D581" t="s">
        <v>26</v>
      </c>
      <c r="E581" t="s">
        <v>99</v>
      </c>
      <c r="F581">
        <v>617</v>
      </c>
    </row>
    <row r="582" spans="1:6" x14ac:dyDescent="0.25">
      <c r="A582" s="15" t="str">
        <f t="shared" si="10"/>
        <v>2014, North West, Unk/Oth, 60-69</v>
      </c>
      <c r="B582">
        <v>2014</v>
      </c>
      <c r="C582" t="s">
        <v>17</v>
      </c>
      <c r="D582" t="s">
        <v>26</v>
      </c>
      <c r="E582" t="s">
        <v>92</v>
      </c>
      <c r="F582">
        <v>1959</v>
      </c>
    </row>
    <row r="583" spans="1:6" x14ac:dyDescent="0.25">
      <c r="A583" s="15" t="str">
        <f t="shared" si="10"/>
        <v>2014, South East, Unk/Oth, 60-69</v>
      </c>
      <c r="B583">
        <v>2014</v>
      </c>
      <c r="C583" t="s">
        <v>17</v>
      </c>
      <c r="D583" t="s">
        <v>26</v>
      </c>
      <c r="E583" t="s">
        <v>93</v>
      </c>
      <c r="F583">
        <v>2750</v>
      </c>
    </row>
    <row r="584" spans="1:6" x14ac:dyDescent="0.25">
      <c r="A584" s="15" t="str">
        <f t="shared" si="10"/>
        <v>2014, South West, Unk/Oth, 60-69</v>
      </c>
      <c r="B584">
        <v>2014</v>
      </c>
      <c r="C584" t="s">
        <v>17</v>
      </c>
      <c r="D584" t="s">
        <v>26</v>
      </c>
      <c r="E584" t="s">
        <v>95</v>
      </c>
      <c r="F584">
        <v>1299</v>
      </c>
    </row>
    <row r="585" spans="1:6" x14ac:dyDescent="0.25">
      <c r="A585" s="15" t="str">
        <f t="shared" si="10"/>
        <v>2014, West Midlands, Unk/Oth, 60-69</v>
      </c>
      <c r="B585">
        <v>2014</v>
      </c>
      <c r="C585" t="s">
        <v>17</v>
      </c>
      <c r="D585" t="s">
        <v>26</v>
      </c>
      <c r="E585" t="s">
        <v>97</v>
      </c>
      <c r="F585">
        <v>1446</v>
      </c>
    </row>
    <row r="586" spans="1:6" x14ac:dyDescent="0.25">
      <c r="A586" s="15" t="str">
        <f t="shared" si="10"/>
        <v>2014, Yorkshire and The Humber, Unk/Oth, 60-69</v>
      </c>
      <c r="B586">
        <v>2014</v>
      </c>
      <c r="C586" t="s">
        <v>17</v>
      </c>
      <c r="D586" t="s">
        <v>26</v>
      </c>
      <c r="E586" t="s">
        <v>96</v>
      </c>
      <c r="F586">
        <v>1394</v>
      </c>
    </row>
    <row r="587" spans="1:6" x14ac:dyDescent="0.25">
      <c r="A587" s="15" t="str">
        <f t="shared" si="10"/>
        <v>2014, East Midlands, 1, 70-79</v>
      </c>
      <c r="B587">
        <v>2014</v>
      </c>
      <c r="C587" t="s">
        <v>18</v>
      </c>
      <c r="D587">
        <v>1</v>
      </c>
      <c r="E587" t="s">
        <v>98</v>
      </c>
      <c r="F587">
        <v>1500</v>
      </c>
    </row>
    <row r="588" spans="1:6" x14ac:dyDescent="0.25">
      <c r="A588" s="15" t="str">
        <f t="shared" si="10"/>
        <v>2014, East of England, 1, 70-79</v>
      </c>
      <c r="B588">
        <v>2014</v>
      </c>
      <c r="C588" t="s">
        <v>18</v>
      </c>
      <c r="D588">
        <v>1</v>
      </c>
      <c r="E588" t="s">
        <v>94</v>
      </c>
      <c r="F588">
        <v>2493</v>
      </c>
    </row>
    <row r="589" spans="1:6" x14ac:dyDescent="0.25">
      <c r="A589" s="15" t="str">
        <f t="shared" si="10"/>
        <v>2014, London, 1, 70-79</v>
      </c>
      <c r="B589">
        <v>2014</v>
      </c>
      <c r="C589" t="s">
        <v>18</v>
      </c>
      <c r="D589">
        <v>1</v>
      </c>
      <c r="E589" t="s">
        <v>8</v>
      </c>
      <c r="F589">
        <v>1776</v>
      </c>
    </row>
    <row r="590" spans="1:6" x14ac:dyDescent="0.25">
      <c r="A590" s="15" t="str">
        <f t="shared" si="10"/>
        <v>2014, North East, 1, 70-79</v>
      </c>
      <c r="B590">
        <v>2014</v>
      </c>
      <c r="C590" t="s">
        <v>18</v>
      </c>
      <c r="D590">
        <v>1</v>
      </c>
      <c r="E590" t="s">
        <v>99</v>
      </c>
      <c r="F590">
        <v>1023</v>
      </c>
    </row>
    <row r="591" spans="1:6" x14ac:dyDescent="0.25">
      <c r="A591" s="15" t="str">
        <f t="shared" si="10"/>
        <v>2014, North West, 1, 70-79</v>
      </c>
      <c r="B591">
        <v>2014</v>
      </c>
      <c r="C591" t="s">
        <v>18</v>
      </c>
      <c r="D591">
        <v>1</v>
      </c>
      <c r="E591" t="s">
        <v>92</v>
      </c>
      <c r="F591">
        <v>2650</v>
      </c>
    </row>
    <row r="592" spans="1:6" x14ac:dyDescent="0.25">
      <c r="A592" s="15" t="str">
        <f t="shared" si="10"/>
        <v>2014, South East, 1, 70-79</v>
      </c>
      <c r="B592">
        <v>2014</v>
      </c>
      <c r="C592" t="s">
        <v>18</v>
      </c>
      <c r="D592">
        <v>1</v>
      </c>
      <c r="E592" t="s">
        <v>93</v>
      </c>
      <c r="F592">
        <v>3017</v>
      </c>
    </row>
    <row r="593" spans="1:6" x14ac:dyDescent="0.25">
      <c r="A593" s="15" t="str">
        <f t="shared" si="10"/>
        <v>2014, South West, 1, 70-79</v>
      </c>
      <c r="B593">
        <v>2014</v>
      </c>
      <c r="C593" t="s">
        <v>18</v>
      </c>
      <c r="D593">
        <v>1</v>
      </c>
      <c r="E593" t="s">
        <v>95</v>
      </c>
      <c r="F593">
        <v>2506</v>
      </c>
    </row>
    <row r="594" spans="1:6" x14ac:dyDescent="0.25">
      <c r="A594" s="15" t="str">
        <f t="shared" si="10"/>
        <v>2014, West Midlands, 1, 70-79</v>
      </c>
      <c r="B594">
        <v>2014</v>
      </c>
      <c r="C594" t="s">
        <v>18</v>
      </c>
      <c r="D594">
        <v>1</v>
      </c>
      <c r="E594" t="s">
        <v>97</v>
      </c>
      <c r="F594">
        <v>1987</v>
      </c>
    </row>
    <row r="595" spans="1:6" x14ac:dyDescent="0.25">
      <c r="A595" s="15" t="str">
        <f t="shared" si="10"/>
        <v>2014, Yorkshire and The Humber, 1, 70-79</v>
      </c>
      <c r="B595">
        <v>2014</v>
      </c>
      <c r="C595" t="s">
        <v>18</v>
      </c>
      <c r="D595">
        <v>1</v>
      </c>
      <c r="E595" t="s">
        <v>96</v>
      </c>
      <c r="F595">
        <v>1872</v>
      </c>
    </row>
    <row r="596" spans="1:6" x14ac:dyDescent="0.25">
      <c r="A596" s="15" t="str">
        <f t="shared" si="10"/>
        <v>2014, East Midlands, 2, 70-79</v>
      </c>
      <c r="B596">
        <v>2014</v>
      </c>
      <c r="C596" t="s">
        <v>18</v>
      </c>
      <c r="D596">
        <v>2</v>
      </c>
      <c r="E596" t="s">
        <v>98</v>
      </c>
      <c r="F596">
        <v>1052</v>
      </c>
    </row>
    <row r="597" spans="1:6" x14ac:dyDescent="0.25">
      <c r="A597" s="15" t="str">
        <f t="shared" si="10"/>
        <v>2014, East of England, 2, 70-79</v>
      </c>
      <c r="B597">
        <v>2014</v>
      </c>
      <c r="C597" t="s">
        <v>18</v>
      </c>
      <c r="D597">
        <v>2</v>
      </c>
      <c r="E597" t="s">
        <v>94</v>
      </c>
      <c r="F597">
        <v>1801</v>
      </c>
    </row>
    <row r="598" spans="1:6" x14ac:dyDescent="0.25">
      <c r="A598" s="15" t="str">
        <f t="shared" si="10"/>
        <v>2014, London, 2, 70-79</v>
      </c>
      <c r="B598">
        <v>2014</v>
      </c>
      <c r="C598" t="s">
        <v>18</v>
      </c>
      <c r="D598">
        <v>2</v>
      </c>
      <c r="E598" t="s">
        <v>8</v>
      </c>
      <c r="F598">
        <v>1237</v>
      </c>
    </row>
    <row r="599" spans="1:6" x14ac:dyDescent="0.25">
      <c r="A599" s="15" t="str">
        <f t="shared" si="10"/>
        <v>2014, North East, 2, 70-79</v>
      </c>
      <c r="B599">
        <v>2014</v>
      </c>
      <c r="C599" t="s">
        <v>18</v>
      </c>
      <c r="D599">
        <v>2</v>
      </c>
      <c r="E599" t="s">
        <v>99</v>
      </c>
      <c r="F599">
        <v>709</v>
      </c>
    </row>
    <row r="600" spans="1:6" x14ac:dyDescent="0.25">
      <c r="A600" s="15" t="str">
        <f t="shared" si="10"/>
        <v>2014, North West, 2, 70-79</v>
      </c>
      <c r="B600">
        <v>2014</v>
      </c>
      <c r="C600" t="s">
        <v>18</v>
      </c>
      <c r="D600">
        <v>2</v>
      </c>
      <c r="E600" t="s">
        <v>92</v>
      </c>
      <c r="F600">
        <v>1879</v>
      </c>
    </row>
    <row r="601" spans="1:6" x14ac:dyDescent="0.25">
      <c r="A601" s="15" t="str">
        <f t="shared" si="10"/>
        <v>2014, South East, 2, 70-79</v>
      </c>
      <c r="B601">
        <v>2014</v>
      </c>
      <c r="C601" t="s">
        <v>18</v>
      </c>
      <c r="D601">
        <v>2</v>
      </c>
      <c r="E601" t="s">
        <v>93</v>
      </c>
      <c r="F601">
        <v>2158</v>
      </c>
    </row>
    <row r="602" spans="1:6" x14ac:dyDescent="0.25">
      <c r="A602" s="15" t="str">
        <f t="shared" si="10"/>
        <v>2014, South West, 2, 70-79</v>
      </c>
      <c r="B602">
        <v>2014</v>
      </c>
      <c r="C602" t="s">
        <v>18</v>
      </c>
      <c r="D602">
        <v>2</v>
      </c>
      <c r="E602" t="s">
        <v>95</v>
      </c>
      <c r="F602">
        <v>1702</v>
      </c>
    </row>
    <row r="603" spans="1:6" x14ac:dyDescent="0.25">
      <c r="A603" s="15" t="str">
        <f t="shared" si="10"/>
        <v>2014, West Midlands, 2, 70-79</v>
      </c>
      <c r="B603">
        <v>2014</v>
      </c>
      <c r="C603" t="s">
        <v>18</v>
      </c>
      <c r="D603">
        <v>2</v>
      </c>
      <c r="E603" t="s">
        <v>97</v>
      </c>
      <c r="F603">
        <v>1489</v>
      </c>
    </row>
    <row r="604" spans="1:6" x14ac:dyDescent="0.25">
      <c r="A604" s="15" t="str">
        <f t="shared" si="10"/>
        <v>2014, Yorkshire and The Humber, 2, 70-79</v>
      </c>
      <c r="B604">
        <v>2014</v>
      </c>
      <c r="C604" t="s">
        <v>18</v>
      </c>
      <c r="D604">
        <v>2</v>
      </c>
      <c r="E604" t="s">
        <v>96</v>
      </c>
      <c r="F604">
        <v>1276</v>
      </c>
    </row>
    <row r="605" spans="1:6" x14ac:dyDescent="0.25">
      <c r="A605" s="15" t="str">
        <f t="shared" si="10"/>
        <v>2014, East Midlands, 3, 70-79</v>
      </c>
      <c r="B605">
        <v>2014</v>
      </c>
      <c r="C605" t="s">
        <v>18</v>
      </c>
      <c r="D605">
        <v>3</v>
      </c>
      <c r="E605" t="s">
        <v>98</v>
      </c>
      <c r="F605">
        <v>1045</v>
      </c>
    </row>
    <row r="606" spans="1:6" x14ac:dyDescent="0.25">
      <c r="A606" s="15" t="str">
        <f t="shared" si="10"/>
        <v>2014, East of England, 3, 70-79</v>
      </c>
      <c r="B606">
        <v>2014</v>
      </c>
      <c r="C606" t="s">
        <v>18</v>
      </c>
      <c r="D606">
        <v>3</v>
      </c>
      <c r="E606" t="s">
        <v>94</v>
      </c>
      <c r="F606">
        <v>1604</v>
      </c>
    </row>
    <row r="607" spans="1:6" x14ac:dyDescent="0.25">
      <c r="A607" s="15" t="str">
        <f t="shared" si="10"/>
        <v>2014, London, 3, 70-79</v>
      </c>
      <c r="B607">
        <v>2014</v>
      </c>
      <c r="C607" t="s">
        <v>18</v>
      </c>
      <c r="D607">
        <v>3</v>
      </c>
      <c r="E607" t="s">
        <v>8</v>
      </c>
      <c r="F607">
        <v>1280</v>
      </c>
    </row>
    <row r="608" spans="1:6" x14ac:dyDescent="0.25">
      <c r="A608" s="15" t="str">
        <f t="shared" si="10"/>
        <v>2014, North East, 3, 70-79</v>
      </c>
      <c r="B608">
        <v>2014</v>
      </c>
      <c r="C608" t="s">
        <v>18</v>
      </c>
      <c r="D608">
        <v>3</v>
      </c>
      <c r="E608" t="s">
        <v>99</v>
      </c>
      <c r="F608">
        <v>775</v>
      </c>
    </row>
    <row r="609" spans="1:6" x14ac:dyDescent="0.25">
      <c r="A609" s="15" t="str">
        <f t="shared" si="10"/>
        <v>2014, North West, 3, 70-79</v>
      </c>
      <c r="B609">
        <v>2014</v>
      </c>
      <c r="C609" t="s">
        <v>18</v>
      </c>
      <c r="D609">
        <v>3</v>
      </c>
      <c r="E609" t="s">
        <v>92</v>
      </c>
      <c r="F609">
        <v>2027</v>
      </c>
    </row>
    <row r="610" spans="1:6" x14ac:dyDescent="0.25">
      <c r="A610" s="15" t="str">
        <f t="shared" si="10"/>
        <v>2014, South East, 3, 70-79</v>
      </c>
      <c r="B610">
        <v>2014</v>
      </c>
      <c r="C610" t="s">
        <v>18</v>
      </c>
      <c r="D610">
        <v>3</v>
      </c>
      <c r="E610" t="s">
        <v>93</v>
      </c>
      <c r="F610">
        <v>2067</v>
      </c>
    </row>
    <row r="611" spans="1:6" x14ac:dyDescent="0.25">
      <c r="A611" s="15" t="str">
        <f t="shared" si="10"/>
        <v>2014, South West, 3, 70-79</v>
      </c>
      <c r="B611">
        <v>2014</v>
      </c>
      <c r="C611" t="s">
        <v>18</v>
      </c>
      <c r="D611">
        <v>3</v>
      </c>
      <c r="E611" t="s">
        <v>95</v>
      </c>
      <c r="F611">
        <v>1560</v>
      </c>
    </row>
    <row r="612" spans="1:6" x14ac:dyDescent="0.25">
      <c r="A612" s="15" t="str">
        <f t="shared" si="10"/>
        <v>2014, West Midlands, 3, 70-79</v>
      </c>
      <c r="B612">
        <v>2014</v>
      </c>
      <c r="C612" t="s">
        <v>18</v>
      </c>
      <c r="D612">
        <v>3</v>
      </c>
      <c r="E612" t="s">
        <v>97</v>
      </c>
      <c r="F612">
        <v>1448</v>
      </c>
    </row>
    <row r="613" spans="1:6" x14ac:dyDescent="0.25">
      <c r="A613" s="15" t="str">
        <f t="shared" si="10"/>
        <v>2014, Yorkshire and The Humber, 3, 70-79</v>
      </c>
      <c r="B613">
        <v>2014</v>
      </c>
      <c r="C613" t="s">
        <v>18</v>
      </c>
      <c r="D613">
        <v>3</v>
      </c>
      <c r="E613" t="s">
        <v>96</v>
      </c>
      <c r="F613">
        <v>1322</v>
      </c>
    </row>
    <row r="614" spans="1:6" x14ac:dyDescent="0.25">
      <c r="A614" s="15" t="str">
        <f t="shared" si="10"/>
        <v>2014, East Midlands, 4, 70-79</v>
      </c>
      <c r="B614">
        <v>2014</v>
      </c>
      <c r="C614" t="s">
        <v>18</v>
      </c>
      <c r="D614">
        <v>4</v>
      </c>
      <c r="E614" t="s">
        <v>98</v>
      </c>
      <c r="F614">
        <v>1535</v>
      </c>
    </row>
    <row r="615" spans="1:6" x14ac:dyDescent="0.25">
      <c r="A615" s="15" t="str">
        <f t="shared" si="10"/>
        <v>2014, East of England, 4, 70-79</v>
      </c>
      <c r="B615">
        <v>2014</v>
      </c>
      <c r="C615" t="s">
        <v>18</v>
      </c>
      <c r="D615">
        <v>4</v>
      </c>
      <c r="E615" t="s">
        <v>94</v>
      </c>
      <c r="F615">
        <v>2225</v>
      </c>
    </row>
    <row r="616" spans="1:6" x14ac:dyDescent="0.25">
      <c r="A616" s="15" t="str">
        <f t="shared" si="10"/>
        <v>2014, London, 4, 70-79</v>
      </c>
      <c r="B616">
        <v>2014</v>
      </c>
      <c r="C616" t="s">
        <v>18</v>
      </c>
      <c r="D616">
        <v>4</v>
      </c>
      <c r="E616" t="s">
        <v>8</v>
      </c>
      <c r="F616">
        <v>1854</v>
      </c>
    </row>
    <row r="617" spans="1:6" x14ac:dyDescent="0.25">
      <c r="A617" s="15" t="str">
        <f t="shared" si="10"/>
        <v>2014, North East, 4, 70-79</v>
      </c>
      <c r="B617">
        <v>2014</v>
      </c>
      <c r="C617" t="s">
        <v>18</v>
      </c>
      <c r="D617">
        <v>4</v>
      </c>
      <c r="E617" t="s">
        <v>99</v>
      </c>
      <c r="F617">
        <v>1192</v>
      </c>
    </row>
    <row r="618" spans="1:6" x14ac:dyDescent="0.25">
      <c r="A618" s="15" t="str">
        <f t="shared" si="10"/>
        <v>2014, North West, 4, 70-79</v>
      </c>
      <c r="B618">
        <v>2014</v>
      </c>
      <c r="C618" t="s">
        <v>18</v>
      </c>
      <c r="D618">
        <v>4</v>
      </c>
      <c r="E618" t="s">
        <v>92</v>
      </c>
      <c r="F618">
        <v>2639</v>
      </c>
    </row>
    <row r="619" spans="1:6" x14ac:dyDescent="0.25">
      <c r="A619" s="15" t="str">
        <f t="shared" si="10"/>
        <v>2014, South East, 4, 70-79</v>
      </c>
      <c r="B619">
        <v>2014</v>
      </c>
      <c r="C619" t="s">
        <v>18</v>
      </c>
      <c r="D619">
        <v>4</v>
      </c>
      <c r="E619" t="s">
        <v>93</v>
      </c>
      <c r="F619">
        <v>2932</v>
      </c>
    </row>
    <row r="620" spans="1:6" x14ac:dyDescent="0.25">
      <c r="A620" s="15" t="str">
        <f t="shared" si="10"/>
        <v>2014, South West, 4, 70-79</v>
      </c>
      <c r="B620">
        <v>2014</v>
      </c>
      <c r="C620" t="s">
        <v>18</v>
      </c>
      <c r="D620">
        <v>4</v>
      </c>
      <c r="E620" t="s">
        <v>95</v>
      </c>
      <c r="F620">
        <v>2070</v>
      </c>
    </row>
    <row r="621" spans="1:6" x14ac:dyDescent="0.25">
      <c r="A621" s="15" t="str">
        <f t="shared" si="10"/>
        <v>2014, West Midlands, 4, 70-79</v>
      </c>
      <c r="B621">
        <v>2014</v>
      </c>
      <c r="C621" t="s">
        <v>18</v>
      </c>
      <c r="D621">
        <v>4</v>
      </c>
      <c r="E621" t="s">
        <v>97</v>
      </c>
      <c r="F621">
        <v>2112</v>
      </c>
    </row>
    <row r="622" spans="1:6" x14ac:dyDescent="0.25">
      <c r="A622" s="15" t="str">
        <f t="shared" si="10"/>
        <v>2014, Yorkshire and The Humber, 4, 70-79</v>
      </c>
      <c r="B622">
        <v>2014</v>
      </c>
      <c r="C622" t="s">
        <v>18</v>
      </c>
      <c r="D622">
        <v>4</v>
      </c>
      <c r="E622" t="s">
        <v>96</v>
      </c>
      <c r="F622">
        <v>2057</v>
      </c>
    </row>
    <row r="623" spans="1:6" x14ac:dyDescent="0.25">
      <c r="A623" s="15" t="str">
        <f t="shared" si="10"/>
        <v>2014, East Midlands, Unk/Oth, 70-79</v>
      </c>
      <c r="B623">
        <v>2014</v>
      </c>
      <c r="C623" t="s">
        <v>18</v>
      </c>
      <c r="D623" t="s">
        <v>26</v>
      </c>
      <c r="E623" t="s">
        <v>98</v>
      </c>
      <c r="F623">
        <v>2223</v>
      </c>
    </row>
    <row r="624" spans="1:6" x14ac:dyDescent="0.25">
      <c r="A624" s="15" t="str">
        <f t="shared" si="10"/>
        <v>2014, East of England, Unk/Oth, 70-79</v>
      </c>
      <c r="B624">
        <v>2014</v>
      </c>
      <c r="C624" t="s">
        <v>18</v>
      </c>
      <c r="D624" t="s">
        <v>26</v>
      </c>
      <c r="E624" t="s">
        <v>94</v>
      </c>
      <c r="F624">
        <v>1397</v>
      </c>
    </row>
    <row r="625" spans="1:6" x14ac:dyDescent="0.25">
      <c r="A625" s="15" t="str">
        <f t="shared" si="10"/>
        <v>2014, London, Unk/Oth, 70-79</v>
      </c>
      <c r="B625">
        <v>2014</v>
      </c>
      <c r="C625" t="s">
        <v>18</v>
      </c>
      <c r="D625" t="s">
        <v>26</v>
      </c>
      <c r="E625" t="s">
        <v>8</v>
      </c>
      <c r="F625">
        <v>2035</v>
      </c>
    </row>
    <row r="626" spans="1:6" x14ac:dyDescent="0.25">
      <c r="A626" s="15" t="str">
        <f t="shared" si="10"/>
        <v>2014, North East, Unk/Oth, 70-79</v>
      </c>
      <c r="B626">
        <v>2014</v>
      </c>
      <c r="C626" t="s">
        <v>18</v>
      </c>
      <c r="D626" t="s">
        <v>26</v>
      </c>
      <c r="E626" t="s">
        <v>99</v>
      </c>
      <c r="F626">
        <v>848</v>
      </c>
    </row>
    <row r="627" spans="1:6" x14ac:dyDescent="0.25">
      <c r="A627" s="15" t="str">
        <f t="shared" si="10"/>
        <v>2014, North West, Unk/Oth, 70-79</v>
      </c>
      <c r="B627">
        <v>2014</v>
      </c>
      <c r="C627" t="s">
        <v>18</v>
      </c>
      <c r="D627" t="s">
        <v>26</v>
      </c>
      <c r="E627" t="s">
        <v>92</v>
      </c>
      <c r="F627">
        <v>2578</v>
      </c>
    </row>
    <row r="628" spans="1:6" x14ac:dyDescent="0.25">
      <c r="A628" s="15" t="str">
        <f t="shared" si="10"/>
        <v>2014, South East, Unk/Oth, 70-79</v>
      </c>
      <c r="B628">
        <v>2014</v>
      </c>
      <c r="C628" t="s">
        <v>18</v>
      </c>
      <c r="D628" t="s">
        <v>26</v>
      </c>
      <c r="E628" t="s">
        <v>93</v>
      </c>
      <c r="F628">
        <v>3430</v>
      </c>
    </row>
    <row r="629" spans="1:6" x14ac:dyDescent="0.25">
      <c r="A629" s="15" t="str">
        <f t="shared" si="10"/>
        <v>2014, South West, Unk/Oth, 70-79</v>
      </c>
      <c r="B629">
        <v>2014</v>
      </c>
      <c r="C629" t="s">
        <v>18</v>
      </c>
      <c r="D629" t="s">
        <v>26</v>
      </c>
      <c r="E629" t="s">
        <v>95</v>
      </c>
      <c r="F629">
        <v>1755</v>
      </c>
    </row>
    <row r="630" spans="1:6" x14ac:dyDescent="0.25">
      <c r="A630" s="15" t="str">
        <f t="shared" si="10"/>
        <v>2014, West Midlands, Unk/Oth, 70-79</v>
      </c>
      <c r="B630">
        <v>2014</v>
      </c>
      <c r="C630" t="s">
        <v>18</v>
      </c>
      <c r="D630" t="s">
        <v>26</v>
      </c>
      <c r="E630" t="s">
        <v>97</v>
      </c>
      <c r="F630">
        <v>1902</v>
      </c>
    </row>
    <row r="631" spans="1:6" x14ac:dyDescent="0.25">
      <c r="A631" s="15" t="str">
        <f t="shared" si="10"/>
        <v>2014, Yorkshire and The Humber, Unk/Oth, 70-79</v>
      </c>
      <c r="B631">
        <v>2014</v>
      </c>
      <c r="C631" t="s">
        <v>18</v>
      </c>
      <c r="D631" t="s">
        <v>26</v>
      </c>
      <c r="E631" t="s">
        <v>96</v>
      </c>
      <c r="F631">
        <v>1804</v>
      </c>
    </row>
    <row r="632" spans="1:6" x14ac:dyDescent="0.25">
      <c r="A632" s="15" t="str">
        <f t="shared" si="10"/>
        <v>2014, East Midlands, 1, 80+</v>
      </c>
      <c r="B632">
        <v>2014</v>
      </c>
      <c r="C632" t="s">
        <v>19</v>
      </c>
      <c r="D632">
        <v>1</v>
      </c>
      <c r="E632" t="s">
        <v>98</v>
      </c>
      <c r="F632">
        <v>733</v>
      </c>
    </row>
    <row r="633" spans="1:6" x14ac:dyDescent="0.25">
      <c r="A633" s="15" t="str">
        <f t="shared" si="10"/>
        <v>2014, East of England, 1, 80+</v>
      </c>
      <c r="B633">
        <v>2014</v>
      </c>
      <c r="C633" t="s">
        <v>19</v>
      </c>
      <c r="D633">
        <v>1</v>
      </c>
      <c r="E633" t="s">
        <v>94</v>
      </c>
      <c r="F633">
        <v>1465</v>
      </c>
    </row>
    <row r="634" spans="1:6" x14ac:dyDescent="0.25">
      <c r="A634" s="15" t="str">
        <f t="shared" si="10"/>
        <v>2014, London, 1, 80+</v>
      </c>
      <c r="B634">
        <v>2014</v>
      </c>
      <c r="C634" t="s">
        <v>19</v>
      </c>
      <c r="D634">
        <v>1</v>
      </c>
      <c r="E634" t="s">
        <v>8</v>
      </c>
      <c r="F634">
        <v>1027</v>
      </c>
    </row>
    <row r="635" spans="1:6" x14ac:dyDescent="0.25">
      <c r="A635" s="15" t="str">
        <f t="shared" si="10"/>
        <v>2014, North East, 1, 80+</v>
      </c>
      <c r="B635">
        <v>2014</v>
      </c>
      <c r="C635" t="s">
        <v>19</v>
      </c>
      <c r="D635">
        <v>1</v>
      </c>
      <c r="E635" t="s">
        <v>99</v>
      </c>
      <c r="F635">
        <v>576</v>
      </c>
    </row>
    <row r="636" spans="1:6" x14ac:dyDescent="0.25">
      <c r="A636" s="15" t="str">
        <f t="shared" si="10"/>
        <v>2014, North West, 1, 80+</v>
      </c>
      <c r="B636">
        <v>2014</v>
      </c>
      <c r="C636" t="s">
        <v>19</v>
      </c>
      <c r="D636">
        <v>1</v>
      </c>
      <c r="E636" t="s">
        <v>92</v>
      </c>
      <c r="F636">
        <v>1345</v>
      </c>
    </row>
    <row r="637" spans="1:6" x14ac:dyDescent="0.25">
      <c r="A637" s="15" t="str">
        <f t="shared" si="10"/>
        <v>2014, South East, 1, 80+</v>
      </c>
      <c r="B637">
        <v>2014</v>
      </c>
      <c r="C637" t="s">
        <v>19</v>
      </c>
      <c r="D637">
        <v>1</v>
      </c>
      <c r="E637" t="s">
        <v>93</v>
      </c>
      <c r="F637">
        <v>1724</v>
      </c>
    </row>
    <row r="638" spans="1:6" x14ac:dyDescent="0.25">
      <c r="A638" s="15" t="str">
        <f t="shared" si="10"/>
        <v>2014, South West, 1, 80+</v>
      </c>
      <c r="B638">
        <v>2014</v>
      </c>
      <c r="C638" t="s">
        <v>19</v>
      </c>
      <c r="D638">
        <v>1</v>
      </c>
      <c r="E638" t="s">
        <v>95</v>
      </c>
      <c r="F638">
        <v>1478</v>
      </c>
    </row>
    <row r="639" spans="1:6" x14ac:dyDescent="0.25">
      <c r="A639" s="15" t="str">
        <f t="shared" si="10"/>
        <v>2014, West Midlands, 1, 80+</v>
      </c>
      <c r="B639">
        <v>2014</v>
      </c>
      <c r="C639" t="s">
        <v>19</v>
      </c>
      <c r="D639">
        <v>1</v>
      </c>
      <c r="E639" t="s">
        <v>97</v>
      </c>
      <c r="F639">
        <v>1030</v>
      </c>
    </row>
    <row r="640" spans="1:6" x14ac:dyDescent="0.25">
      <c r="A640" s="15" t="str">
        <f t="shared" si="10"/>
        <v>2014, Yorkshire and The Humber, 1, 80+</v>
      </c>
      <c r="B640">
        <v>2014</v>
      </c>
      <c r="C640" t="s">
        <v>19</v>
      </c>
      <c r="D640">
        <v>1</v>
      </c>
      <c r="E640" t="s">
        <v>96</v>
      </c>
      <c r="F640">
        <v>1101</v>
      </c>
    </row>
    <row r="641" spans="1:6" x14ac:dyDescent="0.25">
      <c r="A641" s="15" t="str">
        <f t="shared" si="10"/>
        <v>2014, East Midlands, 2, 80+</v>
      </c>
      <c r="B641">
        <v>2014</v>
      </c>
      <c r="C641" t="s">
        <v>19</v>
      </c>
      <c r="D641">
        <v>2</v>
      </c>
      <c r="E641" t="s">
        <v>98</v>
      </c>
      <c r="F641">
        <v>674</v>
      </c>
    </row>
    <row r="642" spans="1:6" x14ac:dyDescent="0.25">
      <c r="A642" s="15" t="str">
        <f t="shared" si="10"/>
        <v>2014, East of England, 2, 80+</v>
      </c>
      <c r="B642">
        <v>2014</v>
      </c>
      <c r="C642" t="s">
        <v>19</v>
      </c>
      <c r="D642">
        <v>2</v>
      </c>
      <c r="E642" t="s">
        <v>94</v>
      </c>
      <c r="F642">
        <v>1428</v>
      </c>
    </row>
    <row r="643" spans="1:6" x14ac:dyDescent="0.25">
      <c r="A643" s="15" t="str">
        <f t="shared" si="10"/>
        <v>2014, London, 2, 80+</v>
      </c>
      <c r="B643">
        <v>2014</v>
      </c>
      <c r="C643" t="s">
        <v>19</v>
      </c>
      <c r="D643">
        <v>2</v>
      </c>
      <c r="E643" t="s">
        <v>8</v>
      </c>
      <c r="F643">
        <v>932</v>
      </c>
    </row>
    <row r="644" spans="1:6" x14ac:dyDescent="0.25">
      <c r="A644" s="15" t="str">
        <f t="shared" ref="A644:A676" si="11">B644&amp;", "&amp;E644&amp;", "&amp;D644&amp;", "&amp;C644</f>
        <v>2014, North East, 2, 80+</v>
      </c>
      <c r="B644">
        <v>2014</v>
      </c>
      <c r="C644" t="s">
        <v>19</v>
      </c>
      <c r="D644">
        <v>2</v>
      </c>
      <c r="E644" t="s">
        <v>99</v>
      </c>
      <c r="F644">
        <v>526</v>
      </c>
    </row>
    <row r="645" spans="1:6" x14ac:dyDescent="0.25">
      <c r="A645" s="15" t="str">
        <f t="shared" si="11"/>
        <v>2014, North West, 2, 80+</v>
      </c>
      <c r="B645">
        <v>2014</v>
      </c>
      <c r="C645" t="s">
        <v>19</v>
      </c>
      <c r="D645">
        <v>2</v>
      </c>
      <c r="E645" t="s">
        <v>92</v>
      </c>
      <c r="F645">
        <v>1286</v>
      </c>
    </row>
    <row r="646" spans="1:6" x14ac:dyDescent="0.25">
      <c r="A646" s="15" t="str">
        <f t="shared" si="11"/>
        <v>2014, South East, 2, 80+</v>
      </c>
      <c r="B646">
        <v>2014</v>
      </c>
      <c r="C646" t="s">
        <v>19</v>
      </c>
      <c r="D646">
        <v>2</v>
      </c>
      <c r="E646" t="s">
        <v>93</v>
      </c>
      <c r="F646">
        <v>1598</v>
      </c>
    </row>
    <row r="647" spans="1:6" x14ac:dyDescent="0.25">
      <c r="A647" s="15" t="str">
        <f t="shared" si="11"/>
        <v>2014, South West, 2, 80+</v>
      </c>
      <c r="B647">
        <v>2014</v>
      </c>
      <c r="C647" t="s">
        <v>19</v>
      </c>
      <c r="D647">
        <v>2</v>
      </c>
      <c r="E647" t="s">
        <v>95</v>
      </c>
      <c r="F647">
        <v>1385</v>
      </c>
    </row>
    <row r="648" spans="1:6" x14ac:dyDescent="0.25">
      <c r="A648" s="15" t="str">
        <f t="shared" si="11"/>
        <v>2014, West Midlands, 2, 80+</v>
      </c>
      <c r="B648">
        <v>2014</v>
      </c>
      <c r="C648" t="s">
        <v>19</v>
      </c>
      <c r="D648">
        <v>2</v>
      </c>
      <c r="E648" t="s">
        <v>97</v>
      </c>
      <c r="F648">
        <v>1024</v>
      </c>
    </row>
    <row r="649" spans="1:6" x14ac:dyDescent="0.25">
      <c r="A649" s="15" t="str">
        <f t="shared" si="11"/>
        <v>2014, Yorkshire and The Humber, 2, 80+</v>
      </c>
      <c r="B649">
        <v>2014</v>
      </c>
      <c r="C649" t="s">
        <v>19</v>
      </c>
      <c r="D649">
        <v>2</v>
      </c>
      <c r="E649" t="s">
        <v>96</v>
      </c>
      <c r="F649">
        <v>942</v>
      </c>
    </row>
    <row r="650" spans="1:6" x14ac:dyDescent="0.25">
      <c r="A650" s="15" t="str">
        <f t="shared" si="11"/>
        <v>2014, East Midlands, 3, 80+</v>
      </c>
      <c r="B650">
        <v>2014</v>
      </c>
      <c r="C650" t="s">
        <v>19</v>
      </c>
      <c r="D650">
        <v>3</v>
      </c>
      <c r="E650" t="s">
        <v>98</v>
      </c>
      <c r="F650">
        <v>616</v>
      </c>
    </row>
    <row r="651" spans="1:6" x14ac:dyDescent="0.25">
      <c r="A651" s="15" t="str">
        <f t="shared" si="11"/>
        <v>2014, East of England, 3, 80+</v>
      </c>
      <c r="B651">
        <v>2014</v>
      </c>
      <c r="C651" t="s">
        <v>19</v>
      </c>
      <c r="D651">
        <v>3</v>
      </c>
      <c r="E651" t="s">
        <v>94</v>
      </c>
      <c r="F651">
        <v>1081</v>
      </c>
    </row>
    <row r="652" spans="1:6" x14ac:dyDescent="0.25">
      <c r="A652" s="15" t="str">
        <f t="shared" si="11"/>
        <v>2014, London, 3, 80+</v>
      </c>
      <c r="B652">
        <v>2014</v>
      </c>
      <c r="C652" t="s">
        <v>19</v>
      </c>
      <c r="D652">
        <v>3</v>
      </c>
      <c r="E652" t="s">
        <v>8</v>
      </c>
      <c r="F652">
        <v>824</v>
      </c>
    </row>
    <row r="653" spans="1:6" x14ac:dyDescent="0.25">
      <c r="A653" s="15" t="str">
        <f t="shared" si="11"/>
        <v>2014, North East, 3, 80+</v>
      </c>
      <c r="B653">
        <v>2014</v>
      </c>
      <c r="C653" t="s">
        <v>19</v>
      </c>
      <c r="D653">
        <v>3</v>
      </c>
      <c r="E653" t="s">
        <v>99</v>
      </c>
      <c r="F653">
        <v>434</v>
      </c>
    </row>
    <row r="654" spans="1:6" x14ac:dyDescent="0.25">
      <c r="A654" s="15" t="str">
        <f t="shared" si="11"/>
        <v>2014, North West, 3, 80+</v>
      </c>
      <c r="B654">
        <v>2014</v>
      </c>
      <c r="C654" t="s">
        <v>19</v>
      </c>
      <c r="D654">
        <v>3</v>
      </c>
      <c r="E654" t="s">
        <v>92</v>
      </c>
      <c r="F654">
        <v>1212</v>
      </c>
    </row>
    <row r="655" spans="1:6" x14ac:dyDescent="0.25">
      <c r="A655" s="15" t="str">
        <f t="shared" si="11"/>
        <v>2014, South East, 3, 80+</v>
      </c>
      <c r="B655">
        <v>2014</v>
      </c>
      <c r="C655" t="s">
        <v>19</v>
      </c>
      <c r="D655">
        <v>3</v>
      </c>
      <c r="E655" t="s">
        <v>93</v>
      </c>
      <c r="F655">
        <v>1331</v>
      </c>
    </row>
    <row r="656" spans="1:6" x14ac:dyDescent="0.25">
      <c r="A656" s="15" t="str">
        <f t="shared" si="11"/>
        <v>2014, South West, 3, 80+</v>
      </c>
      <c r="B656">
        <v>2014</v>
      </c>
      <c r="C656" t="s">
        <v>19</v>
      </c>
      <c r="D656">
        <v>3</v>
      </c>
      <c r="E656" t="s">
        <v>95</v>
      </c>
      <c r="F656">
        <v>1103</v>
      </c>
    </row>
    <row r="657" spans="1:6" x14ac:dyDescent="0.25">
      <c r="A657" s="15" t="str">
        <f t="shared" si="11"/>
        <v>2014, West Midlands, 3, 80+</v>
      </c>
      <c r="B657">
        <v>2014</v>
      </c>
      <c r="C657" t="s">
        <v>19</v>
      </c>
      <c r="D657">
        <v>3</v>
      </c>
      <c r="E657" t="s">
        <v>97</v>
      </c>
      <c r="F657">
        <v>782</v>
      </c>
    </row>
    <row r="658" spans="1:6" x14ac:dyDescent="0.25">
      <c r="A658" s="15" t="str">
        <f t="shared" si="11"/>
        <v>2014, Yorkshire and The Humber, 3, 80+</v>
      </c>
      <c r="B658">
        <v>2014</v>
      </c>
      <c r="C658" t="s">
        <v>19</v>
      </c>
      <c r="D658">
        <v>3</v>
      </c>
      <c r="E658" t="s">
        <v>96</v>
      </c>
      <c r="F658">
        <v>762</v>
      </c>
    </row>
    <row r="659" spans="1:6" x14ac:dyDescent="0.25">
      <c r="A659" s="15" t="str">
        <f t="shared" si="11"/>
        <v>2014, East Midlands, 4, 80+</v>
      </c>
      <c r="B659">
        <v>2014</v>
      </c>
      <c r="C659" t="s">
        <v>19</v>
      </c>
      <c r="D659">
        <v>4</v>
      </c>
      <c r="E659" t="s">
        <v>98</v>
      </c>
      <c r="F659">
        <v>1183</v>
      </c>
    </row>
    <row r="660" spans="1:6" x14ac:dyDescent="0.25">
      <c r="A660" s="15" t="str">
        <f t="shared" si="11"/>
        <v>2014, East of England, 4, 80+</v>
      </c>
      <c r="B660">
        <v>2014</v>
      </c>
      <c r="C660" t="s">
        <v>19</v>
      </c>
      <c r="D660">
        <v>4</v>
      </c>
      <c r="E660" t="s">
        <v>94</v>
      </c>
      <c r="F660">
        <v>1960</v>
      </c>
    </row>
    <row r="661" spans="1:6" x14ac:dyDescent="0.25">
      <c r="A661" s="15" t="str">
        <f t="shared" si="11"/>
        <v>2014, London, 4, 80+</v>
      </c>
      <c r="B661">
        <v>2014</v>
      </c>
      <c r="C661" t="s">
        <v>19</v>
      </c>
      <c r="D661">
        <v>4</v>
      </c>
      <c r="E661" t="s">
        <v>8</v>
      </c>
      <c r="F661">
        <v>1585</v>
      </c>
    </row>
    <row r="662" spans="1:6" x14ac:dyDescent="0.25">
      <c r="A662" s="15" t="str">
        <f t="shared" si="11"/>
        <v>2014, North East, 4, 80+</v>
      </c>
      <c r="B662">
        <v>2014</v>
      </c>
      <c r="C662" t="s">
        <v>19</v>
      </c>
      <c r="D662">
        <v>4</v>
      </c>
      <c r="E662" t="s">
        <v>99</v>
      </c>
      <c r="F662">
        <v>980</v>
      </c>
    </row>
    <row r="663" spans="1:6" x14ac:dyDescent="0.25">
      <c r="A663" s="15" t="str">
        <f t="shared" si="11"/>
        <v>2014, North West, 4, 80+</v>
      </c>
      <c r="B663">
        <v>2014</v>
      </c>
      <c r="C663" t="s">
        <v>19</v>
      </c>
      <c r="D663">
        <v>4</v>
      </c>
      <c r="E663" t="s">
        <v>92</v>
      </c>
      <c r="F663">
        <v>1826</v>
      </c>
    </row>
    <row r="664" spans="1:6" x14ac:dyDescent="0.25">
      <c r="A664" s="15" t="str">
        <f t="shared" si="11"/>
        <v>2014, South East, 4, 80+</v>
      </c>
      <c r="B664">
        <v>2014</v>
      </c>
      <c r="C664" t="s">
        <v>19</v>
      </c>
      <c r="D664">
        <v>4</v>
      </c>
      <c r="E664" t="s">
        <v>93</v>
      </c>
      <c r="F664">
        <v>2343</v>
      </c>
    </row>
    <row r="665" spans="1:6" x14ac:dyDescent="0.25">
      <c r="A665" s="15" t="str">
        <f t="shared" si="11"/>
        <v>2014, South West, 4, 80+</v>
      </c>
      <c r="B665">
        <v>2014</v>
      </c>
      <c r="C665" t="s">
        <v>19</v>
      </c>
      <c r="D665">
        <v>4</v>
      </c>
      <c r="E665" t="s">
        <v>95</v>
      </c>
      <c r="F665">
        <v>1744</v>
      </c>
    </row>
    <row r="666" spans="1:6" x14ac:dyDescent="0.25">
      <c r="A666" s="15" t="str">
        <f t="shared" si="11"/>
        <v>2014, West Midlands, 4, 80+</v>
      </c>
      <c r="B666">
        <v>2014</v>
      </c>
      <c r="C666" t="s">
        <v>19</v>
      </c>
      <c r="D666">
        <v>4</v>
      </c>
      <c r="E666" t="s">
        <v>97</v>
      </c>
      <c r="F666">
        <v>1626</v>
      </c>
    </row>
    <row r="667" spans="1:6" x14ac:dyDescent="0.25">
      <c r="A667" s="15" t="str">
        <f t="shared" si="11"/>
        <v>2014, Yorkshire and The Humber, 4, 80+</v>
      </c>
      <c r="B667">
        <v>2014</v>
      </c>
      <c r="C667" t="s">
        <v>19</v>
      </c>
      <c r="D667">
        <v>4</v>
      </c>
      <c r="E667" t="s">
        <v>96</v>
      </c>
      <c r="F667">
        <v>1519</v>
      </c>
    </row>
    <row r="668" spans="1:6" x14ac:dyDescent="0.25">
      <c r="A668" s="15" t="str">
        <f t="shared" si="11"/>
        <v>2014, East Midlands, Unk/Oth, 80+</v>
      </c>
      <c r="B668">
        <v>2014</v>
      </c>
      <c r="C668" t="s">
        <v>19</v>
      </c>
      <c r="D668" t="s">
        <v>26</v>
      </c>
      <c r="E668" t="s">
        <v>98</v>
      </c>
      <c r="F668">
        <v>2632</v>
      </c>
    </row>
    <row r="669" spans="1:6" x14ac:dyDescent="0.25">
      <c r="A669" s="15" t="str">
        <f t="shared" si="11"/>
        <v>2014, East of England, Unk/Oth, 80+</v>
      </c>
      <c r="B669">
        <v>2014</v>
      </c>
      <c r="C669" t="s">
        <v>19</v>
      </c>
      <c r="D669" t="s">
        <v>26</v>
      </c>
      <c r="E669" t="s">
        <v>94</v>
      </c>
      <c r="F669">
        <v>2084</v>
      </c>
    </row>
    <row r="670" spans="1:6" x14ac:dyDescent="0.25">
      <c r="A670" s="15" t="str">
        <f t="shared" si="11"/>
        <v>2014, London, Unk/Oth, 80+</v>
      </c>
      <c r="B670">
        <v>2014</v>
      </c>
      <c r="C670" t="s">
        <v>19</v>
      </c>
      <c r="D670" t="s">
        <v>26</v>
      </c>
      <c r="E670" t="s">
        <v>8</v>
      </c>
      <c r="F670">
        <v>2487</v>
      </c>
    </row>
    <row r="671" spans="1:6" x14ac:dyDescent="0.25">
      <c r="A671" s="15" t="str">
        <f t="shared" si="11"/>
        <v>2014, North East, Unk/Oth, 80+</v>
      </c>
      <c r="B671">
        <v>2014</v>
      </c>
      <c r="C671" t="s">
        <v>19</v>
      </c>
      <c r="D671" t="s">
        <v>26</v>
      </c>
      <c r="E671" t="s">
        <v>99</v>
      </c>
      <c r="F671">
        <v>1107</v>
      </c>
    </row>
    <row r="672" spans="1:6" x14ac:dyDescent="0.25">
      <c r="A672" s="15" t="str">
        <f t="shared" si="11"/>
        <v>2014, North West, Unk/Oth, 80+</v>
      </c>
      <c r="B672">
        <v>2014</v>
      </c>
      <c r="C672" t="s">
        <v>19</v>
      </c>
      <c r="D672" t="s">
        <v>26</v>
      </c>
      <c r="E672" t="s">
        <v>92</v>
      </c>
      <c r="F672">
        <v>3404</v>
      </c>
    </row>
    <row r="673" spans="1:6" x14ac:dyDescent="0.25">
      <c r="A673" s="15" t="str">
        <f t="shared" si="11"/>
        <v>2014, South East, Unk/Oth, 80+</v>
      </c>
      <c r="B673">
        <v>2014</v>
      </c>
      <c r="C673" t="s">
        <v>19</v>
      </c>
      <c r="D673" t="s">
        <v>26</v>
      </c>
      <c r="E673" t="s">
        <v>93</v>
      </c>
      <c r="F673">
        <v>4770</v>
      </c>
    </row>
    <row r="674" spans="1:6" x14ac:dyDescent="0.25">
      <c r="A674" s="15" t="str">
        <f t="shared" si="11"/>
        <v>2014, South West, Unk/Oth, 80+</v>
      </c>
      <c r="B674">
        <v>2014</v>
      </c>
      <c r="C674" t="s">
        <v>19</v>
      </c>
      <c r="D674" t="s">
        <v>26</v>
      </c>
      <c r="E674" t="s">
        <v>95</v>
      </c>
      <c r="F674">
        <v>2496</v>
      </c>
    </row>
    <row r="675" spans="1:6" x14ac:dyDescent="0.25">
      <c r="A675" s="15" t="str">
        <f t="shared" si="11"/>
        <v>2014, West Midlands, Unk/Oth, 80+</v>
      </c>
      <c r="B675">
        <v>2014</v>
      </c>
      <c r="C675" t="s">
        <v>19</v>
      </c>
      <c r="D675" t="s">
        <v>26</v>
      </c>
      <c r="E675" t="s">
        <v>97</v>
      </c>
      <c r="F675">
        <v>2387</v>
      </c>
    </row>
    <row r="676" spans="1:6" x14ac:dyDescent="0.25">
      <c r="A676" s="15" t="str">
        <f t="shared" si="11"/>
        <v>2014, Yorkshire and The Humber, Unk/Oth, 80+</v>
      </c>
      <c r="B676">
        <v>2014</v>
      </c>
      <c r="C676" t="s">
        <v>19</v>
      </c>
      <c r="D676" t="s">
        <v>26</v>
      </c>
      <c r="E676" t="s">
        <v>96</v>
      </c>
      <c r="F676">
        <v>2305</v>
      </c>
    </row>
  </sheetData>
  <sortState ref="A2:H526">
    <sortCondition ref="F2:F52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826"/>
  <sheetViews>
    <sheetView workbookViewId="0">
      <selection activeCell="F2" sqref="F2"/>
    </sheetView>
  </sheetViews>
  <sheetFormatPr defaultRowHeight="15" x14ac:dyDescent="0.25"/>
  <cols>
    <col min="1" max="1" width="51.7109375" bestFit="1" customWidth="1"/>
    <col min="2" max="2" width="13.85546875" bestFit="1" customWidth="1"/>
    <col min="3" max="3" width="23.42578125" bestFit="1" customWidth="1"/>
    <col min="4" max="4" width="5.7109375" bestFit="1" customWidth="1"/>
    <col min="5" max="5" width="8.5703125" bestFit="1" customWidth="1"/>
    <col min="6" max="6" width="8.7109375" bestFit="1" customWidth="1"/>
    <col min="7" max="7" width="10.5703125" bestFit="1" customWidth="1"/>
  </cols>
  <sheetData>
    <row r="1" spans="1:18" x14ac:dyDescent="0.25">
      <c r="A1" s="15" t="s">
        <v>34</v>
      </c>
      <c r="B1" s="66" t="s">
        <v>55</v>
      </c>
      <c r="C1" s="66" t="s">
        <v>29</v>
      </c>
      <c r="D1" s="66" t="s">
        <v>56</v>
      </c>
      <c r="E1" s="66" t="s">
        <v>30</v>
      </c>
      <c r="F1" s="66" t="s">
        <v>28</v>
      </c>
      <c r="G1" s="66" t="s">
        <v>15</v>
      </c>
      <c r="Q1" s="16"/>
      <c r="R1" s="15"/>
    </row>
    <row r="2" spans="1:18" x14ac:dyDescent="0.25">
      <c r="A2" s="15" t="str">
        <f t="shared" ref="A2:A65" si="0">B2&amp;", "&amp;G2&amp;", "&amp;E2&amp;", "&amp;D2&amp;", "&amp;C2</f>
        <v>2012, England, 1, 0-49, Bladder</v>
      </c>
      <c r="B2" s="66">
        <v>2012</v>
      </c>
      <c r="C2" s="66" t="s">
        <v>1</v>
      </c>
      <c r="D2" s="66" t="s">
        <v>25</v>
      </c>
      <c r="E2" s="66">
        <v>1</v>
      </c>
      <c r="F2" s="66">
        <v>25</v>
      </c>
      <c r="G2" s="66" t="s">
        <v>100</v>
      </c>
    </row>
    <row r="3" spans="1:18" x14ac:dyDescent="0.25">
      <c r="A3" s="66" t="str">
        <f t="shared" si="0"/>
        <v>2012, England, 2, 0-49, Bladder</v>
      </c>
      <c r="B3" s="66">
        <v>2012</v>
      </c>
      <c r="C3" s="66" t="s">
        <v>1</v>
      </c>
      <c r="D3" s="66" t="s">
        <v>25</v>
      </c>
      <c r="E3" s="66">
        <v>2</v>
      </c>
      <c r="F3" s="66">
        <v>10</v>
      </c>
      <c r="G3" s="66" t="s">
        <v>100</v>
      </c>
    </row>
    <row r="4" spans="1:18" x14ac:dyDescent="0.25">
      <c r="A4" s="66" t="str">
        <f t="shared" si="0"/>
        <v>2012, England, 3, 0-49, Bladder</v>
      </c>
      <c r="B4" s="66">
        <v>2012</v>
      </c>
      <c r="C4" s="66" t="s">
        <v>1</v>
      </c>
      <c r="D4" s="66" t="s">
        <v>25</v>
      </c>
      <c r="E4" s="66">
        <v>3</v>
      </c>
      <c r="F4" s="66">
        <v>8</v>
      </c>
      <c r="G4" s="66" t="s">
        <v>100</v>
      </c>
      <c r="K4" t="s">
        <v>118</v>
      </c>
    </row>
    <row r="5" spans="1:18" x14ac:dyDescent="0.25">
      <c r="A5" s="66" t="str">
        <f t="shared" si="0"/>
        <v>2012, England, 4, 0-49, Bladder</v>
      </c>
      <c r="B5" s="66">
        <v>2012</v>
      </c>
      <c r="C5" s="66" t="s">
        <v>1</v>
      </c>
      <c r="D5" s="66" t="s">
        <v>25</v>
      </c>
      <c r="E5" s="66">
        <v>4</v>
      </c>
      <c r="F5" s="66">
        <v>17</v>
      </c>
      <c r="G5" s="66" t="s">
        <v>100</v>
      </c>
    </row>
    <row r="6" spans="1:18" x14ac:dyDescent="0.25">
      <c r="A6" s="66" t="str">
        <f t="shared" si="0"/>
        <v>2012, England, Unk/Oth, 0-49, Bladder</v>
      </c>
      <c r="B6" s="66">
        <v>2012</v>
      </c>
      <c r="C6" s="66" t="s">
        <v>1</v>
      </c>
      <c r="D6" s="66" t="s">
        <v>25</v>
      </c>
      <c r="E6" s="66" t="s">
        <v>26</v>
      </c>
      <c r="F6" s="66">
        <v>150</v>
      </c>
      <c r="G6" s="66" t="s">
        <v>100</v>
      </c>
    </row>
    <row r="7" spans="1:18" x14ac:dyDescent="0.25">
      <c r="A7" s="66" t="str">
        <f t="shared" si="0"/>
        <v>2012, England, 1, 50-59, Bladder</v>
      </c>
      <c r="B7" s="66">
        <v>2012</v>
      </c>
      <c r="C7" s="66" t="s">
        <v>1</v>
      </c>
      <c r="D7" s="66" t="s">
        <v>16</v>
      </c>
      <c r="E7" s="66">
        <v>1</v>
      </c>
      <c r="F7" s="66">
        <v>90</v>
      </c>
      <c r="G7" s="66" t="s">
        <v>100</v>
      </c>
    </row>
    <row r="8" spans="1:18" x14ac:dyDescent="0.25">
      <c r="A8" s="66" t="str">
        <f t="shared" si="0"/>
        <v>2012, England, 2, 50-59, Bladder</v>
      </c>
      <c r="B8" s="66">
        <v>2012</v>
      </c>
      <c r="C8" s="66" t="s">
        <v>1</v>
      </c>
      <c r="D8" s="66" t="s">
        <v>16</v>
      </c>
      <c r="E8" s="66">
        <v>2</v>
      </c>
      <c r="F8" s="66">
        <v>64</v>
      </c>
      <c r="G8" s="66" t="s">
        <v>100</v>
      </c>
    </row>
    <row r="9" spans="1:18" x14ac:dyDescent="0.25">
      <c r="A9" s="66" t="str">
        <f t="shared" si="0"/>
        <v>2012, England, 3, 50-59, Bladder</v>
      </c>
      <c r="B9" s="66">
        <v>2012</v>
      </c>
      <c r="C9" s="66" t="s">
        <v>1</v>
      </c>
      <c r="D9" s="66" t="s">
        <v>16</v>
      </c>
      <c r="E9" s="66">
        <v>3</v>
      </c>
      <c r="F9" s="66">
        <v>22</v>
      </c>
      <c r="G9" s="66" t="s">
        <v>100</v>
      </c>
    </row>
    <row r="10" spans="1:18" x14ac:dyDescent="0.25">
      <c r="A10" s="66" t="str">
        <f t="shared" si="0"/>
        <v>2012, England, 4, 50-59, Bladder</v>
      </c>
      <c r="B10" s="66">
        <v>2012</v>
      </c>
      <c r="C10" s="66" t="s">
        <v>1</v>
      </c>
      <c r="D10" s="66" t="s">
        <v>16</v>
      </c>
      <c r="E10" s="66">
        <v>4</v>
      </c>
      <c r="F10" s="66">
        <v>61</v>
      </c>
      <c r="G10" s="66" t="s">
        <v>100</v>
      </c>
    </row>
    <row r="11" spans="1:18" x14ac:dyDescent="0.25">
      <c r="A11" s="66" t="str">
        <f t="shared" si="0"/>
        <v>2012, England, Unk/Oth, 50-59, Bladder</v>
      </c>
      <c r="B11" s="66">
        <v>2012</v>
      </c>
      <c r="C11" s="66" t="s">
        <v>1</v>
      </c>
      <c r="D11" s="66" t="s">
        <v>16</v>
      </c>
      <c r="E11" s="66" t="s">
        <v>26</v>
      </c>
      <c r="F11" s="66">
        <v>358</v>
      </c>
      <c r="G11" s="66" t="s">
        <v>100</v>
      </c>
    </row>
    <row r="12" spans="1:18" x14ac:dyDescent="0.25">
      <c r="A12" s="66" t="str">
        <f t="shared" si="0"/>
        <v>2012, England, 1, 60-69, Bladder</v>
      </c>
      <c r="B12" s="66">
        <v>2012</v>
      </c>
      <c r="C12" s="66" t="s">
        <v>1</v>
      </c>
      <c r="D12" s="66" t="s">
        <v>17</v>
      </c>
      <c r="E12" s="66">
        <v>1</v>
      </c>
      <c r="F12" s="66">
        <v>303</v>
      </c>
      <c r="G12" s="66" t="s">
        <v>100</v>
      </c>
    </row>
    <row r="13" spans="1:18" x14ac:dyDescent="0.25">
      <c r="A13" s="66" t="str">
        <f t="shared" si="0"/>
        <v>2012, England, 2, 60-69, Bladder</v>
      </c>
      <c r="B13" s="66">
        <v>2012</v>
      </c>
      <c r="C13" s="66" t="s">
        <v>1</v>
      </c>
      <c r="D13" s="66" t="s">
        <v>17</v>
      </c>
      <c r="E13" s="66">
        <v>2</v>
      </c>
      <c r="F13" s="66">
        <v>200</v>
      </c>
      <c r="G13" s="66" t="s">
        <v>100</v>
      </c>
    </row>
    <row r="14" spans="1:18" x14ac:dyDescent="0.25">
      <c r="A14" s="66" t="str">
        <f t="shared" si="0"/>
        <v>2012, England, 3, 60-69, Bladder</v>
      </c>
      <c r="B14" s="66">
        <v>2012</v>
      </c>
      <c r="C14" s="66" t="s">
        <v>1</v>
      </c>
      <c r="D14" s="66" t="s">
        <v>17</v>
      </c>
      <c r="E14" s="66">
        <v>3</v>
      </c>
      <c r="F14" s="66">
        <v>52</v>
      </c>
      <c r="G14" s="66" t="s">
        <v>100</v>
      </c>
    </row>
    <row r="15" spans="1:18" x14ac:dyDescent="0.25">
      <c r="A15" s="66" t="str">
        <f t="shared" si="0"/>
        <v>2012, England, 4, 60-69, Bladder</v>
      </c>
      <c r="B15" s="66">
        <v>2012</v>
      </c>
      <c r="C15" s="66" t="s">
        <v>1</v>
      </c>
      <c r="D15" s="66" t="s">
        <v>17</v>
      </c>
      <c r="E15" s="66">
        <v>4</v>
      </c>
      <c r="F15" s="66">
        <v>165</v>
      </c>
      <c r="G15" s="66" t="s">
        <v>100</v>
      </c>
    </row>
    <row r="16" spans="1:18" x14ac:dyDescent="0.25">
      <c r="A16" s="66" t="str">
        <f t="shared" si="0"/>
        <v>2012, England, Unk/Oth, 60-69, Bladder</v>
      </c>
      <c r="B16" s="66">
        <v>2012</v>
      </c>
      <c r="C16" s="66" t="s">
        <v>1</v>
      </c>
      <c r="D16" s="66" t="s">
        <v>17</v>
      </c>
      <c r="E16" s="66" t="s">
        <v>26</v>
      </c>
      <c r="F16" s="66">
        <v>1039</v>
      </c>
      <c r="G16" s="66" t="s">
        <v>100</v>
      </c>
    </row>
    <row r="17" spans="1:7" x14ac:dyDescent="0.25">
      <c r="A17" s="66" t="str">
        <f t="shared" si="0"/>
        <v>2012, England, 1, 70-79, Bladder</v>
      </c>
      <c r="B17" s="66">
        <v>2012</v>
      </c>
      <c r="C17" s="66" t="s">
        <v>1</v>
      </c>
      <c r="D17" s="66" t="s">
        <v>18</v>
      </c>
      <c r="E17" s="66">
        <v>1</v>
      </c>
      <c r="F17" s="66">
        <v>471</v>
      </c>
      <c r="G17" s="66" t="s">
        <v>100</v>
      </c>
    </row>
    <row r="18" spans="1:7" x14ac:dyDescent="0.25">
      <c r="A18" s="66" t="str">
        <f t="shared" si="0"/>
        <v>2012, England, 2, 70-79, Bladder</v>
      </c>
      <c r="B18" s="66">
        <v>2012</v>
      </c>
      <c r="C18" s="66" t="s">
        <v>1</v>
      </c>
      <c r="D18" s="66" t="s">
        <v>18</v>
      </c>
      <c r="E18" s="66">
        <v>2</v>
      </c>
      <c r="F18" s="66">
        <v>292</v>
      </c>
      <c r="G18" s="66" t="s">
        <v>100</v>
      </c>
    </row>
    <row r="19" spans="1:7" x14ac:dyDescent="0.25">
      <c r="A19" s="66" t="str">
        <f t="shared" si="0"/>
        <v>2012, England, 3, 70-79, Bladder</v>
      </c>
      <c r="B19" s="66">
        <v>2012</v>
      </c>
      <c r="C19" s="66" t="s">
        <v>1</v>
      </c>
      <c r="D19" s="66" t="s">
        <v>18</v>
      </c>
      <c r="E19" s="66">
        <v>3</v>
      </c>
      <c r="F19" s="66">
        <v>95</v>
      </c>
      <c r="G19" s="66" t="s">
        <v>100</v>
      </c>
    </row>
    <row r="20" spans="1:7" x14ac:dyDescent="0.25">
      <c r="A20" s="66" t="str">
        <f t="shared" si="0"/>
        <v>2012, England, 4, 70-79, Bladder</v>
      </c>
      <c r="B20" s="66">
        <v>2012</v>
      </c>
      <c r="C20" s="66" t="s">
        <v>1</v>
      </c>
      <c r="D20" s="66" t="s">
        <v>18</v>
      </c>
      <c r="E20" s="66">
        <v>4</v>
      </c>
      <c r="F20" s="66">
        <v>252</v>
      </c>
      <c r="G20" s="66" t="s">
        <v>100</v>
      </c>
    </row>
    <row r="21" spans="1:7" x14ac:dyDescent="0.25">
      <c r="A21" s="66" t="str">
        <f t="shared" si="0"/>
        <v>2012, England, Unk/Oth, 70-79, Bladder</v>
      </c>
      <c r="B21" s="66">
        <v>2012</v>
      </c>
      <c r="C21" s="66" t="s">
        <v>1</v>
      </c>
      <c r="D21" s="66" t="s">
        <v>18</v>
      </c>
      <c r="E21" s="66" t="s">
        <v>26</v>
      </c>
      <c r="F21" s="66">
        <v>1749</v>
      </c>
      <c r="G21" s="66" t="s">
        <v>100</v>
      </c>
    </row>
    <row r="22" spans="1:7" x14ac:dyDescent="0.25">
      <c r="A22" s="66" t="str">
        <f t="shared" si="0"/>
        <v>2012, England, 1, 80+, Bladder</v>
      </c>
      <c r="B22" s="66">
        <v>2012</v>
      </c>
      <c r="C22" s="66" t="s">
        <v>1</v>
      </c>
      <c r="D22" s="66" t="s">
        <v>19</v>
      </c>
      <c r="E22" s="66">
        <v>1</v>
      </c>
      <c r="F22" s="66">
        <v>448</v>
      </c>
      <c r="G22" s="66" t="s">
        <v>100</v>
      </c>
    </row>
    <row r="23" spans="1:7" x14ac:dyDescent="0.25">
      <c r="A23" s="66" t="str">
        <f t="shared" si="0"/>
        <v>2012, England, 2, 80+, Bladder</v>
      </c>
      <c r="B23" s="66">
        <v>2012</v>
      </c>
      <c r="C23" s="66" t="s">
        <v>1</v>
      </c>
      <c r="D23" s="66" t="s">
        <v>19</v>
      </c>
      <c r="E23" s="66">
        <v>2</v>
      </c>
      <c r="F23" s="66">
        <v>334</v>
      </c>
      <c r="G23" s="66" t="s">
        <v>100</v>
      </c>
    </row>
    <row r="24" spans="1:7" x14ac:dyDescent="0.25">
      <c r="A24" s="66" t="str">
        <f t="shared" si="0"/>
        <v>2012, England, 3, 80+, Bladder</v>
      </c>
      <c r="B24" s="66">
        <v>2012</v>
      </c>
      <c r="C24" s="66" t="s">
        <v>1</v>
      </c>
      <c r="D24" s="66" t="s">
        <v>19</v>
      </c>
      <c r="E24" s="66">
        <v>3</v>
      </c>
      <c r="F24" s="66">
        <v>85</v>
      </c>
      <c r="G24" s="66" t="s">
        <v>100</v>
      </c>
    </row>
    <row r="25" spans="1:7" x14ac:dyDescent="0.25">
      <c r="A25" s="66" t="str">
        <f t="shared" si="0"/>
        <v>2012, England, 4, 80+, Bladder</v>
      </c>
      <c r="B25" s="66">
        <v>2012</v>
      </c>
      <c r="C25" s="66" t="s">
        <v>1</v>
      </c>
      <c r="D25" s="66" t="s">
        <v>19</v>
      </c>
      <c r="E25" s="66">
        <v>4</v>
      </c>
      <c r="F25" s="66">
        <v>194</v>
      </c>
      <c r="G25" s="66" t="s">
        <v>100</v>
      </c>
    </row>
    <row r="26" spans="1:7" x14ac:dyDescent="0.25">
      <c r="A26" s="66" t="str">
        <f t="shared" si="0"/>
        <v>2012, England, Unk/Oth, 80+, Bladder</v>
      </c>
      <c r="B26" s="66">
        <v>2012</v>
      </c>
      <c r="C26" s="66" t="s">
        <v>1</v>
      </c>
      <c r="D26" s="66" t="s">
        <v>19</v>
      </c>
      <c r="E26" s="66" t="s">
        <v>26</v>
      </c>
      <c r="F26" s="66">
        <v>2126</v>
      </c>
      <c r="G26" s="66" t="s">
        <v>100</v>
      </c>
    </row>
    <row r="27" spans="1:7" x14ac:dyDescent="0.25">
      <c r="A27" s="66" t="str">
        <f t="shared" si="0"/>
        <v>2012, England, 1, 0-49, Breast</v>
      </c>
      <c r="B27" s="66">
        <v>2012</v>
      </c>
      <c r="C27" s="66" t="s">
        <v>0</v>
      </c>
      <c r="D27" s="66" t="s">
        <v>25</v>
      </c>
      <c r="E27" s="66">
        <v>1</v>
      </c>
      <c r="F27" s="66">
        <v>2532</v>
      </c>
      <c r="G27" s="66" t="s">
        <v>100</v>
      </c>
    </row>
    <row r="28" spans="1:7" x14ac:dyDescent="0.25">
      <c r="A28" s="66" t="str">
        <f t="shared" si="0"/>
        <v>2012, England, 2, 0-49, Breast</v>
      </c>
      <c r="B28" s="66">
        <v>2012</v>
      </c>
      <c r="C28" s="66" t="s">
        <v>0</v>
      </c>
      <c r="D28" s="66" t="s">
        <v>25</v>
      </c>
      <c r="E28" s="66">
        <v>2</v>
      </c>
      <c r="F28" s="66">
        <v>3160</v>
      </c>
      <c r="G28" s="66" t="s">
        <v>100</v>
      </c>
    </row>
    <row r="29" spans="1:7" x14ac:dyDescent="0.25">
      <c r="A29" s="66" t="str">
        <f t="shared" si="0"/>
        <v>2012, England, 3, 0-49, Breast</v>
      </c>
      <c r="B29" s="66">
        <v>2012</v>
      </c>
      <c r="C29" s="66" t="s">
        <v>0</v>
      </c>
      <c r="D29" s="66" t="s">
        <v>25</v>
      </c>
      <c r="E29" s="66">
        <v>3</v>
      </c>
      <c r="F29" s="66">
        <v>979</v>
      </c>
      <c r="G29" s="66" t="s">
        <v>100</v>
      </c>
    </row>
    <row r="30" spans="1:7" x14ac:dyDescent="0.25">
      <c r="A30" s="66" t="str">
        <f t="shared" si="0"/>
        <v>2012, England, 4, 0-49, Breast</v>
      </c>
      <c r="B30" s="66">
        <v>2012</v>
      </c>
      <c r="C30" s="66" t="s">
        <v>0</v>
      </c>
      <c r="D30" s="66" t="s">
        <v>25</v>
      </c>
      <c r="E30" s="66">
        <v>4</v>
      </c>
      <c r="F30" s="66">
        <v>369</v>
      </c>
      <c r="G30" s="66" t="s">
        <v>100</v>
      </c>
    </row>
    <row r="31" spans="1:7" x14ac:dyDescent="0.25">
      <c r="A31" s="66" t="str">
        <f t="shared" si="0"/>
        <v>2012, England, Unk/Oth, 0-49, Breast</v>
      </c>
      <c r="B31" s="66">
        <v>2012</v>
      </c>
      <c r="C31" s="66" t="s">
        <v>0</v>
      </c>
      <c r="D31" s="66" t="s">
        <v>25</v>
      </c>
      <c r="E31" s="66" t="s">
        <v>26</v>
      </c>
      <c r="F31" s="66">
        <v>1243</v>
      </c>
      <c r="G31" s="66" t="s">
        <v>100</v>
      </c>
    </row>
    <row r="32" spans="1:7" x14ac:dyDescent="0.25">
      <c r="A32" s="66" t="str">
        <f t="shared" si="0"/>
        <v>2012, England, 1, 50-59, Breast</v>
      </c>
      <c r="B32" s="66">
        <v>2012</v>
      </c>
      <c r="C32" s="66" t="s">
        <v>0</v>
      </c>
      <c r="D32" s="66" t="s">
        <v>16</v>
      </c>
      <c r="E32" s="66">
        <v>1</v>
      </c>
      <c r="F32" s="66">
        <v>3926</v>
      </c>
      <c r="G32" s="66" t="s">
        <v>100</v>
      </c>
    </row>
    <row r="33" spans="1:7" x14ac:dyDescent="0.25">
      <c r="A33" s="66" t="str">
        <f t="shared" si="0"/>
        <v>2012, England, 2, 50-59, Breast</v>
      </c>
      <c r="B33" s="66">
        <v>2012</v>
      </c>
      <c r="C33" s="66" t="s">
        <v>0</v>
      </c>
      <c r="D33" s="66" t="s">
        <v>16</v>
      </c>
      <c r="E33" s="66">
        <v>2</v>
      </c>
      <c r="F33" s="66">
        <v>2612</v>
      </c>
      <c r="G33" s="66" t="s">
        <v>100</v>
      </c>
    </row>
    <row r="34" spans="1:7" x14ac:dyDescent="0.25">
      <c r="A34" s="66" t="str">
        <f t="shared" si="0"/>
        <v>2012, England, 3, 50-59, Breast</v>
      </c>
      <c r="B34" s="66">
        <v>2012</v>
      </c>
      <c r="C34" s="66" t="s">
        <v>0</v>
      </c>
      <c r="D34" s="66" t="s">
        <v>16</v>
      </c>
      <c r="E34" s="66">
        <v>3</v>
      </c>
      <c r="F34" s="66">
        <v>731</v>
      </c>
      <c r="G34" s="66" t="s">
        <v>100</v>
      </c>
    </row>
    <row r="35" spans="1:7" x14ac:dyDescent="0.25">
      <c r="A35" s="66" t="str">
        <f t="shared" si="0"/>
        <v>2012, England, 4, 50-59, Breast</v>
      </c>
      <c r="B35" s="66">
        <v>2012</v>
      </c>
      <c r="C35" s="66" t="s">
        <v>0</v>
      </c>
      <c r="D35" s="66" t="s">
        <v>16</v>
      </c>
      <c r="E35" s="66">
        <v>4</v>
      </c>
      <c r="F35" s="66">
        <v>391</v>
      </c>
      <c r="G35" s="66" t="s">
        <v>100</v>
      </c>
    </row>
    <row r="36" spans="1:7" x14ac:dyDescent="0.25">
      <c r="A36" s="66" t="str">
        <f t="shared" si="0"/>
        <v>2012, England, Unk/Oth, 50-59, Breast</v>
      </c>
      <c r="B36" s="66">
        <v>2012</v>
      </c>
      <c r="C36" s="66" t="s">
        <v>0</v>
      </c>
      <c r="D36" s="66" t="s">
        <v>16</v>
      </c>
      <c r="E36" s="66" t="s">
        <v>26</v>
      </c>
      <c r="F36" s="66">
        <v>1058</v>
      </c>
      <c r="G36" s="66" t="s">
        <v>100</v>
      </c>
    </row>
    <row r="37" spans="1:7" x14ac:dyDescent="0.25">
      <c r="A37" s="66" t="str">
        <f t="shared" si="0"/>
        <v>2012, England, 1, 60-69, Breast</v>
      </c>
      <c r="B37" s="66">
        <v>2012</v>
      </c>
      <c r="C37" s="66" t="s">
        <v>0</v>
      </c>
      <c r="D37" s="66" t="s">
        <v>17</v>
      </c>
      <c r="E37" s="66">
        <v>1</v>
      </c>
      <c r="F37" s="66">
        <v>5431</v>
      </c>
      <c r="G37" s="66" t="s">
        <v>100</v>
      </c>
    </row>
    <row r="38" spans="1:7" x14ac:dyDescent="0.25">
      <c r="A38" s="66" t="str">
        <f t="shared" si="0"/>
        <v>2012, England, 2, 60-69, Breast</v>
      </c>
      <c r="B38" s="66">
        <v>2012</v>
      </c>
      <c r="C38" s="66" t="s">
        <v>0</v>
      </c>
      <c r="D38" s="66" t="s">
        <v>17</v>
      </c>
      <c r="E38" s="66">
        <v>2</v>
      </c>
      <c r="F38" s="66">
        <v>2913</v>
      </c>
      <c r="G38" s="66" t="s">
        <v>100</v>
      </c>
    </row>
    <row r="39" spans="1:7" x14ac:dyDescent="0.25">
      <c r="A39" s="66" t="str">
        <f t="shared" si="0"/>
        <v>2012, England, 3, 60-69, Breast</v>
      </c>
      <c r="B39" s="66">
        <v>2012</v>
      </c>
      <c r="C39" s="66" t="s">
        <v>0</v>
      </c>
      <c r="D39" s="66" t="s">
        <v>17</v>
      </c>
      <c r="E39" s="66">
        <v>3</v>
      </c>
      <c r="F39" s="66">
        <v>722</v>
      </c>
      <c r="G39" s="66" t="s">
        <v>100</v>
      </c>
    </row>
    <row r="40" spans="1:7" x14ac:dyDescent="0.25">
      <c r="A40" s="66" t="str">
        <f t="shared" si="0"/>
        <v>2012, England, 4, 60-69, Breast</v>
      </c>
      <c r="B40" s="66">
        <v>2012</v>
      </c>
      <c r="C40" s="66" t="s">
        <v>0</v>
      </c>
      <c r="D40" s="66" t="s">
        <v>17</v>
      </c>
      <c r="E40" s="66">
        <v>4</v>
      </c>
      <c r="F40" s="66">
        <v>499</v>
      </c>
      <c r="G40" s="66" t="s">
        <v>100</v>
      </c>
    </row>
    <row r="41" spans="1:7" x14ac:dyDescent="0.25">
      <c r="A41" s="66" t="str">
        <f t="shared" si="0"/>
        <v>2012, England, Unk/Oth, 60-69, Breast</v>
      </c>
      <c r="B41" s="66">
        <v>2012</v>
      </c>
      <c r="C41" s="66" t="s">
        <v>0</v>
      </c>
      <c r="D41" s="66" t="s">
        <v>17</v>
      </c>
      <c r="E41" s="66" t="s">
        <v>26</v>
      </c>
      <c r="F41" s="66">
        <v>1209</v>
      </c>
      <c r="G41" s="66" t="s">
        <v>100</v>
      </c>
    </row>
    <row r="42" spans="1:7" x14ac:dyDescent="0.25">
      <c r="A42" s="66" t="str">
        <f t="shared" si="0"/>
        <v>2012, England, 1, 70-79, Breast</v>
      </c>
      <c r="B42" s="66">
        <v>2012</v>
      </c>
      <c r="C42" s="66" t="s">
        <v>0</v>
      </c>
      <c r="D42" s="66" t="s">
        <v>18</v>
      </c>
      <c r="E42" s="66">
        <v>1</v>
      </c>
      <c r="F42" s="66">
        <v>2475</v>
      </c>
      <c r="G42" s="66" t="s">
        <v>100</v>
      </c>
    </row>
    <row r="43" spans="1:7" x14ac:dyDescent="0.25">
      <c r="A43" s="66" t="str">
        <f t="shared" si="0"/>
        <v>2012, England, 2, 70-79, Breast</v>
      </c>
      <c r="B43" s="66">
        <v>2012</v>
      </c>
      <c r="C43" s="66" t="s">
        <v>0</v>
      </c>
      <c r="D43" s="66" t="s">
        <v>18</v>
      </c>
      <c r="E43" s="66">
        <v>2</v>
      </c>
      <c r="F43" s="66">
        <v>2224</v>
      </c>
      <c r="G43" s="66" t="s">
        <v>100</v>
      </c>
    </row>
    <row r="44" spans="1:7" x14ac:dyDescent="0.25">
      <c r="A44" s="66" t="str">
        <f t="shared" si="0"/>
        <v>2012, England, 3, 70-79, Breast</v>
      </c>
      <c r="B44" s="66">
        <v>2012</v>
      </c>
      <c r="C44" s="66" t="s">
        <v>0</v>
      </c>
      <c r="D44" s="66" t="s">
        <v>18</v>
      </c>
      <c r="E44" s="66">
        <v>3</v>
      </c>
      <c r="F44" s="66">
        <v>601</v>
      </c>
      <c r="G44" s="66" t="s">
        <v>100</v>
      </c>
    </row>
    <row r="45" spans="1:7" x14ac:dyDescent="0.25">
      <c r="A45" s="66" t="str">
        <f t="shared" si="0"/>
        <v>2012, England, 4, 70-79, Breast</v>
      </c>
      <c r="B45" s="66">
        <v>2012</v>
      </c>
      <c r="C45" s="66" t="s">
        <v>0</v>
      </c>
      <c r="D45" s="66" t="s">
        <v>18</v>
      </c>
      <c r="E45" s="66">
        <v>4</v>
      </c>
      <c r="F45" s="66">
        <v>553</v>
      </c>
      <c r="G45" s="66" t="s">
        <v>100</v>
      </c>
    </row>
    <row r="46" spans="1:7" x14ac:dyDescent="0.25">
      <c r="A46" s="66" t="str">
        <f t="shared" si="0"/>
        <v>2012, England, Unk/Oth, 70-79, Breast</v>
      </c>
      <c r="B46" s="66">
        <v>2012</v>
      </c>
      <c r="C46" s="66" t="s">
        <v>0</v>
      </c>
      <c r="D46" s="66" t="s">
        <v>18</v>
      </c>
      <c r="E46" s="66" t="s">
        <v>26</v>
      </c>
      <c r="F46" s="66">
        <v>1136</v>
      </c>
      <c r="G46" s="66" t="s">
        <v>100</v>
      </c>
    </row>
    <row r="47" spans="1:7" x14ac:dyDescent="0.25">
      <c r="A47" s="66" t="str">
        <f t="shared" si="0"/>
        <v>2012, England, 1, 80+, Breast</v>
      </c>
      <c r="B47" s="66">
        <v>2012</v>
      </c>
      <c r="C47" s="66" t="s">
        <v>0</v>
      </c>
      <c r="D47" s="66" t="s">
        <v>19</v>
      </c>
      <c r="E47" s="66">
        <v>1</v>
      </c>
      <c r="F47" s="66">
        <v>1313</v>
      </c>
      <c r="G47" s="66" t="s">
        <v>100</v>
      </c>
    </row>
    <row r="48" spans="1:7" x14ac:dyDescent="0.25">
      <c r="A48" s="66" t="str">
        <f t="shared" si="0"/>
        <v>2012, England, 2, 80+, Breast</v>
      </c>
      <c r="B48" s="66">
        <v>2012</v>
      </c>
      <c r="C48" s="66" t="s">
        <v>0</v>
      </c>
      <c r="D48" s="66" t="s">
        <v>19</v>
      </c>
      <c r="E48" s="66">
        <v>2</v>
      </c>
      <c r="F48" s="66">
        <v>1991</v>
      </c>
      <c r="G48" s="66" t="s">
        <v>100</v>
      </c>
    </row>
    <row r="49" spans="1:7" x14ac:dyDescent="0.25">
      <c r="A49" s="66" t="str">
        <f t="shared" si="0"/>
        <v>2012, England, 3, 80+, Breast</v>
      </c>
      <c r="B49" s="66">
        <v>2012</v>
      </c>
      <c r="C49" s="66" t="s">
        <v>0</v>
      </c>
      <c r="D49" s="66" t="s">
        <v>19</v>
      </c>
      <c r="E49" s="66">
        <v>3</v>
      </c>
      <c r="F49" s="66">
        <v>449</v>
      </c>
      <c r="G49" s="66" t="s">
        <v>100</v>
      </c>
    </row>
    <row r="50" spans="1:7" x14ac:dyDescent="0.25">
      <c r="A50" s="66" t="str">
        <f t="shared" si="0"/>
        <v>2012, England, 4, 80+, Breast</v>
      </c>
      <c r="B50" s="66">
        <v>2012</v>
      </c>
      <c r="C50" s="66" t="s">
        <v>0</v>
      </c>
      <c r="D50" s="66" t="s">
        <v>19</v>
      </c>
      <c r="E50" s="66">
        <v>4</v>
      </c>
      <c r="F50" s="66">
        <v>604</v>
      </c>
      <c r="G50" s="66" t="s">
        <v>100</v>
      </c>
    </row>
    <row r="51" spans="1:7" x14ac:dyDescent="0.25">
      <c r="A51" s="66" t="str">
        <f t="shared" si="0"/>
        <v>2012, England, Unk/Oth, 80+, Breast</v>
      </c>
      <c r="B51" s="66">
        <v>2012</v>
      </c>
      <c r="C51" s="66" t="s">
        <v>0</v>
      </c>
      <c r="D51" s="66" t="s">
        <v>19</v>
      </c>
      <c r="E51" s="66" t="s">
        <v>26</v>
      </c>
      <c r="F51" s="66">
        <v>2323</v>
      </c>
      <c r="G51" s="66" t="s">
        <v>100</v>
      </c>
    </row>
    <row r="52" spans="1:7" x14ac:dyDescent="0.25">
      <c r="A52" s="66" t="str">
        <f t="shared" si="0"/>
        <v>2012, England, 1, 0-49, Colorectal</v>
      </c>
      <c r="B52" s="66">
        <v>2012</v>
      </c>
      <c r="C52" s="66" t="s">
        <v>63</v>
      </c>
      <c r="D52" s="66" t="s">
        <v>25</v>
      </c>
      <c r="E52" s="66">
        <v>1</v>
      </c>
      <c r="F52" s="66">
        <v>269</v>
      </c>
      <c r="G52" s="66" t="s">
        <v>100</v>
      </c>
    </row>
    <row r="53" spans="1:7" x14ac:dyDescent="0.25">
      <c r="A53" s="66" t="str">
        <f t="shared" si="0"/>
        <v>2012, England, 2, 0-49, Colorectal</v>
      </c>
      <c r="B53" s="66">
        <v>2012</v>
      </c>
      <c r="C53" s="66" t="s">
        <v>63</v>
      </c>
      <c r="D53" s="66" t="s">
        <v>25</v>
      </c>
      <c r="E53" s="66">
        <v>2</v>
      </c>
      <c r="F53" s="66">
        <v>339</v>
      </c>
      <c r="G53" s="66" t="s">
        <v>100</v>
      </c>
    </row>
    <row r="54" spans="1:7" x14ac:dyDescent="0.25">
      <c r="A54" s="66" t="str">
        <f t="shared" si="0"/>
        <v>2012, England, 3, 0-49, Colorectal</v>
      </c>
      <c r="B54" s="66">
        <v>2012</v>
      </c>
      <c r="C54" s="66" t="s">
        <v>63</v>
      </c>
      <c r="D54" s="66" t="s">
        <v>25</v>
      </c>
      <c r="E54" s="66">
        <v>3</v>
      </c>
      <c r="F54" s="66">
        <v>580</v>
      </c>
      <c r="G54" s="66" t="s">
        <v>100</v>
      </c>
    </row>
    <row r="55" spans="1:7" x14ac:dyDescent="0.25">
      <c r="A55" s="66" t="str">
        <f t="shared" si="0"/>
        <v>2012, England, 4, 0-49, Colorectal</v>
      </c>
      <c r="B55" s="66">
        <v>2012</v>
      </c>
      <c r="C55" s="66" t="s">
        <v>63</v>
      </c>
      <c r="D55" s="66" t="s">
        <v>25</v>
      </c>
      <c r="E55" s="66">
        <v>4</v>
      </c>
      <c r="F55" s="66">
        <v>482</v>
      </c>
      <c r="G55" s="66" t="s">
        <v>100</v>
      </c>
    </row>
    <row r="56" spans="1:7" x14ac:dyDescent="0.25">
      <c r="A56" s="66" t="str">
        <f t="shared" si="0"/>
        <v>2012, England, Unk/Oth, 0-49, Colorectal</v>
      </c>
      <c r="B56" s="66">
        <v>2012</v>
      </c>
      <c r="C56" s="66" t="s">
        <v>63</v>
      </c>
      <c r="D56" s="66" t="s">
        <v>25</v>
      </c>
      <c r="E56" s="66" t="s">
        <v>26</v>
      </c>
      <c r="F56" s="66">
        <v>396</v>
      </c>
      <c r="G56" s="66" t="s">
        <v>100</v>
      </c>
    </row>
    <row r="57" spans="1:7" x14ac:dyDescent="0.25">
      <c r="A57" s="66" t="str">
        <f t="shared" si="0"/>
        <v>2012, England, 1, 50-59, Colorectal</v>
      </c>
      <c r="B57" s="66">
        <v>2012</v>
      </c>
      <c r="C57" s="66" t="s">
        <v>63</v>
      </c>
      <c r="D57" s="66" t="s">
        <v>16</v>
      </c>
      <c r="E57" s="66">
        <v>1</v>
      </c>
      <c r="F57" s="66">
        <v>505</v>
      </c>
      <c r="G57" s="66" t="s">
        <v>100</v>
      </c>
    </row>
    <row r="58" spans="1:7" x14ac:dyDescent="0.25">
      <c r="A58" s="66" t="str">
        <f t="shared" si="0"/>
        <v>2012, England, 2, 50-59, Colorectal</v>
      </c>
      <c r="B58" s="66">
        <v>2012</v>
      </c>
      <c r="C58" s="66" t="s">
        <v>63</v>
      </c>
      <c r="D58" s="66" t="s">
        <v>16</v>
      </c>
      <c r="E58" s="66">
        <v>2</v>
      </c>
      <c r="F58" s="66">
        <v>674</v>
      </c>
      <c r="G58" s="66" t="s">
        <v>100</v>
      </c>
    </row>
    <row r="59" spans="1:7" x14ac:dyDescent="0.25">
      <c r="A59" s="66" t="str">
        <f t="shared" si="0"/>
        <v>2012, England, 3, 50-59, Colorectal</v>
      </c>
      <c r="B59" s="66">
        <v>2012</v>
      </c>
      <c r="C59" s="66" t="s">
        <v>63</v>
      </c>
      <c r="D59" s="66" t="s">
        <v>16</v>
      </c>
      <c r="E59" s="66">
        <v>3</v>
      </c>
      <c r="F59" s="66">
        <v>1087</v>
      </c>
      <c r="G59" s="66" t="s">
        <v>100</v>
      </c>
    </row>
    <row r="60" spans="1:7" x14ac:dyDescent="0.25">
      <c r="A60" s="66" t="str">
        <f t="shared" si="0"/>
        <v>2012, England, 4, 50-59, Colorectal</v>
      </c>
      <c r="B60" s="66">
        <v>2012</v>
      </c>
      <c r="C60" s="66" t="s">
        <v>63</v>
      </c>
      <c r="D60" s="66" t="s">
        <v>16</v>
      </c>
      <c r="E60" s="66">
        <v>4</v>
      </c>
      <c r="F60" s="66">
        <v>913</v>
      </c>
      <c r="G60" s="66" t="s">
        <v>100</v>
      </c>
    </row>
    <row r="61" spans="1:7" x14ac:dyDescent="0.25">
      <c r="A61" s="66" t="str">
        <f t="shared" si="0"/>
        <v>2012, England, Unk/Oth, 50-59, Colorectal</v>
      </c>
      <c r="B61" s="66">
        <v>2012</v>
      </c>
      <c r="C61" s="66" t="s">
        <v>63</v>
      </c>
      <c r="D61" s="66" t="s">
        <v>16</v>
      </c>
      <c r="E61" s="66" t="s">
        <v>26</v>
      </c>
      <c r="F61" s="66">
        <v>447</v>
      </c>
      <c r="G61" s="66" t="s">
        <v>100</v>
      </c>
    </row>
    <row r="62" spans="1:7" x14ac:dyDescent="0.25">
      <c r="A62" s="66" t="str">
        <f t="shared" si="0"/>
        <v>2012, England, 1, 60-69, Colorectal</v>
      </c>
      <c r="B62" s="66">
        <v>2012</v>
      </c>
      <c r="C62" s="66" t="s">
        <v>63</v>
      </c>
      <c r="D62" s="66" t="s">
        <v>17</v>
      </c>
      <c r="E62" s="66">
        <v>1</v>
      </c>
      <c r="F62" s="66">
        <v>1550</v>
      </c>
      <c r="G62" s="66" t="s">
        <v>100</v>
      </c>
    </row>
    <row r="63" spans="1:7" x14ac:dyDescent="0.25">
      <c r="A63" s="66" t="str">
        <f t="shared" si="0"/>
        <v>2012, England, 2, 60-69, Colorectal</v>
      </c>
      <c r="B63" s="66">
        <v>2012</v>
      </c>
      <c r="C63" s="66" t="s">
        <v>63</v>
      </c>
      <c r="D63" s="66" t="s">
        <v>17</v>
      </c>
      <c r="E63" s="66">
        <v>2</v>
      </c>
      <c r="F63" s="66">
        <v>1713</v>
      </c>
      <c r="G63" s="66" t="s">
        <v>100</v>
      </c>
    </row>
    <row r="64" spans="1:7" x14ac:dyDescent="0.25">
      <c r="A64" s="66" t="str">
        <f t="shared" si="0"/>
        <v>2012, England, 3, 60-69, Colorectal</v>
      </c>
      <c r="B64" s="66">
        <v>2012</v>
      </c>
      <c r="C64" s="66" t="s">
        <v>63</v>
      </c>
      <c r="D64" s="66" t="s">
        <v>17</v>
      </c>
      <c r="E64" s="66">
        <v>3</v>
      </c>
      <c r="F64" s="66">
        <v>2210</v>
      </c>
      <c r="G64" s="66" t="s">
        <v>100</v>
      </c>
    </row>
    <row r="65" spans="1:7" x14ac:dyDescent="0.25">
      <c r="A65" s="66" t="str">
        <f t="shared" si="0"/>
        <v>2012, England, 4, 60-69, Colorectal</v>
      </c>
      <c r="B65" s="66">
        <v>2012</v>
      </c>
      <c r="C65" s="66" t="s">
        <v>63</v>
      </c>
      <c r="D65" s="66" t="s">
        <v>17</v>
      </c>
      <c r="E65" s="66">
        <v>4</v>
      </c>
      <c r="F65" s="66">
        <v>1778</v>
      </c>
      <c r="G65" s="66" t="s">
        <v>100</v>
      </c>
    </row>
    <row r="66" spans="1:7" x14ac:dyDescent="0.25">
      <c r="A66" s="66" t="str">
        <f t="shared" ref="A66:A129" si="1">B66&amp;", "&amp;G66&amp;", "&amp;E66&amp;", "&amp;D66&amp;", "&amp;C66</f>
        <v>2012, England, Unk/Oth, 60-69, Colorectal</v>
      </c>
      <c r="B66" s="66">
        <v>2012</v>
      </c>
      <c r="C66" s="66" t="s">
        <v>63</v>
      </c>
      <c r="D66" s="66" t="s">
        <v>17</v>
      </c>
      <c r="E66" s="66" t="s">
        <v>26</v>
      </c>
      <c r="F66" s="66">
        <v>948</v>
      </c>
      <c r="G66" s="66" t="s">
        <v>100</v>
      </c>
    </row>
    <row r="67" spans="1:7" x14ac:dyDescent="0.25">
      <c r="A67" s="66" t="str">
        <f t="shared" si="1"/>
        <v>2012, England, 1, 70-79, Colorectal</v>
      </c>
      <c r="B67" s="66">
        <v>2012</v>
      </c>
      <c r="C67" s="66" t="s">
        <v>63</v>
      </c>
      <c r="D67" s="66" t="s">
        <v>18</v>
      </c>
      <c r="E67" s="66">
        <v>1</v>
      </c>
      <c r="F67" s="66">
        <v>1658</v>
      </c>
      <c r="G67" s="66" t="s">
        <v>100</v>
      </c>
    </row>
    <row r="68" spans="1:7" x14ac:dyDescent="0.25">
      <c r="A68" s="66" t="str">
        <f t="shared" si="1"/>
        <v>2012, England, 2, 70-79, Colorectal</v>
      </c>
      <c r="B68" s="66">
        <v>2012</v>
      </c>
      <c r="C68" s="66" t="s">
        <v>63</v>
      </c>
      <c r="D68" s="66" t="s">
        <v>18</v>
      </c>
      <c r="E68" s="66">
        <v>2</v>
      </c>
      <c r="F68" s="66">
        <v>2465</v>
      </c>
      <c r="G68" s="66" t="s">
        <v>100</v>
      </c>
    </row>
    <row r="69" spans="1:7" x14ac:dyDescent="0.25">
      <c r="A69" s="66" t="str">
        <f t="shared" si="1"/>
        <v>2012, England, 3, 70-79, Colorectal</v>
      </c>
      <c r="B69" s="66">
        <v>2012</v>
      </c>
      <c r="C69" s="66" t="s">
        <v>63</v>
      </c>
      <c r="D69" s="66" t="s">
        <v>18</v>
      </c>
      <c r="E69" s="66">
        <v>3</v>
      </c>
      <c r="F69" s="66">
        <v>2488</v>
      </c>
      <c r="G69" s="66" t="s">
        <v>100</v>
      </c>
    </row>
    <row r="70" spans="1:7" x14ac:dyDescent="0.25">
      <c r="A70" s="66" t="str">
        <f t="shared" si="1"/>
        <v>2012, England, 4, 70-79, Colorectal</v>
      </c>
      <c r="B70" s="66">
        <v>2012</v>
      </c>
      <c r="C70" s="66" t="s">
        <v>63</v>
      </c>
      <c r="D70" s="66" t="s">
        <v>18</v>
      </c>
      <c r="E70" s="66">
        <v>4</v>
      </c>
      <c r="F70" s="66">
        <v>2117</v>
      </c>
      <c r="G70" s="66" t="s">
        <v>100</v>
      </c>
    </row>
    <row r="71" spans="1:7" x14ac:dyDescent="0.25">
      <c r="A71" s="66" t="str">
        <f t="shared" si="1"/>
        <v>2012, England, Unk/Oth, 70-79, Colorectal</v>
      </c>
      <c r="B71" s="66">
        <v>2012</v>
      </c>
      <c r="C71" s="66" t="s">
        <v>63</v>
      </c>
      <c r="D71" s="66" t="s">
        <v>18</v>
      </c>
      <c r="E71" s="66" t="s">
        <v>26</v>
      </c>
      <c r="F71" s="66">
        <v>1445</v>
      </c>
      <c r="G71" s="66" t="s">
        <v>100</v>
      </c>
    </row>
    <row r="72" spans="1:7" x14ac:dyDescent="0.25">
      <c r="A72" s="66" t="str">
        <f t="shared" si="1"/>
        <v>2012, England, 1, 80+, Colorectal</v>
      </c>
      <c r="B72" s="66">
        <v>2012</v>
      </c>
      <c r="C72" s="66" t="s">
        <v>63</v>
      </c>
      <c r="D72" s="66" t="s">
        <v>19</v>
      </c>
      <c r="E72" s="66">
        <v>1</v>
      </c>
      <c r="F72" s="66">
        <v>980</v>
      </c>
      <c r="G72" s="66" t="s">
        <v>100</v>
      </c>
    </row>
    <row r="73" spans="1:7" x14ac:dyDescent="0.25">
      <c r="A73" s="66" t="str">
        <f t="shared" si="1"/>
        <v>2012, England, 2, 80+, Colorectal</v>
      </c>
      <c r="B73" s="66">
        <v>2012</v>
      </c>
      <c r="C73" s="66" t="s">
        <v>63</v>
      </c>
      <c r="D73" s="66" t="s">
        <v>19</v>
      </c>
      <c r="E73" s="66">
        <v>2</v>
      </c>
      <c r="F73" s="66">
        <v>2111</v>
      </c>
      <c r="G73" s="66" t="s">
        <v>100</v>
      </c>
    </row>
    <row r="74" spans="1:7" x14ac:dyDescent="0.25">
      <c r="A74" s="66" t="str">
        <f t="shared" si="1"/>
        <v>2012, England, 3, 80+, Colorectal</v>
      </c>
      <c r="B74" s="66">
        <v>2012</v>
      </c>
      <c r="C74" s="66" t="s">
        <v>63</v>
      </c>
      <c r="D74" s="66" t="s">
        <v>19</v>
      </c>
      <c r="E74" s="66">
        <v>3</v>
      </c>
      <c r="F74" s="66">
        <v>1839</v>
      </c>
      <c r="G74" s="66" t="s">
        <v>100</v>
      </c>
    </row>
    <row r="75" spans="1:7" x14ac:dyDescent="0.25">
      <c r="A75" s="66" t="str">
        <f t="shared" si="1"/>
        <v>2012, England, 4, 80+, Colorectal</v>
      </c>
      <c r="B75" s="66">
        <v>2012</v>
      </c>
      <c r="C75" s="66" t="s">
        <v>63</v>
      </c>
      <c r="D75" s="66" t="s">
        <v>19</v>
      </c>
      <c r="E75" s="66">
        <v>4</v>
      </c>
      <c r="F75" s="66">
        <v>2015</v>
      </c>
      <c r="G75" s="66" t="s">
        <v>100</v>
      </c>
    </row>
    <row r="76" spans="1:7" x14ac:dyDescent="0.25">
      <c r="A76" s="66" t="str">
        <f t="shared" si="1"/>
        <v>2012, England, Unk/Oth, 80+, Colorectal</v>
      </c>
      <c r="B76" s="66">
        <v>2012</v>
      </c>
      <c r="C76" s="66" t="s">
        <v>63</v>
      </c>
      <c r="D76" s="66" t="s">
        <v>19</v>
      </c>
      <c r="E76" s="66" t="s">
        <v>26</v>
      </c>
      <c r="F76" s="66">
        <v>2604</v>
      </c>
      <c r="G76" s="66" t="s">
        <v>100</v>
      </c>
    </row>
    <row r="77" spans="1:7" x14ac:dyDescent="0.25">
      <c r="A77" s="66" t="str">
        <f t="shared" si="1"/>
        <v>2012, England, 1, 0-49, Kidney</v>
      </c>
      <c r="B77" s="66">
        <v>2012</v>
      </c>
      <c r="C77" s="66" t="s">
        <v>65</v>
      </c>
      <c r="D77" s="66" t="s">
        <v>25</v>
      </c>
      <c r="E77" s="66">
        <v>1</v>
      </c>
      <c r="F77" s="66">
        <v>173</v>
      </c>
      <c r="G77" s="66" t="s">
        <v>100</v>
      </c>
    </row>
    <row r="78" spans="1:7" x14ac:dyDescent="0.25">
      <c r="A78" s="66" t="str">
        <f t="shared" si="1"/>
        <v>2012, England, 2, 0-49, Kidney</v>
      </c>
      <c r="B78" s="66">
        <v>2012</v>
      </c>
      <c r="C78" s="66" t="s">
        <v>65</v>
      </c>
      <c r="D78" s="66" t="s">
        <v>25</v>
      </c>
      <c r="E78" s="66">
        <v>2</v>
      </c>
      <c r="F78" s="66">
        <v>41</v>
      </c>
      <c r="G78" s="66" t="s">
        <v>100</v>
      </c>
    </row>
    <row r="79" spans="1:7" x14ac:dyDescent="0.25">
      <c r="A79" s="66" t="str">
        <f t="shared" si="1"/>
        <v>2012, England, 3, 0-49, Kidney</v>
      </c>
      <c r="B79" s="66">
        <v>2012</v>
      </c>
      <c r="C79" s="66" t="s">
        <v>65</v>
      </c>
      <c r="D79" s="66" t="s">
        <v>25</v>
      </c>
      <c r="E79" s="66">
        <v>3</v>
      </c>
      <c r="F79" s="66">
        <v>42</v>
      </c>
      <c r="G79" s="66" t="s">
        <v>100</v>
      </c>
    </row>
    <row r="80" spans="1:7" x14ac:dyDescent="0.25">
      <c r="A80" s="66" t="str">
        <f t="shared" si="1"/>
        <v>2012, England, 4, 0-49, Kidney</v>
      </c>
      <c r="B80" s="66">
        <v>2012</v>
      </c>
      <c r="C80" s="66" t="s">
        <v>65</v>
      </c>
      <c r="D80" s="66" t="s">
        <v>25</v>
      </c>
      <c r="E80" s="66">
        <v>4</v>
      </c>
      <c r="F80" s="66">
        <v>97</v>
      </c>
      <c r="G80" s="66" t="s">
        <v>100</v>
      </c>
    </row>
    <row r="81" spans="1:7" x14ac:dyDescent="0.25">
      <c r="A81" s="66" t="str">
        <f t="shared" si="1"/>
        <v>2012, England, Unk/Oth, 0-49, Kidney</v>
      </c>
      <c r="B81" s="66">
        <v>2012</v>
      </c>
      <c r="C81" s="66" t="s">
        <v>65</v>
      </c>
      <c r="D81" s="66" t="s">
        <v>25</v>
      </c>
      <c r="E81" s="66" t="s">
        <v>26</v>
      </c>
      <c r="F81" s="66">
        <v>494</v>
      </c>
      <c r="G81" s="66" t="s">
        <v>100</v>
      </c>
    </row>
    <row r="82" spans="1:7" x14ac:dyDescent="0.25">
      <c r="A82" s="66" t="str">
        <f t="shared" si="1"/>
        <v>2012, England, 1, 50-59, Kidney</v>
      </c>
      <c r="B82" s="66">
        <v>2012</v>
      </c>
      <c r="C82" s="66" t="s">
        <v>65</v>
      </c>
      <c r="D82" s="66" t="s">
        <v>16</v>
      </c>
      <c r="E82" s="66">
        <v>1</v>
      </c>
      <c r="F82" s="66">
        <v>222</v>
      </c>
      <c r="G82" s="66" t="s">
        <v>100</v>
      </c>
    </row>
    <row r="83" spans="1:7" x14ac:dyDescent="0.25">
      <c r="A83" s="66" t="str">
        <f t="shared" si="1"/>
        <v>2012, England, 2, 50-59, Kidney</v>
      </c>
      <c r="B83" s="66">
        <v>2012</v>
      </c>
      <c r="C83" s="66" t="s">
        <v>65</v>
      </c>
      <c r="D83" s="66" t="s">
        <v>16</v>
      </c>
      <c r="E83" s="66">
        <v>2</v>
      </c>
      <c r="F83" s="66">
        <v>58</v>
      </c>
      <c r="G83" s="66" t="s">
        <v>100</v>
      </c>
    </row>
    <row r="84" spans="1:7" x14ac:dyDescent="0.25">
      <c r="A84" s="66" t="str">
        <f t="shared" si="1"/>
        <v>2012, England, 3, 50-59, Kidney</v>
      </c>
      <c r="B84" s="66">
        <v>2012</v>
      </c>
      <c r="C84" s="66" t="s">
        <v>65</v>
      </c>
      <c r="D84" s="66" t="s">
        <v>16</v>
      </c>
      <c r="E84" s="66">
        <v>3</v>
      </c>
      <c r="F84" s="66">
        <v>114</v>
      </c>
      <c r="G84" s="66" t="s">
        <v>100</v>
      </c>
    </row>
    <row r="85" spans="1:7" x14ac:dyDescent="0.25">
      <c r="A85" s="66" t="str">
        <f t="shared" si="1"/>
        <v>2012, England, 4, 50-59, Kidney</v>
      </c>
      <c r="B85" s="66">
        <v>2012</v>
      </c>
      <c r="C85" s="66" t="s">
        <v>65</v>
      </c>
      <c r="D85" s="66" t="s">
        <v>16</v>
      </c>
      <c r="E85" s="66">
        <v>4</v>
      </c>
      <c r="F85" s="66">
        <v>197</v>
      </c>
      <c r="G85" s="66" t="s">
        <v>100</v>
      </c>
    </row>
    <row r="86" spans="1:7" x14ac:dyDescent="0.25">
      <c r="A86" s="66" t="str">
        <f t="shared" si="1"/>
        <v>2012, England, Unk/Oth, 50-59, Kidney</v>
      </c>
      <c r="B86" s="66">
        <v>2012</v>
      </c>
      <c r="C86" s="66" t="s">
        <v>65</v>
      </c>
      <c r="D86" s="66" t="s">
        <v>16</v>
      </c>
      <c r="E86" s="66" t="s">
        <v>26</v>
      </c>
      <c r="F86" s="66">
        <v>583</v>
      </c>
      <c r="G86" s="66" t="s">
        <v>100</v>
      </c>
    </row>
    <row r="87" spans="1:7" x14ac:dyDescent="0.25">
      <c r="A87" s="66" t="str">
        <f t="shared" si="1"/>
        <v>2012, England, 1, 60-69, Kidney</v>
      </c>
      <c r="B87" s="66">
        <v>2012</v>
      </c>
      <c r="C87" s="66" t="s">
        <v>65</v>
      </c>
      <c r="D87" s="66" t="s">
        <v>17</v>
      </c>
      <c r="E87" s="66">
        <v>1</v>
      </c>
      <c r="F87" s="66">
        <v>328</v>
      </c>
      <c r="G87" s="66" t="s">
        <v>100</v>
      </c>
    </row>
    <row r="88" spans="1:7" x14ac:dyDescent="0.25">
      <c r="A88" s="66" t="str">
        <f t="shared" si="1"/>
        <v>2012, England, 2, 60-69, Kidney</v>
      </c>
      <c r="B88" s="66">
        <v>2012</v>
      </c>
      <c r="C88" s="66" t="s">
        <v>65</v>
      </c>
      <c r="D88" s="66" t="s">
        <v>17</v>
      </c>
      <c r="E88" s="66">
        <v>2</v>
      </c>
      <c r="F88" s="66">
        <v>77</v>
      </c>
      <c r="G88" s="66" t="s">
        <v>100</v>
      </c>
    </row>
    <row r="89" spans="1:7" x14ac:dyDescent="0.25">
      <c r="A89" s="66" t="str">
        <f t="shared" si="1"/>
        <v>2012, England, 3, 60-69, Kidney</v>
      </c>
      <c r="B89" s="66">
        <v>2012</v>
      </c>
      <c r="C89" s="66" t="s">
        <v>65</v>
      </c>
      <c r="D89" s="66" t="s">
        <v>17</v>
      </c>
      <c r="E89" s="66">
        <v>3</v>
      </c>
      <c r="F89" s="66">
        <v>211</v>
      </c>
      <c r="G89" s="66" t="s">
        <v>100</v>
      </c>
    </row>
    <row r="90" spans="1:7" x14ac:dyDescent="0.25">
      <c r="A90" s="66" t="str">
        <f t="shared" si="1"/>
        <v>2012, England, 4, 60-69, Kidney</v>
      </c>
      <c r="B90" s="66">
        <v>2012</v>
      </c>
      <c r="C90" s="66" t="s">
        <v>65</v>
      </c>
      <c r="D90" s="66" t="s">
        <v>17</v>
      </c>
      <c r="E90" s="66">
        <v>4</v>
      </c>
      <c r="F90" s="66">
        <v>339</v>
      </c>
      <c r="G90" s="66" t="s">
        <v>100</v>
      </c>
    </row>
    <row r="91" spans="1:7" x14ac:dyDescent="0.25">
      <c r="A91" s="66" t="str">
        <f t="shared" si="1"/>
        <v>2012, England, Unk/Oth, 60-69, Kidney</v>
      </c>
      <c r="B91" s="66">
        <v>2012</v>
      </c>
      <c r="C91" s="66" t="s">
        <v>65</v>
      </c>
      <c r="D91" s="66" t="s">
        <v>17</v>
      </c>
      <c r="E91" s="66" t="s">
        <v>26</v>
      </c>
      <c r="F91" s="66">
        <v>1072</v>
      </c>
      <c r="G91" s="66" t="s">
        <v>100</v>
      </c>
    </row>
    <row r="92" spans="1:7" x14ac:dyDescent="0.25">
      <c r="A92" s="66" t="str">
        <f t="shared" si="1"/>
        <v>2012, England, 1, 70-79, Kidney</v>
      </c>
      <c r="B92" s="66">
        <v>2012</v>
      </c>
      <c r="C92" s="66" t="s">
        <v>65</v>
      </c>
      <c r="D92" s="66" t="s">
        <v>18</v>
      </c>
      <c r="E92" s="66">
        <v>1</v>
      </c>
      <c r="F92" s="66">
        <v>349</v>
      </c>
      <c r="G92" s="66" t="s">
        <v>100</v>
      </c>
    </row>
    <row r="93" spans="1:7" x14ac:dyDescent="0.25">
      <c r="A93" s="66" t="str">
        <f t="shared" si="1"/>
        <v>2012, England, 2, 70-79, Kidney</v>
      </c>
      <c r="B93" s="66">
        <v>2012</v>
      </c>
      <c r="C93" s="66" t="s">
        <v>65</v>
      </c>
      <c r="D93" s="66" t="s">
        <v>18</v>
      </c>
      <c r="E93" s="66">
        <v>2</v>
      </c>
      <c r="F93" s="66">
        <v>58</v>
      </c>
      <c r="G93" s="66" t="s">
        <v>100</v>
      </c>
    </row>
    <row r="94" spans="1:7" x14ac:dyDescent="0.25">
      <c r="A94" s="66" t="str">
        <f t="shared" si="1"/>
        <v>2012, England, 3, 70-79, Kidney</v>
      </c>
      <c r="B94" s="66">
        <v>2012</v>
      </c>
      <c r="C94" s="66" t="s">
        <v>65</v>
      </c>
      <c r="D94" s="66" t="s">
        <v>18</v>
      </c>
      <c r="E94" s="66">
        <v>3</v>
      </c>
      <c r="F94" s="66">
        <v>186</v>
      </c>
      <c r="G94" s="66" t="s">
        <v>100</v>
      </c>
    </row>
    <row r="95" spans="1:7" x14ac:dyDescent="0.25">
      <c r="A95" s="66" t="str">
        <f t="shared" si="1"/>
        <v>2012, England, 4, 70-79, Kidney</v>
      </c>
      <c r="B95" s="66">
        <v>2012</v>
      </c>
      <c r="C95" s="66" t="s">
        <v>65</v>
      </c>
      <c r="D95" s="66" t="s">
        <v>18</v>
      </c>
      <c r="E95" s="66">
        <v>4</v>
      </c>
      <c r="F95" s="66">
        <v>316</v>
      </c>
      <c r="G95" s="66" t="s">
        <v>100</v>
      </c>
    </row>
    <row r="96" spans="1:7" x14ac:dyDescent="0.25">
      <c r="A96" s="66" t="str">
        <f t="shared" si="1"/>
        <v>2012, England, Unk/Oth, 70-79, Kidney</v>
      </c>
      <c r="B96" s="66">
        <v>2012</v>
      </c>
      <c r="C96" s="66" t="s">
        <v>65</v>
      </c>
      <c r="D96" s="66" t="s">
        <v>18</v>
      </c>
      <c r="E96" s="66" t="s">
        <v>26</v>
      </c>
      <c r="F96" s="66">
        <v>1187</v>
      </c>
      <c r="G96" s="66" t="s">
        <v>100</v>
      </c>
    </row>
    <row r="97" spans="1:7" x14ac:dyDescent="0.25">
      <c r="A97" s="66" t="str">
        <f t="shared" si="1"/>
        <v>2012, England, 1, 80+, Kidney</v>
      </c>
      <c r="B97" s="66">
        <v>2012</v>
      </c>
      <c r="C97" s="66" t="s">
        <v>65</v>
      </c>
      <c r="D97" s="66" t="s">
        <v>19</v>
      </c>
      <c r="E97" s="66">
        <v>1</v>
      </c>
      <c r="F97" s="66">
        <v>200</v>
      </c>
      <c r="G97" s="66" t="s">
        <v>100</v>
      </c>
    </row>
    <row r="98" spans="1:7" x14ac:dyDescent="0.25">
      <c r="A98" s="66" t="str">
        <f t="shared" si="1"/>
        <v>2012, England, 2, 80+, Kidney</v>
      </c>
      <c r="B98" s="66">
        <v>2012</v>
      </c>
      <c r="C98" s="66" t="s">
        <v>65</v>
      </c>
      <c r="D98" s="66" t="s">
        <v>19</v>
      </c>
      <c r="E98" s="66">
        <v>2</v>
      </c>
      <c r="F98" s="66">
        <v>35</v>
      </c>
      <c r="G98" s="66" t="s">
        <v>100</v>
      </c>
    </row>
    <row r="99" spans="1:7" x14ac:dyDescent="0.25">
      <c r="A99" s="66" t="str">
        <f t="shared" si="1"/>
        <v>2012, England, 3, 80+, Kidney</v>
      </c>
      <c r="B99" s="66">
        <v>2012</v>
      </c>
      <c r="C99" s="66" t="s">
        <v>65</v>
      </c>
      <c r="D99" s="66" t="s">
        <v>19</v>
      </c>
      <c r="E99" s="66">
        <v>3</v>
      </c>
      <c r="F99" s="66">
        <v>96</v>
      </c>
      <c r="G99" s="66" t="s">
        <v>100</v>
      </c>
    </row>
    <row r="100" spans="1:7" x14ac:dyDescent="0.25">
      <c r="A100" s="66" t="str">
        <f t="shared" si="1"/>
        <v>2012, England, 4, 80+, Kidney</v>
      </c>
      <c r="B100" s="66">
        <v>2012</v>
      </c>
      <c r="C100" s="66" t="s">
        <v>65</v>
      </c>
      <c r="D100" s="66" t="s">
        <v>19</v>
      </c>
      <c r="E100" s="66">
        <v>4</v>
      </c>
      <c r="F100" s="66">
        <v>260</v>
      </c>
      <c r="G100" s="66" t="s">
        <v>100</v>
      </c>
    </row>
    <row r="101" spans="1:7" x14ac:dyDescent="0.25">
      <c r="A101" s="66" t="str">
        <f t="shared" si="1"/>
        <v>2012, England, Unk/Oth, 80+, Kidney</v>
      </c>
      <c r="B101" s="66">
        <v>2012</v>
      </c>
      <c r="C101" s="66" t="s">
        <v>65</v>
      </c>
      <c r="D101" s="66" t="s">
        <v>19</v>
      </c>
      <c r="E101" s="66" t="s">
        <v>26</v>
      </c>
      <c r="F101" s="66">
        <v>973</v>
      </c>
      <c r="G101" s="66" t="s">
        <v>100</v>
      </c>
    </row>
    <row r="102" spans="1:7" x14ac:dyDescent="0.25">
      <c r="A102" s="66" t="str">
        <f t="shared" si="1"/>
        <v>2012, England, 1, 0-49, Lung</v>
      </c>
      <c r="B102" s="66">
        <v>2012</v>
      </c>
      <c r="C102" s="66" t="s">
        <v>67</v>
      </c>
      <c r="D102" s="66" t="s">
        <v>25</v>
      </c>
      <c r="E102" s="66">
        <v>1</v>
      </c>
      <c r="F102" s="66">
        <v>124</v>
      </c>
      <c r="G102" s="66" t="s">
        <v>100</v>
      </c>
    </row>
    <row r="103" spans="1:7" x14ac:dyDescent="0.25">
      <c r="A103" s="66" t="str">
        <f t="shared" si="1"/>
        <v>2012, England, 2, 0-49, Lung</v>
      </c>
      <c r="B103" s="66">
        <v>2012</v>
      </c>
      <c r="C103" s="66" t="s">
        <v>67</v>
      </c>
      <c r="D103" s="66" t="s">
        <v>25</v>
      </c>
      <c r="E103" s="66">
        <v>2</v>
      </c>
      <c r="F103" s="66">
        <v>66</v>
      </c>
      <c r="G103" s="66" t="s">
        <v>100</v>
      </c>
    </row>
    <row r="104" spans="1:7" x14ac:dyDescent="0.25">
      <c r="A104" s="66" t="str">
        <f t="shared" si="1"/>
        <v>2012, England, 3, 0-49, Lung</v>
      </c>
      <c r="B104" s="66">
        <v>2012</v>
      </c>
      <c r="C104" s="66" t="s">
        <v>67</v>
      </c>
      <c r="D104" s="66" t="s">
        <v>25</v>
      </c>
      <c r="E104" s="66">
        <v>3</v>
      </c>
      <c r="F104" s="66">
        <v>176</v>
      </c>
      <c r="G104" s="66" t="s">
        <v>100</v>
      </c>
    </row>
    <row r="105" spans="1:7" x14ac:dyDescent="0.25">
      <c r="A105" s="66" t="str">
        <f t="shared" si="1"/>
        <v>2012, England, 4, 0-49, Lung</v>
      </c>
      <c r="B105" s="66">
        <v>2012</v>
      </c>
      <c r="C105" s="66" t="s">
        <v>67</v>
      </c>
      <c r="D105" s="66" t="s">
        <v>25</v>
      </c>
      <c r="E105" s="66">
        <v>4</v>
      </c>
      <c r="F105" s="66">
        <v>519</v>
      </c>
      <c r="G105" s="66" t="s">
        <v>100</v>
      </c>
    </row>
    <row r="106" spans="1:7" x14ac:dyDescent="0.25">
      <c r="A106" s="66" t="str">
        <f t="shared" si="1"/>
        <v>2012, England, Unk/Oth, 0-49, Lung</v>
      </c>
      <c r="B106" s="66">
        <v>2012</v>
      </c>
      <c r="C106" s="66" t="s">
        <v>67</v>
      </c>
      <c r="D106" s="66" t="s">
        <v>25</v>
      </c>
      <c r="E106" s="66" t="s">
        <v>26</v>
      </c>
      <c r="F106" s="66">
        <v>120</v>
      </c>
      <c r="G106" s="66" t="s">
        <v>100</v>
      </c>
    </row>
    <row r="107" spans="1:7" x14ac:dyDescent="0.25">
      <c r="A107" s="66" t="str">
        <f t="shared" si="1"/>
        <v>2012, England, 1, 50-59, Lung</v>
      </c>
      <c r="B107" s="66">
        <v>2012</v>
      </c>
      <c r="C107" s="66" t="s">
        <v>67</v>
      </c>
      <c r="D107" s="66" t="s">
        <v>16</v>
      </c>
      <c r="E107" s="66">
        <v>1</v>
      </c>
      <c r="F107" s="66">
        <v>365</v>
      </c>
      <c r="G107" s="66" t="s">
        <v>100</v>
      </c>
    </row>
    <row r="108" spans="1:7" x14ac:dyDescent="0.25">
      <c r="A108" s="66" t="str">
        <f t="shared" si="1"/>
        <v>2012, England, 2, 50-59, Lung</v>
      </c>
      <c r="B108" s="66">
        <v>2012</v>
      </c>
      <c r="C108" s="66" t="s">
        <v>67</v>
      </c>
      <c r="D108" s="66" t="s">
        <v>16</v>
      </c>
      <c r="E108" s="66">
        <v>2</v>
      </c>
      <c r="F108" s="66">
        <v>230</v>
      </c>
      <c r="G108" s="66" t="s">
        <v>100</v>
      </c>
    </row>
    <row r="109" spans="1:7" x14ac:dyDescent="0.25">
      <c r="A109" s="66" t="str">
        <f t="shared" si="1"/>
        <v>2012, England, 3, 50-59, Lung</v>
      </c>
      <c r="B109" s="66">
        <v>2012</v>
      </c>
      <c r="C109" s="66" t="s">
        <v>67</v>
      </c>
      <c r="D109" s="66" t="s">
        <v>16</v>
      </c>
      <c r="E109" s="66">
        <v>3</v>
      </c>
      <c r="F109" s="66">
        <v>723</v>
      </c>
      <c r="G109" s="66" t="s">
        <v>100</v>
      </c>
    </row>
    <row r="110" spans="1:7" x14ac:dyDescent="0.25">
      <c r="A110" s="66" t="str">
        <f t="shared" si="1"/>
        <v>2012, England, 4, 50-59, Lung</v>
      </c>
      <c r="B110" s="66">
        <v>2012</v>
      </c>
      <c r="C110" s="66" t="s">
        <v>67</v>
      </c>
      <c r="D110" s="66" t="s">
        <v>16</v>
      </c>
      <c r="E110" s="66">
        <v>4</v>
      </c>
      <c r="F110" s="66">
        <v>1898</v>
      </c>
      <c r="G110" s="66" t="s">
        <v>100</v>
      </c>
    </row>
    <row r="111" spans="1:7" x14ac:dyDescent="0.25">
      <c r="A111" s="66" t="str">
        <f t="shared" si="1"/>
        <v>2012, England, Unk/Oth, 50-59, Lung</v>
      </c>
      <c r="B111" s="66">
        <v>2012</v>
      </c>
      <c r="C111" s="66" t="s">
        <v>67</v>
      </c>
      <c r="D111" s="66" t="s">
        <v>16</v>
      </c>
      <c r="E111" s="66" t="s">
        <v>26</v>
      </c>
      <c r="F111" s="66">
        <v>307</v>
      </c>
      <c r="G111" s="66" t="s">
        <v>100</v>
      </c>
    </row>
    <row r="112" spans="1:7" x14ac:dyDescent="0.25">
      <c r="A112" s="66" t="str">
        <f t="shared" si="1"/>
        <v>2012, England, 1, 60-69, Lung</v>
      </c>
      <c r="B112" s="66">
        <v>2012</v>
      </c>
      <c r="C112" s="66" t="s">
        <v>67</v>
      </c>
      <c r="D112" s="66" t="s">
        <v>17</v>
      </c>
      <c r="E112" s="66">
        <v>1</v>
      </c>
      <c r="F112" s="66">
        <v>1287</v>
      </c>
      <c r="G112" s="66" t="s">
        <v>100</v>
      </c>
    </row>
    <row r="113" spans="1:7" x14ac:dyDescent="0.25">
      <c r="A113" s="66" t="str">
        <f t="shared" si="1"/>
        <v>2012, England, 2, 60-69, Lung</v>
      </c>
      <c r="B113" s="66">
        <v>2012</v>
      </c>
      <c r="C113" s="66" t="s">
        <v>67</v>
      </c>
      <c r="D113" s="66" t="s">
        <v>17</v>
      </c>
      <c r="E113" s="66">
        <v>2</v>
      </c>
      <c r="F113" s="66">
        <v>712</v>
      </c>
      <c r="G113" s="66" t="s">
        <v>100</v>
      </c>
    </row>
    <row r="114" spans="1:7" x14ac:dyDescent="0.25">
      <c r="A114" s="66" t="str">
        <f t="shared" si="1"/>
        <v>2012, England, 3, 60-69, Lung</v>
      </c>
      <c r="B114" s="66">
        <v>2012</v>
      </c>
      <c r="C114" s="66" t="s">
        <v>67</v>
      </c>
      <c r="D114" s="66" t="s">
        <v>17</v>
      </c>
      <c r="E114" s="66">
        <v>3</v>
      </c>
      <c r="F114" s="66">
        <v>2127</v>
      </c>
      <c r="G114" s="66" t="s">
        <v>100</v>
      </c>
    </row>
    <row r="115" spans="1:7" x14ac:dyDescent="0.25">
      <c r="A115" s="66" t="str">
        <f t="shared" si="1"/>
        <v>2012, England, 4, 60-69, Lung</v>
      </c>
      <c r="B115" s="66">
        <v>2012</v>
      </c>
      <c r="C115" s="66" t="s">
        <v>67</v>
      </c>
      <c r="D115" s="66" t="s">
        <v>17</v>
      </c>
      <c r="E115" s="66">
        <v>4</v>
      </c>
      <c r="F115" s="66">
        <v>4824</v>
      </c>
      <c r="G115" s="66" t="s">
        <v>100</v>
      </c>
    </row>
    <row r="116" spans="1:7" x14ac:dyDescent="0.25">
      <c r="A116" s="66" t="str">
        <f t="shared" si="1"/>
        <v>2012, England, Unk/Oth, 60-69, Lung</v>
      </c>
      <c r="B116" s="66">
        <v>2012</v>
      </c>
      <c r="C116" s="66" t="s">
        <v>67</v>
      </c>
      <c r="D116" s="66" t="s">
        <v>17</v>
      </c>
      <c r="E116" s="66" t="s">
        <v>26</v>
      </c>
      <c r="F116" s="66">
        <v>930</v>
      </c>
      <c r="G116" s="66" t="s">
        <v>100</v>
      </c>
    </row>
    <row r="117" spans="1:7" x14ac:dyDescent="0.25">
      <c r="A117" s="66" t="str">
        <f t="shared" si="1"/>
        <v>2012, England, 1, 70-79, Lung</v>
      </c>
      <c r="B117" s="66">
        <v>2012</v>
      </c>
      <c r="C117" s="66" t="s">
        <v>67</v>
      </c>
      <c r="D117" s="66" t="s">
        <v>18</v>
      </c>
      <c r="E117" s="66">
        <v>1</v>
      </c>
      <c r="F117" s="66">
        <v>1741</v>
      </c>
      <c r="G117" s="66" t="s">
        <v>100</v>
      </c>
    </row>
    <row r="118" spans="1:7" x14ac:dyDescent="0.25">
      <c r="A118" s="66" t="str">
        <f t="shared" si="1"/>
        <v>2012, England, 2, 70-79, Lung</v>
      </c>
      <c r="B118" s="66">
        <v>2012</v>
      </c>
      <c r="C118" s="66" t="s">
        <v>67</v>
      </c>
      <c r="D118" s="66" t="s">
        <v>18</v>
      </c>
      <c r="E118" s="66">
        <v>2</v>
      </c>
      <c r="F118" s="66">
        <v>972</v>
      </c>
      <c r="G118" s="66" t="s">
        <v>100</v>
      </c>
    </row>
    <row r="119" spans="1:7" x14ac:dyDescent="0.25">
      <c r="A119" s="66" t="str">
        <f t="shared" si="1"/>
        <v>2012, England, 3, 70-79, Lung</v>
      </c>
      <c r="B119" s="66">
        <v>2012</v>
      </c>
      <c r="C119" s="66" t="s">
        <v>67</v>
      </c>
      <c r="D119" s="66" t="s">
        <v>18</v>
      </c>
      <c r="E119" s="66">
        <v>3</v>
      </c>
      <c r="F119" s="66">
        <v>2449</v>
      </c>
      <c r="G119" s="66" t="s">
        <v>100</v>
      </c>
    </row>
    <row r="120" spans="1:7" x14ac:dyDescent="0.25">
      <c r="A120" s="66" t="str">
        <f t="shared" si="1"/>
        <v>2012, England, 4, 70-79, Lung</v>
      </c>
      <c r="B120" s="66">
        <v>2012</v>
      </c>
      <c r="C120" s="66" t="s">
        <v>67</v>
      </c>
      <c r="D120" s="66" t="s">
        <v>18</v>
      </c>
      <c r="E120" s="66">
        <v>4</v>
      </c>
      <c r="F120" s="66">
        <v>5829</v>
      </c>
      <c r="G120" s="66" t="s">
        <v>100</v>
      </c>
    </row>
    <row r="121" spans="1:7" x14ac:dyDescent="0.25">
      <c r="A121" s="66" t="str">
        <f t="shared" si="1"/>
        <v>2012, England, Unk/Oth, 70-79, Lung</v>
      </c>
      <c r="B121" s="66">
        <v>2012</v>
      </c>
      <c r="C121" s="66" t="s">
        <v>67</v>
      </c>
      <c r="D121" s="66" t="s">
        <v>18</v>
      </c>
      <c r="E121" s="66" t="s">
        <v>26</v>
      </c>
      <c r="F121" s="66">
        <v>1498</v>
      </c>
      <c r="G121" s="66" t="s">
        <v>100</v>
      </c>
    </row>
    <row r="122" spans="1:7" x14ac:dyDescent="0.25">
      <c r="A122" s="66" t="str">
        <f t="shared" si="1"/>
        <v>2012, England, 1, 80+, Lung</v>
      </c>
      <c r="B122" s="66">
        <v>2012</v>
      </c>
      <c r="C122" s="66" t="s">
        <v>67</v>
      </c>
      <c r="D122" s="66" t="s">
        <v>19</v>
      </c>
      <c r="E122" s="66">
        <v>1</v>
      </c>
      <c r="F122" s="66">
        <v>1215</v>
      </c>
      <c r="G122" s="66" t="s">
        <v>100</v>
      </c>
    </row>
    <row r="123" spans="1:7" x14ac:dyDescent="0.25">
      <c r="A123" s="66" t="str">
        <f t="shared" si="1"/>
        <v>2012, England, 2, 80+, Lung</v>
      </c>
      <c r="B123" s="66">
        <v>2012</v>
      </c>
      <c r="C123" s="66" t="s">
        <v>67</v>
      </c>
      <c r="D123" s="66" t="s">
        <v>19</v>
      </c>
      <c r="E123" s="66">
        <v>2</v>
      </c>
      <c r="F123" s="66">
        <v>675</v>
      </c>
      <c r="G123" s="66" t="s">
        <v>100</v>
      </c>
    </row>
    <row r="124" spans="1:7" x14ac:dyDescent="0.25">
      <c r="A124" s="66" t="str">
        <f t="shared" si="1"/>
        <v>2012, England, 3, 80+, Lung</v>
      </c>
      <c r="B124" s="66">
        <v>2012</v>
      </c>
      <c r="C124" s="66" t="s">
        <v>67</v>
      </c>
      <c r="D124" s="66" t="s">
        <v>19</v>
      </c>
      <c r="E124" s="66">
        <v>3</v>
      </c>
      <c r="F124" s="66">
        <v>1631</v>
      </c>
      <c r="G124" s="66" t="s">
        <v>100</v>
      </c>
    </row>
    <row r="125" spans="1:7" x14ac:dyDescent="0.25">
      <c r="A125" s="66" t="str">
        <f t="shared" si="1"/>
        <v>2012, England, 4, 80+, Lung</v>
      </c>
      <c r="B125" s="66">
        <v>2012</v>
      </c>
      <c r="C125" s="66" t="s">
        <v>67</v>
      </c>
      <c r="D125" s="66" t="s">
        <v>19</v>
      </c>
      <c r="E125" s="66">
        <v>4</v>
      </c>
      <c r="F125" s="66">
        <v>4371</v>
      </c>
      <c r="G125" s="66" t="s">
        <v>100</v>
      </c>
    </row>
    <row r="126" spans="1:7" x14ac:dyDescent="0.25">
      <c r="A126" s="66" t="str">
        <f t="shared" si="1"/>
        <v>2012, England, Unk/Oth, 80+, Lung</v>
      </c>
      <c r="B126" s="66">
        <v>2012</v>
      </c>
      <c r="C126" s="66" t="s">
        <v>67</v>
      </c>
      <c r="D126" s="66" t="s">
        <v>19</v>
      </c>
      <c r="E126" s="66" t="s">
        <v>26</v>
      </c>
      <c r="F126" s="66">
        <v>2221</v>
      </c>
      <c r="G126" s="66" t="s">
        <v>100</v>
      </c>
    </row>
    <row r="127" spans="1:7" x14ac:dyDescent="0.25">
      <c r="A127" s="66" t="str">
        <f t="shared" si="1"/>
        <v>2012, England, 1, 0-49, Melanoma</v>
      </c>
      <c r="B127" s="66">
        <v>2012</v>
      </c>
      <c r="C127" s="66" t="s">
        <v>68</v>
      </c>
      <c r="D127" s="66" t="s">
        <v>25</v>
      </c>
      <c r="E127" s="66">
        <v>1</v>
      </c>
      <c r="F127" s="66">
        <v>1432</v>
      </c>
      <c r="G127" s="66" t="s">
        <v>100</v>
      </c>
    </row>
    <row r="128" spans="1:7" x14ac:dyDescent="0.25">
      <c r="A128" s="66" t="str">
        <f t="shared" si="1"/>
        <v>2012, England, 2, 0-49, Melanoma</v>
      </c>
      <c r="B128" s="66">
        <v>2012</v>
      </c>
      <c r="C128" s="66" t="s">
        <v>68</v>
      </c>
      <c r="D128" s="66" t="s">
        <v>25</v>
      </c>
      <c r="E128" s="66">
        <v>2</v>
      </c>
      <c r="F128" s="66">
        <v>117</v>
      </c>
      <c r="G128" s="66" t="s">
        <v>100</v>
      </c>
    </row>
    <row r="129" spans="1:7" x14ac:dyDescent="0.25">
      <c r="A129" s="66" t="str">
        <f t="shared" si="1"/>
        <v>2012, England, 3, 0-49, Melanoma</v>
      </c>
      <c r="B129" s="66">
        <v>2012</v>
      </c>
      <c r="C129" s="66" t="s">
        <v>68</v>
      </c>
      <c r="D129" s="66" t="s">
        <v>25</v>
      </c>
      <c r="E129" s="66">
        <v>3</v>
      </c>
      <c r="F129" s="66">
        <v>99</v>
      </c>
      <c r="G129" s="66" t="s">
        <v>100</v>
      </c>
    </row>
    <row r="130" spans="1:7" x14ac:dyDescent="0.25">
      <c r="A130" s="66" t="str">
        <f t="shared" ref="A130:A193" si="2">B130&amp;", "&amp;G130&amp;", "&amp;E130&amp;", "&amp;D130&amp;", "&amp;C130</f>
        <v>2012, England, 4, 0-49, Melanoma</v>
      </c>
      <c r="B130" s="66">
        <v>2012</v>
      </c>
      <c r="C130" s="66" t="s">
        <v>68</v>
      </c>
      <c r="D130" s="66" t="s">
        <v>25</v>
      </c>
      <c r="E130" s="66">
        <v>4</v>
      </c>
      <c r="F130" s="66">
        <v>41</v>
      </c>
      <c r="G130" s="66" t="s">
        <v>100</v>
      </c>
    </row>
    <row r="131" spans="1:7" x14ac:dyDescent="0.25">
      <c r="A131" s="66" t="str">
        <f t="shared" si="2"/>
        <v>2012, England, Unk/Oth, 0-49, Melanoma</v>
      </c>
      <c r="B131" s="66">
        <v>2012</v>
      </c>
      <c r="C131" s="66" t="s">
        <v>68</v>
      </c>
      <c r="D131" s="66" t="s">
        <v>25</v>
      </c>
      <c r="E131" s="66" t="s">
        <v>26</v>
      </c>
      <c r="F131" s="66">
        <v>845</v>
      </c>
      <c r="G131" s="66" t="s">
        <v>100</v>
      </c>
    </row>
    <row r="132" spans="1:7" x14ac:dyDescent="0.25">
      <c r="A132" s="66" t="str">
        <f t="shared" si="2"/>
        <v>2012, England, 1, 50-59, Melanoma</v>
      </c>
      <c r="B132" s="66">
        <v>2012</v>
      </c>
      <c r="C132" s="66" t="s">
        <v>68</v>
      </c>
      <c r="D132" s="66" t="s">
        <v>16</v>
      </c>
      <c r="E132" s="66">
        <v>1</v>
      </c>
      <c r="F132" s="66">
        <v>781</v>
      </c>
      <c r="G132" s="66" t="s">
        <v>100</v>
      </c>
    </row>
    <row r="133" spans="1:7" x14ac:dyDescent="0.25">
      <c r="A133" s="66" t="str">
        <f t="shared" si="2"/>
        <v>2012, England, 2, 50-59, Melanoma</v>
      </c>
      <c r="B133" s="66">
        <v>2012</v>
      </c>
      <c r="C133" s="66" t="s">
        <v>68</v>
      </c>
      <c r="D133" s="66" t="s">
        <v>16</v>
      </c>
      <c r="E133" s="66">
        <v>2</v>
      </c>
      <c r="F133" s="66">
        <v>106</v>
      </c>
      <c r="G133" s="66" t="s">
        <v>100</v>
      </c>
    </row>
    <row r="134" spans="1:7" x14ac:dyDescent="0.25">
      <c r="A134" s="66" t="str">
        <f t="shared" si="2"/>
        <v>2012, England, 3, 50-59, Melanoma</v>
      </c>
      <c r="B134" s="66">
        <v>2012</v>
      </c>
      <c r="C134" s="66" t="s">
        <v>68</v>
      </c>
      <c r="D134" s="66" t="s">
        <v>16</v>
      </c>
      <c r="E134" s="66">
        <v>3</v>
      </c>
      <c r="F134" s="66">
        <v>53</v>
      </c>
      <c r="G134" s="66" t="s">
        <v>100</v>
      </c>
    </row>
    <row r="135" spans="1:7" x14ac:dyDescent="0.25">
      <c r="A135" s="66" t="str">
        <f t="shared" si="2"/>
        <v>2012, England, 4, 50-59, Melanoma</v>
      </c>
      <c r="B135" s="66">
        <v>2012</v>
      </c>
      <c r="C135" s="66" t="s">
        <v>68</v>
      </c>
      <c r="D135" s="66" t="s">
        <v>16</v>
      </c>
      <c r="E135" s="66">
        <v>4</v>
      </c>
      <c r="F135" s="66">
        <v>36</v>
      </c>
      <c r="G135" s="66" t="s">
        <v>100</v>
      </c>
    </row>
    <row r="136" spans="1:7" x14ac:dyDescent="0.25">
      <c r="A136" s="66" t="str">
        <f t="shared" si="2"/>
        <v>2012, England, Unk/Oth, 50-59, Melanoma</v>
      </c>
      <c r="B136" s="66">
        <v>2012</v>
      </c>
      <c r="C136" s="66" t="s">
        <v>68</v>
      </c>
      <c r="D136" s="66" t="s">
        <v>16</v>
      </c>
      <c r="E136" s="66" t="s">
        <v>26</v>
      </c>
      <c r="F136" s="66">
        <v>509</v>
      </c>
      <c r="G136" s="66" t="s">
        <v>100</v>
      </c>
    </row>
    <row r="137" spans="1:7" x14ac:dyDescent="0.25">
      <c r="A137" s="66" t="str">
        <f t="shared" si="2"/>
        <v>2012, England, 1, 60-69, Melanoma</v>
      </c>
      <c r="B137" s="66">
        <v>2012</v>
      </c>
      <c r="C137" s="66" t="s">
        <v>68</v>
      </c>
      <c r="D137" s="66" t="s">
        <v>17</v>
      </c>
      <c r="E137" s="66">
        <v>1</v>
      </c>
      <c r="F137" s="66">
        <v>1059</v>
      </c>
      <c r="G137" s="66" t="s">
        <v>100</v>
      </c>
    </row>
    <row r="138" spans="1:7" x14ac:dyDescent="0.25">
      <c r="A138" s="66" t="str">
        <f t="shared" si="2"/>
        <v>2012, England, 2, 60-69, Melanoma</v>
      </c>
      <c r="B138" s="66">
        <v>2012</v>
      </c>
      <c r="C138" s="66" t="s">
        <v>68</v>
      </c>
      <c r="D138" s="66" t="s">
        <v>17</v>
      </c>
      <c r="E138" s="66">
        <v>2</v>
      </c>
      <c r="F138" s="66">
        <v>233</v>
      </c>
      <c r="G138" s="66" t="s">
        <v>100</v>
      </c>
    </row>
    <row r="139" spans="1:7" x14ac:dyDescent="0.25">
      <c r="A139" s="66" t="str">
        <f t="shared" si="2"/>
        <v>2012, England, 3, 60-69, Melanoma</v>
      </c>
      <c r="B139" s="66">
        <v>2012</v>
      </c>
      <c r="C139" s="66" t="s">
        <v>68</v>
      </c>
      <c r="D139" s="66" t="s">
        <v>17</v>
      </c>
      <c r="E139" s="66">
        <v>3</v>
      </c>
      <c r="F139" s="66">
        <v>96</v>
      </c>
      <c r="G139" s="66" t="s">
        <v>100</v>
      </c>
    </row>
    <row r="140" spans="1:7" x14ac:dyDescent="0.25">
      <c r="A140" s="66" t="str">
        <f t="shared" si="2"/>
        <v>2012, England, 4, 60-69, Melanoma</v>
      </c>
      <c r="B140" s="66">
        <v>2012</v>
      </c>
      <c r="C140" s="66" t="s">
        <v>68</v>
      </c>
      <c r="D140" s="66" t="s">
        <v>17</v>
      </c>
      <c r="E140" s="66">
        <v>4</v>
      </c>
      <c r="F140" s="66">
        <v>38</v>
      </c>
      <c r="G140" s="66" t="s">
        <v>100</v>
      </c>
    </row>
    <row r="141" spans="1:7" x14ac:dyDescent="0.25">
      <c r="A141" s="66" t="str">
        <f t="shared" si="2"/>
        <v>2012, England, Unk/Oth, 60-69, Melanoma</v>
      </c>
      <c r="B141" s="66">
        <v>2012</v>
      </c>
      <c r="C141" s="66" t="s">
        <v>68</v>
      </c>
      <c r="D141" s="66" t="s">
        <v>17</v>
      </c>
      <c r="E141" s="66" t="s">
        <v>26</v>
      </c>
      <c r="F141" s="66">
        <v>781</v>
      </c>
      <c r="G141" s="66" t="s">
        <v>100</v>
      </c>
    </row>
    <row r="142" spans="1:7" x14ac:dyDescent="0.25">
      <c r="A142" s="66" t="str">
        <f t="shared" si="2"/>
        <v>2012, England, 1, 70-79, Melanoma</v>
      </c>
      <c r="B142" s="66">
        <v>2012</v>
      </c>
      <c r="C142" s="66" t="s">
        <v>68</v>
      </c>
      <c r="D142" s="66" t="s">
        <v>18</v>
      </c>
      <c r="E142" s="66">
        <v>1</v>
      </c>
      <c r="F142" s="66">
        <v>768</v>
      </c>
      <c r="G142" s="66" t="s">
        <v>100</v>
      </c>
    </row>
    <row r="143" spans="1:7" x14ac:dyDescent="0.25">
      <c r="A143" s="66" t="str">
        <f t="shared" si="2"/>
        <v>2012, England, 2, 70-79, Melanoma</v>
      </c>
      <c r="B143" s="66">
        <v>2012</v>
      </c>
      <c r="C143" s="66" t="s">
        <v>68</v>
      </c>
      <c r="D143" s="66" t="s">
        <v>18</v>
      </c>
      <c r="E143" s="66">
        <v>2</v>
      </c>
      <c r="F143" s="66">
        <v>302</v>
      </c>
      <c r="G143" s="66" t="s">
        <v>100</v>
      </c>
    </row>
    <row r="144" spans="1:7" x14ac:dyDescent="0.25">
      <c r="A144" s="66" t="str">
        <f t="shared" si="2"/>
        <v>2012, England, 3, 70-79, Melanoma</v>
      </c>
      <c r="B144" s="66">
        <v>2012</v>
      </c>
      <c r="C144" s="66" t="s">
        <v>68</v>
      </c>
      <c r="D144" s="66" t="s">
        <v>18</v>
      </c>
      <c r="E144" s="66">
        <v>3</v>
      </c>
      <c r="F144" s="66">
        <v>75</v>
      </c>
      <c r="G144" s="66" t="s">
        <v>100</v>
      </c>
    </row>
    <row r="145" spans="1:7" x14ac:dyDescent="0.25">
      <c r="A145" s="66" t="str">
        <f t="shared" si="2"/>
        <v>2012, England, 4, 70-79, Melanoma</v>
      </c>
      <c r="B145" s="66">
        <v>2012</v>
      </c>
      <c r="C145" s="66" t="s">
        <v>68</v>
      </c>
      <c r="D145" s="66" t="s">
        <v>18</v>
      </c>
      <c r="E145" s="66">
        <v>4</v>
      </c>
      <c r="F145" s="66">
        <v>57</v>
      </c>
      <c r="G145" s="66" t="s">
        <v>100</v>
      </c>
    </row>
    <row r="146" spans="1:7" x14ac:dyDescent="0.25">
      <c r="A146" s="66" t="str">
        <f t="shared" si="2"/>
        <v>2012, England, Unk/Oth, 70-79, Melanoma</v>
      </c>
      <c r="B146" s="66">
        <v>2012</v>
      </c>
      <c r="C146" s="66" t="s">
        <v>68</v>
      </c>
      <c r="D146" s="66" t="s">
        <v>18</v>
      </c>
      <c r="E146" s="66" t="s">
        <v>26</v>
      </c>
      <c r="F146" s="66">
        <v>810</v>
      </c>
      <c r="G146" s="66" t="s">
        <v>100</v>
      </c>
    </row>
    <row r="147" spans="1:7" x14ac:dyDescent="0.25">
      <c r="A147" s="66" t="str">
        <f t="shared" si="2"/>
        <v>2012, England, 1, 80+, Melanoma</v>
      </c>
      <c r="B147" s="66">
        <v>2012</v>
      </c>
      <c r="C147" s="66" t="s">
        <v>68</v>
      </c>
      <c r="D147" s="66" t="s">
        <v>19</v>
      </c>
      <c r="E147" s="66">
        <v>1</v>
      </c>
      <c r="F147" s="66">
        <v>470</v>
      </c>
      <c r="G147" s="66" t="s">
        <v>100</v>
      </c>
    </row>
    <row r="148" spans="1:7" x14ac:dyDescent="0.25">
      <c r="A148" s="66" t="str">
        <f t="shared" si="2"/>
        <v>2012, England, 2, 80+, Melanoma</v>
      </c>
      <c r="B148" s="66">
        <v>2012</v>
      </c>
      <c r="C148" s="66" t="s">
        <v>68</v>
      </c>
      <c r="D148" s="66" t="s">
        <v>19</v>
      </c>
      <c r="E148" s="66">
        <v>2</v>
      </c>
      <c r="F148" s="66">
        <v>327</v>
      </c>
      <c r="G148" s="66" t="s">
        <v>100</v>
      </c>
    </row>
    <row r="149" spans="1:7" x14ac:dyDescent="0.25">
      <c r="A149" s="66" t="str">
        <f t="shared" si="2"/>
        <v>2012, England, 3, 80+, Melanoma</v>
      </c>
      <c r="B149" s="66">
        <v>2012</v>
      </c>
      <c r="C149" s="66" t="s">
        <v>68</v>
      </c>
      <c r="D149" s="66" t="s">
        <v>19</v>
      </c>
      <c r="E149" s="66">
        <v>3</v>
      </c>
      <c r="F149" s="66">
        <v>35</v>
      </c>
      <c r="G149" s="66" t="s">
        <v>100</v>
      </c>
    </row>
    <row r="150" spans="1:7" x14ac:dyDescent="0.25">
      <c r="A150" s="66" t="str">
        <f t="shared" si="2"/>
        <v>2012, England, 4, 80+, Melanoma</v>
      </c>
      <c r="B150" s="66">
        <v>2012</v>
      </c>
      <c r="C150" s="66" t="s">
        <v>68</v>
      </c>
      <c r="D150" s="66" t="s">
        <v>19</v>
      </c>
      <c r="E150" s="66">
        <v>4</v>
      </c>
      <c r="F150" s="66">
        <v>49</v>
      </c>
      <c r="G150" s="66" t="s">
        <v>100</v>
      </c>
    </row>
    <row r="151" spans="1:7" x14ac:dyDescent="0.25">
      <c r="A151" s="66" t="str">
        <f t="shared" si="2"/>
        <v>2012, England, Unk/Oth, 80+, Melanoma</v>
      </c>
      <c r="B151" s="66">
        <v>2012</v>
      </c>
      <c r="C151" s="66" t="s">
        <v>68</v>
      </c>
      <c r="D151" s="66" t="s">
        <v>19</v>
      </c>
      <c r="E151" s="66" t="s">
        <v>26</v>
      </c>
      <c r="F151" s="66">
        <v>753</v>
      </c>
      <c r="G151" s="66" t="s">
        <v>100</v>
      </c>
    </row>
    <row r="152" spans="1:7" x14ac:dyDescent="0.25">
      <c r="A152" s="66" t="str">
        <f t="shared" si="2"/>
        <v xml:space="preserve">2012, England, 1, 0-49, Non-Hodgkin lymphoma </v>
      </c>
      <c r="B152" s="66">
        <v>2012</v>
      </c>
      <c r="C152" s="66" t="s">
        <v>46</v>
      </c>
      <c r="D152" s="66" t="s">
        <v>25</v>
      </c>
      <c r="E152" s="66">
        <v>1</v>
      </c>
      <c r="F152" s="66">
        <v>124</v>
      </c>
      <c r="G152" s="66" t="s">
        <v>100</v>
      </c>
    </row>
    <row r="153" spans="1:7" x14ac:dyDescent="0.25">
      <c r="A153" s="66" t="str">
        <f t="shared" si="2"/>
        <v xml:space="preserve">2012, England, 2, 0-49, Non-Hodgkin lymphoma </v>
      </c>
      <c r="B153" s="66">
        <v>2012</v>
      </c>
      <c r="C153" s="66" t="s">
        <v>46</v>
      </c>
      <c r="D153" s="66" t="s">
        <v>25</v>
      </c>
      <c r="E153" s="66">
        <v>2</v>
      </c>
      <c r="F153" s="66">
        <v>114</v>
      </c>
      <c r="G153" s="66" t="s">
        <v>100</v>
      </c>
    </row>
    <row r="154" spans="1:7" x14ac:dyDescent="0.25">
      <c r="A154" s="66" t="str">
        <f t="shared" si="2"/>
        <v xml:space="preserve">2012, England, 3, 0-49, Non-Hodgkin lymphoma </v>
      </c>
      <c r="B154" s="66">
        <v>2012</v>
      </c>
      <c r="C154" s="66" t="s">
        <v>46</v>
      </c>
      <c r="D154" s="66" t="s">
        <v>25</v>
      </c>
      <c r="E154" s="66">
        <v>3</v>
      </c>
      <c r="F154" s="66">
        <v>103</v>
      </c>
      <c r="G154" s="66" t="s">
        <v>100</v>
      </c>
    </row>
    <row r="155" spans="1:7" x14ac:dyDescent="0.25">
      <c r="A155" s="66" t="str">
        <f t="shared" si="2"/>
        <v xml:space="preserve">2012, England, 4, 0-49, Non-Hodgkin lymphoma </v>
      </c>
      <c r="B155" s="66">
        <v>2012</v>
      </c>
      <c r="C155" s="66" t="s">
        <v>46</v>
      </c>
      <c r="D155" s="66" t="s">
        <v>25</v>
      </c>
      <c r="E155" s="66">
        <v>4</v>
      </c>
      <c r="F155" s="66">
        <v>261</v>
      </c>
      <c r="G155" s="66" t="s">
        <v>100</v>
      </c>
    </row>
    <row r="156" spans="1:7" x14ac:dyDescent="0.25">
      <c r="A156" s="66" t="str">
        <f t="shared" si="2"/>
        <v xml:space="preserve">2012, England, Unk/Oth, 0-49, Non-Hodgkin lymphoma </v>
      </c>
      <c r="B156" s="66">
        <v>2012</v>
      </c>
      <c r="C156" s="66" t="s">
        <v>46</v>
      </c>
      <c r="D156" s="66" t="s">
        <v>25</v>
      </c>
      <c r="E156" s="66" t="s">
        <v>26</v>
      </c>
      <c r="F156" s="66">
        <v>902</v>
      </c>
      <c r="G156" s="66" t="s">
        <v>100</v>
      </c>
    </row>
    <row r="157" spans="1:7" x14ac:dyDescent="0.25">
      <c r="A157" s="66" t="str">
        <f t="shared" si="2"/>
        <v xml:space="preserve">2012, England, 1, 50-59, Non-Hodgkin lymphoma </v>
      </c>
      <c r="B157" s="66">
        <v>2012</v>
      </c>
      <c r="C157" s="66" t="s">
        <v>46</v>
      </c>
      <c r="D157" s="66" t="s">
        <v>16</v>
      </c>
      <c r="E157" s="66">
        <v>1</v>
      </c>
      <c r="F157" s="66">
        <v>115</v>
      </c>
      <c r="G157" s="66" t="s">
        <v>100</v>
      </c>
    </row>
    <row r="158" spans="1:7" x14ac:dyDescent="0.25">
      <c r="A158" s="66" t="str">
        <f t="shared" si="2"/>
        <v xml:space="preserve">2012, England, 2, 50-59, Non-Hodgkin lymphoma </v>
      </c>
      <c r="B158" s="66">
        <v>2012</v>
      </c>
      <c r="C158" s="66" t="s">
        <v>46</v>
      </c>
      <c r="D158" s="66" t="s">
        <v>16</v>
      </c>
      <c r="E158" s="66">
        <v>2</v>
      </c>
      <c r="F158" s="66">
        <v>79</v>
      </c>
      <c r="G158" s="66" t="s">
        <v>100</v>
      </c>
    </row>
    <row r="159" spans="1:7" x14ac:dyDescent="0.25">
      <c r="A159" s="66" t="str">
        <f t="shared" si="2"/>
        <v xml:space="preserve">2012, England, 3, 50-59, Non-Hodgkin lymphoma </v>
      </c>
      <c r="B159" s="66">
        <v>2012</v>
      </c>
      <c r="C159" s="66" t="s">
        <v>46</v>
      </c>
      <c r="D159" s="66" t="s">
        <v>16</v>
      </c>
      <c r="E159" s="66">
        <v>3</v>
      </c>
      <c r="F159" s="66">
        <v>95</v>
      </c>
      <c r="G159" s="66" t="s">
        <v>100</v>
      </c>
    </row>
    <row r="160" spans="1:7" x14ac:dyDescent="0.25">
      <c r="A160" s="66" t="str">
        <f t="shared" si="2"/>
        <v xml:space="preserve">2012, England, 4, 50-59, Non-Hodgkin lymphoma </v>
      </c>
      <c r="B160" s="66">
        <v>2012</v>
      </c>
      <c r="C160" s="66" t="s">
        <v>46</v>
      </c>
      <c r="D160" s="66" t="s">
        <v>16</v>
      </c>
      <c r="E160" s="66">
        <v>4</v>
      </c>
      <c r="F160" s="66">
        <v>289</v>
      </c>
      <c r="G160" s="66" t="s">
        <v>100</v>
      </c>
    </row>
    <row r="161" spans="1:7" x14ac:dyDescent="0.25">
      <c r="A161" s="66" t="str">
        <f t="shared" si="2"/>
        <v xml:space="preserve">2012, England, Unk/Oth, 50-59, Non-Hodgkin lymphoma </v>
      </c>
      <c r="B161" s="66">
        <v>2012</v>
      </c>
      <c r="C161" s="66" t="s">
        <v>46</v>
      </c>
      <c r="D161" s="66" t="s">
        <v>16</v>
      </c>
      <c r="E161" s="66" t="s">
        <v>26</v>
      </c>
      <c r="F161" s="66">
        <v>840</v>
      </c>
      <c r="G161" s="66" t="s">
        <v>100</v>
      </c>
    </row>
    <row r="162" spans="1:7" x14ac:dyDescent="0.25">
      <c r="A162" s="66" t="str">
        <f t="shared" si="2"/>
        <v xml:space="preserve">2012, England, 1, 60-69, Non-Hodgkin lymphoma </v>
      </c>
      <c r="B162" s="66">
        <v>2012</v>
      </c>
      <c r="C162" s="66" t="s">
        <v>46</v>
      </c>
      <c r="D162" s="66" t="s">
        <v>17</v>
      </c>
      <c r="E162" s="66">
        <v>1</v>
      </c>
      <c r="F162" s="66">
        <v>204</v>
      </c>
      <c r="G162" s="66" t="s">
        <v>100</v>
      </c>
    </row>
    <row r="163" spans="1:7" x14ac:dyDescent="0.25">
      <c r="A163" s="66" t="str">
        <f t="shared" si="2"/>
        <v xml:space="preserve">2012, England, 2, 60-69, Non-Hodgkin lymphoma </v>
      </c>
      <c r="B163" s="66">
        <v>2012</v>
      </c>
      <c r="C163" s="66" t="s">
        <v>46</v>
      </c>
      <c r="D163" s="66" t="s">
        <v>17</v>
      </c>
      <c r="E163" s="66">
        <v>2</v>
      </c>
      <c r="F163" s="66">
        <v>160</v>
      </c>
      <c r="G163" s="66" t="s">
        <v>100</v>
      </c>
    </row>
    <row r="164" spans="1:7" x14ac:dyDescent="0.25">
      <c r="A164" s="66" t="str">
        <f t="shared" si="2"/>
        <v xml:space="preserve">2012, England, 3, 60-69, Non-Hodgkin lymphoma </v>
      </c>
      <c r="B164" s="66">
        <v>2012</v>
      </c>
      <c r="C164" s="66" t="s">
        <v>46</v>
      </c>
      <c r="D164" s="66" t="s">
        <v>17</v>
      </c>
      <c r="E164" s="66">
        <v>3</v>
      </c>
      <c r="F164" s="66">
        <v>199</v>
      </c>
      <c r="G164" s="66" t="s">
        <v>100</v>
      </c>
    </row>
    <row r="165" spans="1:7" x14ac:dyDescent="0.25">
      <c r="A165" s="66" t="str">
        <f t="shared" si="2"/>
        <v xml:space="preserve">2012, England, 4, 60-69, Non-Hodgkin lymphoma </v>
      </c>
      <c r="B165" s="66">
        <v>2012</v>
      </c>
      <c r="C165" s="66" t="s">
        <v>46</v>
      </c>
      <c r="D165" s="66" t="s">
        <v>17</v>
      </c>
      <c r="E165" s="66">
        <v>4</v>
      </c>
      <c r="F165" s="66">
        <v>681</v>
      </c>
      <c r="G165" s="66" t="s">
        <v>100</v>
      </c>
    </row>
    <row r="166" spans="1:7" x14ac:dyDescent="0.25">
      <c r="A166" s="66" t="str">
        <f t="shared" si="2"/>
        <v xml:space="preserve">2012, England, Unk/Oth, 60-69, Non-Hodgkin lymphoma </v>
      </c>
      <c r="B166" s="66">
        <v>2012</v>
      </c>
      <c r="C166" s="66" t="s">
        <v>46</v>
      </c>
      <c r="D166" s="66" t="s">
        <v>17</v>
      </c>
      <c r="E166" s="66" t="s">
        <v>26</v>
      </c>
      <c r="F166" s="66">
        <v>1580</v>
      </c>
      <c r="G166" s="66" t="s">
        <v>100</v>
      </c>
    </row>
    <row r="167" spans="1:7" x14ac:dyDescent="0.25">
      <c r="A167" s="66" t="str">
        <f t="shared" si="2"/>
        <v xml:space="preserve">2012, England, 1, 70-79, Non-Hodgkin lymphoma </v>
      </c>
      <c r="B167" s="66">
        <v>2012</v>
      </c>
      <c r="C167" s="66" t="s">
        <v>46</v>
      </c>
      <c r="D167" s="66" t="s">
        <v>18</v>
      </c>
      <c r="E167" s="66">
        <v>1</v>
      </c>
      <c r="F167" s="66">
        <v>229</v>
      </c>
      <c r="G167" s="66" t="s">
        <v>100</v>
      </c>
    </row>
    <row r="168" spans="1:7" x14ac:dyDescent="0.25">
      <c r="A168" s="66" t="str">
        <f t="shared" si="2"/>
        <v xml:space="preserve">2012, England, 2, 70-79, Non-Hodgkin lymphoma </v>
      </c>
      <c r="B168" s="66">
        <v>2012</v>
      </c>
      <c r="C168" s="66" t="s">
        <v>46</v>
      </c>
      <c r="D168" s="66" t="s">
        <v>18</v>
      </c>
      <c r="E168" s="66">
        <v>2</v>
      </c>
      <c r="F168" s="66">
        <v>175</v>
      </c>
      <c r="G168" s="66" t="s">
        <v>100</v>
      </c>
    </row>
    <row r="169" spans="1:7" x14ac:dyDescent="0.25">
      <c r="A169" s="66" t="str">
        <f t="shared" si="2"/>
        <v xml:space="preserve">2012, England, 3, 70-79, Non-Hodgkin lymphoma </v>
      </c>
      <c r="B169" s="66">
        <v>2012</v>
      </c>
      <c r="C169" s="66" t="s">
        <v>46</v>
      </c>
      <c r="D169" s="66" t="s">
        <v>18</v>
      </c>
      <c r="E169" s="66">
        <v>3</v>
      </c>
      <c r="F169" s="66">
        <v>239</v>
      </c>
      <c r="G169" s="66" t="s">
        <v>100</v>
      </c>
    </row>
    <row r="170" spans="1:7" x14ac:dyDescent="0.25">
      <c r="A170" s="66" t="str">
        <f t="shared" si="2"/>
        <v xml:space="preserve">2012, England, 4, 70-79, Non-Hodgkin lymphoma </v>
      </c>
      <c r="B170" s="66">
        <v>2012</v>
      </c>
      <c r="C170" s="66" t="s">
        <v>46</v>
      </c>
      <c r="D170" s="66" t="s">
        <v>18</v>
      </c>
      <c r="E170" s="66">
        <v>4</v>
      </c>
      <c r="F170" s="66">
        <v>721</v>
      </c>
      <c r="G170" s="66" t="s">
        <v>100</v>
      </c>
    </row>
    <row r="171" spans="1:7" x14ac:dyDescent="0.25">
      <c r="A171" s="66" t="str">
        <f t="shared" si="2"/>
        <v xml:space="preserve">2012, England, Unk/Oth, 70-79, Non-Hodgkin lymphoma </v>
      </c>
      <c r="B171" s="66">
        <v>2012</v>
      </c>
      <c r="C171" s="66" t="s">
        <v>46</v>
      </c>
      <c r="D171" s="66" t="s">
        <v>18</v>
      </c>
      <c r="E171" s="66" t="s">
        <v>26</v>
      </c>
      <c r="F171" s="66">
        <v>1817</v>
      </c>
      <c r="G171" s="66" t="s">
        <v>100</v>
      </c>
    </row>
    <row r="172" spans="1:7" x14ac:dyDescent="0.25">
      <c r="A172" s="66" t="str">
        <f t="shared" si="2"/>
        <v xml:space="preserve">2012, England, 1, 80+, Non-Hodgkin lymphoma </v>
      </c>
      <c r="B172" s="66">
        <v>2012</v>
      </c>
      <c r="C172" s="66" t="s">
        <v>46</v>
      </c>
      <c r="D172" s="66" t="s">
        <v>19</v>
      </c>
      <c r="E172" s="66">
        <v>1</v>
      </c>
      <c r="F172" s="66">
        <v>175</v>
      </c>
      <c r="G172" s="66" t="s">
        <v>100</v>
      </c>
    </row>
    <row r="173" spans="1:7" x14ac:dyDescent="0.25">
      <c r="A173" s="66" t="str">
        <f t="shared" si="2"/>
        <v xml:space="preserve">2012, England, 2, 80+, Non-Hodgkin lymphoma </v>
      </c>
      <c r="B173" s="66">
        <v>2012</v>
      </c>
      <c r="C173" s="66" t="s">
        <v>46</v>
      </c>
      <c r="D173" s="66" t="s">
        <v>19</v>
      </c>
      <c r="E173" s="66">
        <v>2</v>
      </c>
      <c r="F173" s="66">
        <v>105</v>
      </c>
      <c r="G173" s="66" t="s">
        <v>100</v>
      </c>
    </row>
    <row r="174" spans="1:7" x14ac:dyDescent="0.25">
      <c r="A174" s="66" t="str">
        <f t="shared" si="2"/>
        <v xml:space="preserve">2012, England, 3, 80+, Non-Hodgkin lymphoma </v>
      </c>
      <c r="B174" s="66">
        <v>2012</v>
      </c>
      <c r="C174" s="66" t="s">
        <v>46</v>
      </c>
      <c r="D174" s="66" t="s">
        <v>19</v>
      </c>
      <c r="E174" s="66">
        <v>3</v>
      </c>
      <c r="F174" s="66">
        <v>133</v>
      </c>
      <c r="G174" s="66" t="s">
        <v>100</v>
      </c>
    </row>
    <row r="175" spans="1:7" x14ac:dyDescent="0.25">
      <c r="A175" s="66" t="str">
        <f t="shared" si="2"/>
        <v xml:space="preserve">2012, England, 4, 80+, Non-Hodgkin lymphoma </v>
      </c>
      <c r="B175" s="66">
        <v>2012</v>
      </c>
      <c r="C175" s="66" t="s">
        <v>46</v>
      </c>
      <c r="D175" s="66" t="s">
        <v>19</v>
      </c>
      <c r="E175" s="66">
        <v>4</v>
      </c>
      <c r="F175" s="66">
        <v>411</v>
      </c>
      <c r="G175" s="66" t="s">
        <v>100</v>
      </c>
    </row>
    <row r="176" spans="1:7" x14ac:dyDescent="0.25">
      <c r="A176" s="66" t="str">
        <f t="shared" si="2"/>
        <v xml:space="preserve">2012, England, Unk/Oth, 80+, Non-Hodgkin lymphoma </v>
      </c>
      <c r="B176" s="66">
        <v>2012</v>
      </c>
      <c r="C176" s="66" t="s">
        <v>46</v>
      </c>
      <c r="D176" s="66" t="s">
        <v>19</v>
      </c>
      <c r="E176" s="66" t="s">
        <v>26</v>
      </c>
      <c r="F176" s="66">
        <v>1474</v>
      </c>
      <c r="G176" s="66" t="s">
        <v>100</v>
      </c>
    </row>
    <row r="177" spans="1:7" x14ac:dyDescent="0.25">
      <c r="A177" s="66" t="str">
        <f t="shared" si="2"/>
        <v>2012, England, 1, 0-49, Other</v>
      </c>
      <c r="B177" s="66">
        <v>2012</v>
      </c>
      <c r="C177" s="66" t="s">
        <v>71</v>
      </c>
      <c r="D177" s="66" t="s">
        <v>25</v>
      </c>
      <c r="E177" s="66">
        <v>1</v>
      </c>
      <c r="F177" s="66">
        <v>1672</v>
      </c>
      <c r="G177" s="66" t="s">
        <v>100</v>
      </c>
    </row>
    <row r="178" spans="1:7" x14ac:dyDescent="0.25">
      <c r="A178" s="66" t="str">
        <f t="shared" si="2"/>
        <v>2012, England, 2, 0-49, Other</v>
      </c>
      <c r="B178" s="66">
        <v>2012</v>
      </c>
      <c r="C178" s="66" t="s">
        <v>71</v>
      </c>
      <c r="D178" s="66" t="s">
        <v>25</v>
      </c>
      <c r="E178" s="66">
        <v>2</v>
      </c>
      <c r="F178" s="66">
        <v>606</v>
      </c>
      <c r="G178" s="66" t="s">
        <v>100</v>
      </c>
    </row>
    <row r="179" spans="1:7" x14ac:dyDescent="0.25">
      <c r="A179" s="66" t="str">
        <f t="shared" si="2"/>
        <v>2012, England, 3, 0-49, Other</v>
      </c>
      <c r="B179" s="66">
        <v>2012</v>
      </c>
      <c r="C179" s="66" t="s">
        <v>71</v>
      </c>
      <c r="D179" s="66" t="s">
        <v>25</v>
      </c>
      <c r="E179" s="66">
        <v>3</v>
      </c>
      <c r="F179" s="66">
        <v>495</v>
      </c>
      <c r="G179" s="66" t="s">
        <v>100</v>
      </c>
    </row>
    <row r="180" spans="1:7" x14ac:dyDescent="0.25">
      <c r="A180" s="66" t="str">
        <f t="shared" si="2"/>
        <v>2012, England, 4, 0-49, Other</v>
      </c>
      <c r="B180" s="66">
        <v>2012</v>
      </c>
      <c r="C180" s="66" t="s">
        <v>71</v>
      </c>
      <c r="D180" s="66" t="s">
        <v>25</v>
      </c>
      <c r="E180" s="66">
        <v>4</v>
      </c>
      <c r="F180" s="66">
        <v>900</v>
      </c>
      <c r="G180" s="66" t="s">
        <v>100</v>
      </c>
    </row>
    <row r="181" spans="1:7" x14ac:dyDescent="0.25">
      <c r="A181" s="66" t="str">
        <f t="shared" si="2"/>
        <v>2012, England, Unk/Oth, 0-49, Other</v>
      </c>
      <c r="B181" s="66">
        <v>2012</v>
      </c>
      <c r="C181" s="66" t="s">
        <v>71</v>
      </c>
      <c r="D181" s="66" t="s">
        <v>25</v>
      </c>
      <c r="E181" s="66" t="s">
        <v>26</v>
      </c>
      <c r="F181" s="66">
        <v>8788</v>
      </c>
      <c r="G181" s="66" t="s">
        <v>100</v>
      </c>
    </row>
    <row r="182" spans="1:7" x14ac:dyDescent="0.25">
      <c r="A182" s="66" t="str">
        <f t="shared" si="2"/>
        <v>2012, England, 1, 50-59, Other</v>
      </c>
      <c r="B182" s="66">
        <v>2012</v>
      </c>
      <c r="C182" s="66" t="s">
        <v>71</v>
      </c>
      <c r="D182" s="66" t="s">
        <v>16</v>
      </c>
      <c r="E182" s="66">
        <v>1</v>
      </c>
      <c r="F182" s="66">
        <v>594</v>
      </c>
      <c r="G182" s="66" t="s">
        <v>100</v>
      </c>
    </row>
    <row r="183" spans="1:7" x14ac:dyDescent="0.25">
      <c r="A183" s="66" t="str">
        <f t="shared" si="2"/>
        <v>2012, England, 2, 50-59, Other</v>
      </c>
      <c r="B183" s="66">
        <v>2012</v>
      </c>
      <c r="C183" s="66" t="s">
        <v>71</v>
      </c>
      <c r="D183" s="66" t="s">
        <v>16</v>
      </c>
      <c r="E183" s="66">
        <v>2</v>
      </c>
      <c r="F183" s="66">
        <v>538</v>
      </c>
      <c r="G183" s="66" t="s">
        <v>100</v>
      </c>
    </row>
    <row r="184" spans="1:7" x14ac:dyDescent="0.25">
      <c r="A184" s="66" t="str">
        <f t="shared" si="2"/>
        <v>2012, England, 3, 50-59, Other</v>
      </c>
      <c r="B184" s="66">
        <v>2012</v>
      </c>
      <c r="C184" s="66" t="s">
        <v>71</v>
      </c>
      <c r="D184" s="66" t="s">
        <v>16</v>
      </c>
      <c r="E184" s="66">
        <v>3</v>
      </c>
      <c r="F184" s="66">
        <v>656</v>
      </c>
      <c r="G184" s="66" t="s">
        <v>100</v>
      </c>
    </row>
    <row r="185" spans="1:7" x14ac:dyDescent="0.25">
      <c r="A185" s="66" t="str">
        <f t="shared" si="2"/>
        <v>2012, England, 4, 50-59, Other</v>
      </c>
      <c r="B185" s="66">
        <v>2012</v>
      </c>
      <c r="C185" s="66" t="s">
        <v>71</v>
      </c>
      <c r="D185" s="66" t="s">
        <v>16</v>
      </c>
      <c r="E185" s="66">
        <v>4</v>
      </c>
      <c r="F185" s="66">
        <v>1462</v>
      </c>
      <c r="G185" s="66" t="s">
        <v>100</v>
      </c>
    </row>
    <row r="186" spans="1:7" x14ac:dyDescent="0.25">
      <c r="A186" s="66" t="str">
        <f t="shared" si="2"/>
        <v>2012, England, Unk/Oth, 50-59, Other</v>
      </c>
      <c r="B186" s="66">
        <v>2012</v>
      </c>
      <c r="C186" s="66" t="s">
        <v>71</v>
      </c>
      <c r="D186" s="66" t="s">
        <v>16</v>
      </c>
      <c r="E186" s="66" t="s">
        <v>26</v>
      </c>
      <c r="F186" s="66">
        <v>6747</v>
      </c>
      <c r="G186" s="66" t="s">
        <v>100</v>
      </c>
    </row>
    <row r="187" spans="1:7" x14ac:dyDescent="0.25">
      <c r="A187" s="66" t="str">
        <f t="shared" si="2"/>
        <v>2012, England, 1, 60-69, Other</v>
      </c>
      <c r="B187" s="66">
        <v>2012</v>
      </c>
      <c r="C187" s="66" t="s">
        <v>71</v>
      </c>
      <c r="D187" s="66" t="s">
        <v>17</v>
      </c>
      <c r="E187" s="66">
        <v>1</v>
      </c>
      <c r="F187" s="66">
        <v>870</v>
      </c>
      <c r="G187" s="66" t="s">
        <v>100</v>
      </c>
    </row>
    <row r="188" spans="1:7" x14ac:dyDescent="0.25">
      <c r="A188" s="66" t="str">
        <f t="shared" si="2"/>
        <v>2012, England, 2, 60-69, Other</v>
      </c>
      <c r="B188" s="66">
        <v>2012</v>
      </c>
      <c r="C188" s="66" t="s">
        <v>71</v>
      </c>
      <c r="D188" s="66" t="s">
        <v>17</v>
      </c>
      <c r="E188" s="66">
        <v>2</v>
      </c>
      <c r="F188" s="66">
        <v>890</v>
      </c>
      <c r="G188" s="66" t="s">
        <v>100</v>
      </c>
    </row>
    <row r="189" spans="1:7" x14ac:dyDescent="0.25">
      <c r="A189" s="66" t="str">
        <f t="shared" si="2"/>
        <v>2012, England, 3, 60-69, Other</v>
      </c>
      <c r="B189" s="66">
        <v>2012</v>
      </c>
      <c r="C189" s="66" t="s">
        <v>71</v>
      </c>
      <c r="D189" s="66" t="s">
        <v>17</v>
      </c>
      <c r="E189" s="66">
        <v>3</v>
      </c>
      <c r="F189" s="66">
        <v>1215</v>
      </c>
      <c r="G189" s="66" t="s">
        <v>100</v>
      </c>
    </row>
    <row r="190" spans="1:7" x14ac:dyDescent="0.25">
      <c r="A190" s="66" t="str">
        <f t="shared" si="2"/>
        <v>2012, England, 4, 60-69, Other</v>
      </c>
      <c r="B190" s="66">
        <v>2012</v>
      </c>
      <c r="C190" s="66" t="s">
        <v>71</v>
      </c>
      <c r="D190" s="66" t="s">
        <v>17</v>
      </c>
      <c r="E190" s="66">
        <v>4</v>
      </c>
      <c r="F190" s="66">
        <v>2596</v>
      </c>
      <c r="G190" s="66" t="s">
        <v>100</v>
      </c>
    </row>
    <row r="191" spans="1:7" x14ac:dyDescent="0.25">
      <c r="A191" s="66" t="str">
        <f t="shared" si="2"/>
        <v>2012, England, Unk/Oth, 60-69, Other</v>
      </c>
      <c r="B191" s="66">
        <v>2012</v>
      </c>
      <c r="C191" s="66" t="s">
        <v>71</v>
      </c>
      <c r="D191" s="66" t="s">
        <v>17</v>
      </c>
      <c r="E191" s="66" t="s">
        <v>26</v>
      </c>
      <c r="F191" s="66">
        <v>12509</v>
      </c>
      <c r="G191" s="66" t="s">
        <v>100</v>
      </c>
    </row>
    <row r="192" spans="1:7" x14ac:dyDescent="0.25">
      <c r="A192" s="66" t="str">
        <f t="shared" si="2"/>
        <v>2012, England, 1, 70-79, Other</v>
      </c>
      <c r="B192" s="66">
        <v>2012</v>
      </c>
      <c r="C192" s="66" t="s">
        <v>71</v>
      </c>
      <c r="D192" s="66" t="s">
        <v>18</v>
      </c>
      <c r="E192" s="66">
        <v>1</v>
      </c>
      <c r="F192" s="66">
        <v>832</v>
      </c>
      <c r="G192" s="66" t="s">
        <v>100</v>
      </c>
    </row>
    <row r="193" spans="1:7" x14ac:dyDescent="0.25">
      <c r="A193" s="66" t="str">
        <f t="shared" si="2"/>
        <v>2012, England, 2, 70-79, Other</v>
      </c>
      <c r="B193" s="66">
        <v>2012</v>
      </c>
      <c r="C193" s="66" t="s">
        <v>71</v>
      </c>
      <c r="D193" s="66" t="s">
        <v>18</v>
      </c>
      <c r="E193" s="66">
        <v>2</v>
      </c>
      <c r="F193" s="66">
        <v>960</v>
      </c>
      <c r="G193" s="66" t="s">
        <v>100</v>
      </c>
    </row>
    <row r="194" spans="1:7" x14ac:dyDescent="0.25">
      <c r="A194" s="66" t="str">
        <f t="shared" ref="A194:A257" si="3">B194&amp;", "&amp;G194&amp;", "&amp;E194&amp;", "&amp;D194&amp;", "&amp;C194</f>
        <v>2012, England, 3, 70-79, Other</v>
      </c>
      <c r="B194" s="66">
        <v>2012</v>
      </c>
      <c r="C194" s="66" t="s">
        <v>71</v>
      </c>
      <c r="D194" s="66" t="s">
        <v>18</v>
      </c>
      <c r="E194" s="66">
        <v>3</v>
      </c>
      <c r="F194" s="66">
        <v>1201</v>
      </c>
      <c r="G194" s="66" t="s">
        <v>100</v>
      </c>
    </row>
    <row r="195" spans="1:7" x14ac:dyDescent="0.25">
      <c r="A195" s="66" t="str">
        <f t="shared" si="3"/>
        <v>2012, England, 4, 70-79, Other</v>
      </c>
      <c r="B195" s="66">
        <v>2012</v>
      </c>
      <c r="C195" s="66" t="s">
        <v>71</v>
      </c>
      <c r="D195" s="66" t="s">
        <v>18</v>
      </c>
      <c r="E195" s="66">
        <v>4</v>
      </c>
      <c r="F195" s="66">
        <v>2470</v>
      </c>
      <c r="G195" s="66" t="s">
        <v>100</v>
      </c>
    </row>
    <row r="196" spans="1:7" x14ac:dyDescent="0.25">
      <c r="A196" s="66" t="str">
        <f t="shared" si="3"/>
        <v>2012, England, Unk/Oth, 70-79, Other</v>
      </c>
      <c r="B196" s="66">
        <v>2012</v>
      </c>
      <c r="C196" s="66" t="s">
        <v>71</v>
      </c>
      <c r="D196" s="66" t="s">
        <v>18</v>
      </c>
      <c r="E196" s="66" t="s">
        <v>26</v>
      </c>
      <c r="F196" s="66">
        <v>15036</v>
      </c>
      <c r="G196" s="66" t="s">
        <v>100</v>
      </c>
    </row>
    <row r="197" spans="1:7" x14ac:dyDescent="0.25">
      <c r="A197" s="66" t="str">
        <f t="shared" si="3"/>
        <v>2012, England, 1, 80+, Other</v>
      </c>
      <c r="B197" s="66">
        <v>2012</v>
      </c>
      <c r="C197" s="66" t="s">
        <v>71</v>
      </c>
      <c r="D197" s="66" t="s">
        <v>19</v>
      </c>
      <c r="E197" s="66">
        <v>1</v>
      </c>
      <c r="F197" s="66">
        <v>566</v>
      </c>
      <c r="G197" s="66" t="s">
        <v>100</v>
      </c>
    </row>
    <row r="198" spans="1:7" x14ac:dyDescent="0.25">
      <c r="A198" s="66" t="str">
        <f t="shared" si="3"/>
        <v>2012, England, 2, 80+, Other</v>
      </c>
      <c r="B198" s="66">
        <v>2012</v>
      </c>
      <c r="C198" s="66" t="s">
        <v>71</v>
      </c>
      <c r="D198" s="66" t="s">
        <v>19</v>
      </c>
      <c r="E198" s="66">
        <v>2</v>
      </c>
      <c r="F198" s="66">
        <v>591</v>
      </c>
      <c r="G198" s="66" t="s">
        <v>100</v>
      </c>
    </row>
    <row r="199" spans="1:7" x14ac:dyDescent="0.25">
      <c r="A199" s="66" t="str">
        <f t="shared" si="3"/>
        <v>2012, England, 3, 80+, Other</v>
      </c>
      <c r="B199" s="66">
        <v>2012</v>
      </c>
      <c r="C199" s="66" t="s">
        <v>71</v>
      </c>
      <c r="D199" s="66" t="s">
        <v>19</v>
      </c>
      <c r="E199" s="66">
        <v>3</v>
      </c>
      <c r="F199" s="66">
        <v>741</v>
      </c>
      <c r="G199" s="66" t="s">
        <v>100</v>
      </c>
    </row>
    <row r="200" spans="1:7" x14ac:dyDescent="0.25">
      <c r="A200" s="66" t="str">
        <f t="shared" si="3"/>
        <v>2012, England, 4, 80+, Other</v>
      </c>
      <c r="B200" s="66">
        <v>2012</v>
      </c>
      <c r="C200" s="66" t="s">
        <v>71</v>
      </c>
      <c r="D200" s="66" t="s">
        <v>19</v>
      </c>
      <c r="E200" s="66">
        <v>4</v>
      </c>
      <c r="F200" s="66">
        <v>1786</v>
      </c>
      <c r="G200" s="66" t="s">
        <v>100</v>
      </c>
    </row>
    <row r="201" spans="1:7" x14ac:dyDescent="0.25">
      <c r="A201" s="66" t="str">
        <f t="shared" si="3"/>
        <v>2012, England, Unk/Oth, 80+, Other</v>
      </c>
      <c r="B201" s="66">
        <v>2012</v>
      </c>
      <c r="C201" s="66" t="s">
        <v>71</v>
      </c>
      <c r="D201" s="66" t="s">
        <v>19</v>
      </c>
      <c r="E201" s="66" t="s">
        <v>26</v>
      </c>
      <c r="F201" s="66">
        <v>16142</v>
      </c>
      <c r="G201" s="66" t="s">
        <v>100</v>
      </c>
    </row>
    <row r="202" spans="1:7" x14ac:dyDescent="0.25">
      <c r="A202" s="66" t="str">
        <f t="shared" si="3"/>
        <v>2012, England, 1, 0-49, Ovarian</v>
      </c>
      <c r="B202" s="66">
        <v>2012</v>
      </c>
      <c r="C202" s="66" t="s">
        <v>70</v>
      </c>
      <c r="D202" s="66" t="s">
        <v>25</v>
      </c>
      <c r="E202" s="66">
        <v>1</v>
      </c>
      <c r="F202" s="66">
        <v>609</v>
      </c>
      <c r="G202" s="66" t="s">
        <v>100</v>
      </c>
    </row>
    <row r="203" spans="1:7" x14ac:dyDescent="0.25">
      <c r="A203" s="66" t="str">
        <f t="shared" si="3"/>
        <v>2012, England, 2, 0-49, Ovarian</v>
      </c>
      <c r="B203" s="66">
        <v>2012</v>
      </c>
      <c r="C203" s="66" t="s">
        <v>70</v>
      </c>
      <c r="D203" s="66" t="s">
        <v>25</v>
      </c>
      <c r="E203" s="66">
        <v>2</v>
      </c>
      <c r="F203" s="66">
        <v>53</v>
      </c>
      <c r="G203" s="66" t="s">
        <v>100</v>
      </c>
    </row>
    <row r="204" spans="1:7" x14ac:dyDescent="0.25">
      <c r="A204" s="66" t="str">
        <f t="shared" si="3"/>
        <v>2012, England, 3, 0-49, Ovarian</v>
      </c>
      <c r="B204" s="66">
        <v>2012</v>
      </c>
      <c r="C204" s="66" t="s">
        <v>70</v>
      </c>
      <c r="D204" s="66" t="s">
        <v>25</v>
      </c>
      <c r="E204" s="66">
        <v>3</v>
      </c>
      <c r="F204" s="66">
        <v>210</v>
      </c>
      <c r="G204" s="66" t="s">
        <v>100</v>
      </c>
    </row>
    <row r="205" spans="1:7" x14ac:dyDescent="0.25">
      <c r="A205" s="66" t="str">
        <f t="shared" si="3"/>
        <v>2012, England, 4, 0-49, Ovarian</v>
      </c>
      <c r="B205" s="66">
        <v>2012</v>
      </c>
      <c r="C205" s="66" t="s">
        <v>70</v>
      </c>
      <c r="D205" s="66" t="s">
        <v>25</v>
      </c>
      <c r="E205" s="66">
        <v>4</v>
      </c>
      <c r="F205" s="66">
        <v>103</v>
      </c>
      <c r="G205" s="66" t="s">
        <v>100</v>
      </c>
    </row>
    <row r="206" spans="1:7" x14ac:dyDescent="0.25">
      <c r="A206" s="66" t="str">
        <f t="shared" si="3"/>
        <v>2012, England, Unk/Oth, 0-49, Ovarian</v>
      </c>
      <c r="B206" s="66">
        <v>2012</v>
      </c>
      <c r="C206" s="66" t="s">
        <v>70</v>
      </c>
      <c r="D206" s="66" t="s">
        <v>25</v>
      </c>
      <c r="E206" s="66" t="s">
        <v>26</v>
      </c>
      <c r="F206" s="66">
        <v>156</v>
      </c>
      <c r="G206" s="66" t="s">
        <v>100</v>
      </c>
    </row>
    <row r="207" spans="1:7" x14ac:dyDescent="0.25">
      <c r="A207" s="66" t="str">
        <f t="shared" si="3"/>
        <v>2012, England, 1, 50-59, Ovarian</v>
      </c>
      <c r="B207" s="66">
        <v>2012</v>
      </c>
      <c r="C207" s="66" t="s">
        <v>70</v>
      </c>
      <c r="D207" s="66" t="s">
        <v>16</v>
      </c>
      <c r="E207" s="66">
        <v>1</v>
      </c>
      <c r="F207" s="66">
        <v>398</v>
      </c>
      <c r="G207" s="66" t="s">
        <v>100</v>
      </c>
    </row>
    <row r="208" spans="1:7" x14ac:dyDescent="0.25">
      <c r="A208" s="66" t="str">
        <f t="shared" si="3"/>
        <v>2012, England, 2, 50-59, Ovarian</v>
      </c>
      <c r="B208" s="66">
        <v>2012</v>
      </c>
      <c r="C208" s="66" t="s">
        <v>70</v>
      </c>
      <c r="D208" s="66" t="s">
        <v>16</v>
      </c>
      <c r="E208" s="66">
        <v>2</v>
      </c>
      <c r="F208" s="66">
        <v>62</v>
      </c>
      <c r="G208" s="66" t="s">
        <v>100</v>
      </c>
    </row>
    <row r="209" spans="1:7" x14ac:dyDescent="0.25">
      <c r="A209" s="66" t="str">
        <f t="shared" si="3"/>
        <v>2012, England, 3, 50-59, Ovarian</v>
      </c>
      <c r="B209" s="66">
        <v>2012</v>
      </c>
      <c r="C209" s="66" t="s">
        <v>70</v>
      </c>
      <c r="D209" s="66" t="s">
        <v>16</v>
      </c>
      <c r="E209" s="66">
        <v>3</v>
      </c>
      <c r="F209" s="66">
        <v>251</v>
      </c>
      <c r="G209" s="66" t="s">
        <v>100</v>
      </c>
    </row>
    <row r="210" spans="1:7" x14ac:dyDescent="0.25">
      <c r="A210" s="66" t="str">
        <f t="shared" si="3"/>
        <v>2012, England, 4, 50-59, Ovarian</v>
      </c>
      <c r="B210" s="66">
        <v>2012</v>
      </c>
      <c r="C210" s="66" t="s">
        <v>70</v>
      </c>
      <c r="D210" s="66" t="s">
        <v>16</v>
      </c>
      <c r="E210" s="66">
        <v>4</v>
      </c>
      <c r="F210" s="66">
        <v>168</v>
      </c>
      <c r="G210" s="66" t="s">
        <v>100</v>
      </c>
    </row>
    <row r="211" spans="1:7" x14ac:dyDescent="0.25">
      <c r="A211" s="66" t="str">
        <f t="shared" si="3"/>
        <v>2012, England, Unk/Oth, 50-59, Ovarian</v>
      </c>
      <c r="B211" s="66">
        <v>2012</v>
      </c>
      <c r="C211" s="66" t="s">
        <v>70</v>
      </c>
      <c r="D211" s="66" t="s">
        <v>16</v>
      </c>
      <c r="E211" s="66" t="s">
        <v>26</v>
      </c>
      <c r="F211" s="66">
        <v>105</v>
      </c>
      <c r="G211" s="66" t="s">
        <v>100</v>
      </c>
    </row>
    <row r="212" spans="1:7" x14ac:dyDescent="0.25">
      <c r="A212" s="66" t="str">
        <f t="shared" si="3"/>
        <v>2012, England, 1, 60-69, Ovarian</v>
      </c>
      <c r="B212" s="66">
        <v>2012</v>
      </c>
      <c r="C212" s="66" t="s">
        <v>70</v>
      </c>
      <c r="D212" s="66" t="s">
        <v>17</v>
      </c>
      <c r="E212" s="66">
        <v>1</v>
      </c>
      <c r="F212" s="66">
        <v>395</v>
      </c>
      <c r="G212" s="66" t="s">
        <v>100</v>
      </c>
    </row>
    <row r="213" spans="1:7" x14ac:dyDescent="0.25">
      <c r="A213" s="66" t="str">
        <f t="shared" si="3"/>
        <v>2012, England, 2, 60-69, Ovarian</v>
      </c>
      <c r="B213" s="66">
        <v>2012</v>
      </c>
      <c r="C213" s="66" t="s">
        <v>70</v>
      </c>
      <c r="D213" s="66" t="s">
        <v>17</v>
      </c>
      <c r="E213" s="66">
        <v>2</v>
      </c>
      <c r="F213" s="66">
        <v>76</v>
      </c>
      <c r="G213" s="66" t="s">
        <v>100</v>
      </c>
    </row>
    <row r="214" spans="1:7" x14ac:dyDescent="0.25">
      <c r="A214" s="66" t="str">
        <f t="shared" si="3"/>
        <v>2012, England, 3, 60-69, Ovarian</v>
      </c>
      <c r="B214" s="66">
        <v>2012</v>
      </c>
      <c r="C214" s="66" t="s">
        <v>70</v>
      </c>
      <c r="D214" s="66" t="s">
        <v>17</v>
      </c>
      <c r="E214" s="66">
        <v>3</v>
      </c>
      <c r="F214" s="66">
        <v>462</v>
      </c>
      <c r="G214" s="66" t="s">
        <v>100</v>
      </c>
    </row>
    <row r="215" spans="1:7" x14ac:dyDescent="0.25">
      <c r="A215" s="66" t="str">
        <f t="shared" si="3"/>
        <v>2012, England, 4, 60-69, Ovarian</v>
      </c>
      <c r="B215" s="66">
        <v>2012</v>
      </c>
      <c r="C215" s="66" t="s">
        <v>70</v>
      </c>
      <c r="D215" s="66" t="s">
        <v>17</v>
      </c>
      <c r="E215" s="66">
        <v>4</v>
      </c>
      <c r="F215" s="66">
        <v>298</v>
      </c>
      <c r="G215" s="66" t="s">
        <v>100</v>
      </c>
    </row>
    <row r="216" spans="1:7" x14ac:dyDescent="0.25">
      <c r="A216" s="66" t="str">
        <f t="shared" si="3"/>
        <v>2012, England, Unk/Oth, 60-69, Ovarian</v>
      </c>
      <c r="B216" s="66">
        <v>2012</v>
      </c>
      <c r="C216" s="66" t="s">
        <v>70</v>
      </c>
      <c r="D216" s="66" t="s">
        <v>17</v>
      </c>
      <c r="E216" s="66" t="s">
        <v>26</v>
      </c>
      <c r="F216" s="66">
        <v>190</v>
      </c>
      <c r="G216" s="66" t="s">
        <v>100</v>
      </c>
    </row>
    <row r="217" spans="1:7" x14ac:dyDescent="0.25">
      <c r="A217" s="66" t="str">
        <f t="shared" si="3"/>
        <v>2012, England, 1, 70-79, Ovarian</v>
      </c>
      <c r="B217" s="66">
        <v>2012</v>
      </c>
      <c r="C217" s="66" t="s">
        <v>70</v>
      </c>
      <c r="D217" s="66" t="s">
        <v>18</v>
      </c>
      <c r="E217" s="66">
        <v>1</v>
      </c>
      <c r="F217" s="66">
        <v>242</v>
      </c>
      <c r="G217" s="66" t="s">
        <v>100</v>
      </c>
    </row>
    <row r="218" spans="1:7" x14ac:dyDescent="0.25">
      <c r="A218" s="66" t="str">
        <f t="shared" si="3"/>
        <v>2012, England, 2, 70-79, Ovarian</v>
      </c>
      <c r="B218" s="66">
        <v>2012</v>
      </c>
      <c r="C218" s="66" t="s">
        <v>70</v>
      </c>
      <c r="D218" s="66" t="s">
        <v>18</v>
      </c>
      <c r="E218" s="66">
        <v>2</v>
      </c>
      <c r="F218" s="66">
        <v>63</v>
      </c>
      <c r="G218" s="66" t="s">
        <v>100</v>
      </c>
    </row>
    <row r="219" spans="1:7" x14ac:dyDescent="0.25">
      <c r="A219" s="66" t="str">
        <f t="shared" si="3"/>
        <v>2012, England, 3, 70-79, Ovarian</v>
      </c>
      <c r="B219" s="66">
        <v>2012</v>
      </c>
      <c r="C219" s="66" t="s">
        <v>70</v>
      </c>
      <c r="D219" s="66" t="s">
        <v>18</v>
      </c>
      <c r="E219" s="66">
        <v>3</v>
      </c>
      <c r="F219" s="66">
        <v>469</v>
      </c>
      <c r="G219" s="66" t="s">
        <v>100</v>
      </c>
    </row>
    <row r="220" spans="1:7" x14ac:dyDescent="0.25">
      <c r="A220" s="66" t="str">
        <f t="shared" si="3"/>
        <v>2012, England, 4, 70-79, Ovarian</v>
      </c>
      <c r="B220" s="66">
        <v>2012</v>
      </c>
      <c r="C220" s="66" t="s">
        <v>70</v>
      </c>
      <c r="D220" s="66" t="s">
        <v>18</v>
      </c>
      <c r="E220" s="66">
        <v>4</v>
      </c>
      <c r="F220" s="66">
        <v>292</v>
      </c>
      <c r="G220" s="66" t="s">
        <v>100</v>
      </c>
    </row>
    <row r="221" spans="1:7" x14ac:dyDescent="0.25">
      <c r="A221" s="66" t="str">
        <f t="shared" si="3"/>
        <v>2012, England, Unk/Oth, 70-79, Ovarian</v>
      </c>
      <c r="B221" s="66">
        <v>2012</v>
      </c>
      <c r="C221" s="66" t="s">
        <v>70</v>
      </c>
      <c r="D221" s="66" t="s">
        <v>18</v>
      </c>
      <c r="E221" s="66" t="s">
        <v>26</v>
      </c>
      <c r="F221" s="66">
        <v>230</v>
      </c>
      <c r="G221" s="66" t="s">
        <v>100</v>
      </c>
    </row>
    <row r="222" spans="1:7" x14ac:dyDescent="0.25">
      <c r="A222" s="66" t="str">
        <f t="shared" si="3"/>
        <v>2012, England, 1, 80+, Ovarian</v>
      </c>
      <c r="B222" s="66">
        <v>2012</v>
      </c>
      <c r="C222" s="66" t="s">
        <v>70</v>
      </c>
      <c r="D222" s="66" t="s">
        <v>19</v>
      </c>
      <c r="E222" s="66">
        <v>1</v>
      </c>
      <c r="F222" s="66">
        <v>105</v>
      </c>
      <c r="G222" s="66" t="s">
        <v>100</v>
      </c>
    </row>
    <row r="223" spans="1:7" x14ac:dyDescent="0.25">
      <c r="A223" s="66" t="str">
        <f t="shared" si="3"/>
        <v>2012, England, 2, 80+, Ovarian</v>
      </c>
      <c r="B223" s="66">
        <v>2012</v>
      </c>
      <c r="C223" s="66" t="s">
        <v>70</v>
      </c>
      <c r="D223" s="66" t="s">
        <v>19</v>
      </c>
      <c r="E223" s="66">
        <v>2</v>
      </c>
      <c r="F223" s="66">
        <v>35</v>
      </c>
      <c r="G223" s="66" t="s">
        <v>100</v>
      </c>
    </row>
    <row r="224" spans="1:7" x14ac:dyDescent="0.25">
      <c r="A224" s="66" t="str">
        <f t="shared" si="3"/>
        <v>2012, England, 3, 80+, Ovarian</v>
      </c>
      <c r="B224" s="66">
        <v>2012</v>
      </c>
      <c r="C224" s="66" t="s">
        <v>70</v>
      </c>
      <c r="D224" s="66" t="s">
        <v>19</v>
      </c>
      <c r="E224" s="66">
        <v>3</v>
      </c>
      <c r="F224" s="66">
        <v>271</v>
      </c>
      <c r="G224" s="66" t="s">
        <v>100</v>
      </c>
    </row>
    <row r="225" spans="1:7" x14ac:dyDescent="0.25">
      <c r="A225" s="66" t="str">
        <f t="shared" si="3"/>
        <v>2012, England, 4, 80+, Ovarian</v>
      </c>
      <c r="B225" s="66">
        <v>2012</v>
      </c>
      <c r="C225" s="66" t="s">
        <v>70</v>
      </c>
      <c r="D225" s="66" t="s">
        <v>19</v>
      </c>
      <c r="E225" s="66">
        <v>4</v>
      </c>
      <c r="F225" s="66">
        <v>214</v>
      </c>
      <c r="G225" s="66" t="s">
        <v>100</v>
      </c>
    </row>
    <row r="226" spans="1:7" x14ac:dyDescent="0.25">
      <c r="A226" s="66" t="str">
        <f t="shared" si="3"/>
        <v>2012, England, Unk/Oth, 80+, Ovarian</v>
      </c>
      <c r="B226" s="66">
        <v>2012</v>
      </c>
      <c r="C226" s="66" t="s">
        <v>70</v>
      </c>
      <c r="D226" s="66" t="s">
        <v>19</v>
      </c>
      <c r="E226" s="66" t="s">
        <v>26</v>
      </c>
      <c r="F226" s="66">
        <v>363</v>
      </c>
      <c r="G226" s="66" t="s">
        <v>100</v>
      </c>
    </row>
    <row r="227" spans="1:7" x14ac:dyDescent="0.25">
      <c r="A227" s="66" t="str">
        <f t="shared" si="3"/>
        <v>2012, England, 1, 0-49, Prostate</v>
      </c>
      <c r="B227" s="66">
        <v>2012</v>
      </c>
      <c r="C227" s="66" t="s">
        <v>2</v>
      </c>
      <c r="D227" s="66" t="s">
        <v>25</v>
      </c>
      <c r="E227" s="66">
        <v>1</v>
      </c>
      <c r="F227" s="66">
        <v>183</v>
      </c>
      <c r="G227" s="66" t="s">
        <v>100</v>
      </c>
    </row>
    <row r="228" spans="1:7" x14ac:dyDescent="0.25">
      <c r="A228" s="66" t="str">
        <f t="shared" si="3"/>
        <v>2012, England, 2, 0-49, Prostate</v>
      </c>
      <c r="B228" s="66">
        <v>2012</v>
      </c>
      <c r="C228" s="66" t="s">
        <v>2</v>
      </c>
      <c r="D228" s="66" t="s">
        <v>25</v>
      </c>
      <c r="E228" s="66">
        <v>2</v>
      </c>
      <c r="F228" s="66">
        <v>72</v>
      </c>
      <c r="G228" s="66" t="s">
        <v>100</v>
      </c>
    </row>
    <row r="229" spans="1:7" x14ac:dyDescent="0.25">
      <c r="A229" s="66" t="str">
        <f t="shared" si="3"/>
        <v>2012, England, 3, 0-49, Prostate</v>
      </c>
      <c r="B229" s="66">
        <v>2012</v>
      </c>
      <c r="C229" s="66" t="s">
        <v>2</v>
      </c>
      <c r="D229" s="66" t="s">
        <v>25</v>
      </c>
      <c r="E229" s="66">
        <v>3</v>
      </c>
      <c r="F229" s="66">
        <v>37</v>
      </c>
      <c r="G229" s="66" t="s">
        <v>100</v>
      </c>
    </row>
    <row r="230" spans="1:7" x14ac:dyDescent="0.25">
      <c r="A230" s="66" t="str">
        <f t="shared" si="3"/>
        <v>2012, England, 4, 0-49, Prostate</v>
      </c>
      <c r="B230" s="66">
        <v>2012</v>
      </c>
      <c r="C230" s="66" t="s">
        <v>2</v>
      </c>
      <c r="D230" s="66" t="s">
        <v>25</v>
      </c>
      <c r="E230" s="66">
        <v>4</v>
      </c>
      <c r="F230" s="66">
        <v>37</v>
      </c>
      <c r="G230" s="66" t="s">
        <v>100</v>
      </c>
    </row>
    <row r="231" spans="1:7" x14ac:dyDescent="0.25">
      <c r="A231" s="66" t="str">
        <f t="shared" si="3"/>
        <v>2012, England, Unk/Oth, 0-49, Prostate</v>
      </c>
      <c r="B231" s="66">
        <v>2012</v>
      </c>
      <c r="C231" s="66" t="s">
        <v>2</v>
      </c>
      <c r="D231" s="66" t="s">
        <v>25</v>
      </c>
      <c r="E231" s="66" t="s">
        <v>26</v>
      </c>
      <c r="F231" s="66">
        <v>65</v>
      </c>
      <c r="G231" s="66" t="s">
        <v>100</v>
      </c>
    </row>
    <row r="232" spans="1:7" x14ac:dyDescent="0.25">
      <c r="A232" s="66" t="str">
        <f t="shared" si="3"/>
        <v>2012, England, 1, 50-59, Prostate</v>
      </c>
      <c r="B232" s="66">
        <v>2012</v>
      </c>
      <c r="C232" s="66" t="s">
        <v>2</v>
      </c>
      <c r="D232" s="66" t="s">
        <v>16</v>
      </c>
      <c r="E232" s="66">
        <v>1</v>
      </c>
      <c r="F232" s="66">
        <v>1445</v>
      </c>
      <c r="G232" s="66" t="s">
        <v>100</v>
      </c>
    </row>
    <row r="233" spans="1:7" x14ac:dyDescent="0.25">
      <c r="A233" s="66" t="str">
        <f t="shared" si="3"/>
        <v>2012, England, 2, 50-59, Prostate</v>
      </c>
      <c r="B233" s="66">
        <v>2012</v>
      </c>
      <c r="C233" s="66" t="s">
        <v>2</v>
      </c>
      <c r="D233" s="66" t="s">
        <v>16</v>
      </c>
      <c r="E233" s="66">
        <v>2</v>
      </c>
      <c r="F233" s="66">
        <v>647</v>
      </c>
      <c r="G233" s="66" t="s">
        <v>100</v>
      </c>
    </row>
    <row r="234" spans="1:7" x14ac:dyDescent="0.25">
      <c r="A234" s="66" t="str">
        <f t="shared" si="3"/>
        <v>2012, England, 3, 50-59, Prostate</v>
      </c>
      <c r="B234" s="66">
        <v>2012</v>
      </c>
      <c r="C234" s="66" t="s">
        <v>2</v>
      </c>
      <c r="D234" s="66" t="s">
        <v>16</v>
      </c>
      <c r="E234" s="66">
        <v>3</v>
      </c>
      <c r="F234" s="66">
        <v>588</v>
      </c>
      <c r="G234" s="66" t="s">
        <v>100</v>
      </c>
    </row>
    <row r="235" spans="1:7" x14ac:dyDescent="0.25">
      <c r="A235" s="66" t="str">
        <f t="shared" si="3"/>
        <v>2012, England, 4, 50-59, Prostate</v>
      </c>
      <c r="B235" s="66">
        <v>2012</v>
      </c>
      <c r="C235" s="66" t="s">
        <v>2</v>
      </c>
      <c r="D235" s="66" t="s">
        <v>16</v>
      </c>
      <c r="E235" s="66">
        <v>4</v>
      </c>
      <c r="F235" s="66">
        <v>418</v>
      </c>
      <c r="G235" s="66" t="s">
        <v>100</v>
      </c>
    </row>
    <row r="236" spans="1:7" x14ac:dyDescent="0.25">
      <c r="A236" s="66" t="str">
        <f t="shared" si="3"/>
        <v>2012, England, Unk/Oth, 50-59, Prostate</v>
      </c>
      <c r="B236" s="66">
        <v>2012</v>
      </c>
      <c r="C236" s="66" t="s">
        <v>2</v>
      </c>
      <c r="D236" s="66" t="s">
        <v>16</v>
      </c>
      <c r="E236" s="66" t="s">
        <v>26</v>
      </c>
      <c r="F236" s="66">
        <v>579</v>
      </c>
      <c r="G236" s="66" t="s">
        <v>100</v>
      </c>
    </row>
    <row r="237" spans="1:7" x14ac:dyDescent="0.25">
      <c r="A237" s="66" t="str">
        <f t="shared" si="3"/>
        <v>2012, England, 1, 60-69, Prostate</v>
      </c>
      <c r="B237" s="66">
        <v>2012</v>
      </c>
      <c r="C237" s="66" t="s">
        <v>2</v>
      </c>
      <c r="D237" s="66" t="s">
        <v>17</v>
      </c>
      <c r="E237" s="66">
        <v>1</v>
      </c>
      <c r="F237" s="66">
        <v>4650</v>
      </c>
      <c r="G237" s="66" t="s">
        <v>100</v>
      </c>
    </row>
    <row r="238" spans="1:7" x14ac:dyDescent="0.25">
      <c r="A238" s="66" t="str">
        <f t="shared" si="3"/>
        <v>2012, England, 2, 60-69, Prostate</v>
      </c>
      <c r="B238" s="66">
        <v>2012</v>
      </c>
      <c r="C238" s="66" t="s">
        <v>2</v>
      </c>
      <c r="D238" s="66" t="s">
        <v>17</v>
      </c>
      <c r="E238" s="66">
        <v>2</v>
      </c>
      <c r="F238" s="66">
        <v>2137</v>
      </c>
      <c r="G238" s="66" t="s">
        <v>100</v>
      </c>
    </row>
    <row r="239" spans="1:7" x14ac:dyDescent="0.25">
      <c r="A239" s="66" t="str">
        <f t="shared" si="3"/>
        <v>2012, England, 3, 60-69, Prostate</v>
      </c>
      <c r="B239" s="66">
        <v>2012</v>
      </c>
      <c r="C239" s="66" t="s">
        <v>2</v>
      </c>
      <c r="D239" s="66" t="s">
        <v>17</v>
      </c>
      <c r="E239" s="66">
        <v>3</v>
      </c>
      <c r="F239" s="66">
        <v>2169</v>
      </c>
      <c r="G239" s="66" t="s">
        <v>100</v>
      </c>
    </row>
    <row r="240" spans="1:7" x14ac:dyDescent="0.25">
      <c r="A240" s="66" t="str">
        <f t="shared" si="3"/>
        <v>2012, England, 4, 60-69, Prostate</v>
      </c>
      <c r="B240" s="66">
        <v>2012</v>
      </c>
      <c r="C240" s="66" t="s">
        <v>2</v>
      </c>
      <c r="D240" s="66" t="s">
        <v>17</v>
      </c>
      <c r="E240" s="66">
        <v>4</v>
      </c>
      <c r="F240" s="66">
        <v>1583</v>
      </c>
      <c r="G240" s="66" t="s">
        <v>100</v>
      </c>
    </row>
    <row r="241" spans="1:7" x14ac:dyDescent="0.25">
      <c r="A241" s="66" t="str">
        <f t="shared" si="3"/>
        <v>2012, England, Unk/Oth, 60-69, Prostate</v>
      </c>
      <c r="B241" s="66">
        <v>2012</v>
      </c>
      <c r="C241" s="66" t="s">
        <v>2</v>
      </c>
      <c r="D241" s="66" t="s">
        <v>17</v>
      </c>
      <c r="E241" s="66" t="s">
        <v>26</v>
      </c>
      <c r="F241" s="66">
        <v>1987</v>
      </c>
      <c r="G241" s="66" t="s">
        <v>100</v>
      </c>
    </row>
    <row r="242" spans="1:7" x14ac:dyDescent="0.25">
      <c r="A242" s="66" t="str">
        <f t="shared" si="3"/>
        <v>2012, England, 1, 70-79, Prostate</v>
      </c>
      <c r="B242" s="66">
        <v>2012</v>
      </c>
      <c r="C242" s="66" t="s">
        <v>2</v>
      </c>
      <c r="D242" s="66" t="s">
        <v>18</v>
      </c>
      <c r="E242" s="66">
        <v>1</v>
      </c>
      <c r="F242" s="66">
        <v>4276</v>
      </c>
      <c r="G242" s="66" t="s">
        <v>100</v>
      </c>
    </row>
    <row r="243" spans="1:7" x14ac:dyDescent="0.25">
      <c r="A243" s="66" t="str">
        <f t="shared" si="3"/>
        <v>2012, England, 2, 70-79, Prostate</v>
      </c>
      <c r="B243" s="66">
        <v>2012</v>
      </c>
      <c r="C243" s="66" t="s">
        <v>2</v>
      </c>
      <c r="D243" s="66" t="s">
        <v>18</v>
      </c>
      <c r="E243" s="66">
        <v>2</v>
      </c>
      <c r="F243" s="66">
        <v>1991</v>
      </c>
      <c r="G243" s="66" t="s">
        <v>100</v>
      </c>
    </row>
    <row r="244" spans="1:7" x14ac:dyDescent="0.25">
      <c r="A244" s="66" t="str">
        <f t="shared" si="3"/>
        <v>2012, England, 3, 70-79, Prostate</v>
      </c>
      <c r="B244" s="66">
        <v>2012</v>
      </c>
      <c r="C244" s="66" t="s">
        <v>2</v>
      </c>
      <c r="D244" s="66" t="s">
        <v>18</v>
      </c>
      <c r="E244" s="66">
        <v>3</v>
      </c>
      <c r="F244" s="66">
        <v>2136</v>
      </c>
      <c r="G244" s="66" t="s">
        <v>100</v>
      </c>
    </row>
    <row r="245" spans="1:7" x14ac:dyDescent="0.25">
      <c r="A245" s="66" t="str">
        <f t="shared" si="3"/>
        <v>2012, England, 4, 70-79, Prostate</v>
      </c>
      <c r="B245" s="66">
        <v>2012</v>
      </c>
      <c r="C245" s="66" t="s">
        <v>2</v>
      </c>
      <c r="D245" s="66" t="s">
        <v>18</v>
      </c>
      <c r="E245" s="66">
        <v>4</v>
      </c>
      <c r="F245" s="66">
        <v>2165</v>
      </c>
      <c r="G245" s="66" t="s">
        <v>100</v>
      </c>
    </row>
    <row r="246" spans="1:7" x14ac:dyDescent="0.25">
      <c r="A246" s="66" t="str">
        <f t="shared" si="3"/>
        <v>2012, England, Unk/Oth, 70-79, Prostate</v>
      </c>
      <c r="B246" s="66">
        <v>2012</v>
      </c>
      <c r="C246" s="66" t="s">
        <v>2</v>
      </c>
      <c r="D246" s="66" t="s">
        <v>18</v>
      </c>
      <c r="E246" s="66" t="s">
        <v>26</v>
      </c>
      <c r="F246" s="66">
        <v>2331</v>
      </c>
      <c r="G246" s="66" t="s">
        <v>100</v>
      </c>
    </row>
    <row r="247" spans="1:7" x14ac:dyDescent="0.25">
      <c r="A247" s="66" t="str">
        <f t="shared" si="3"/>
        <v>2012, England, 1, 80+, Prostate</v>
      </c>
      <c r="B247" s="66">
        <v>2012</v>
      </c>
      <c r="C247" s="66" t="s">
        <v>2</v>
      </c>
      <c r="D247" s="66" t="s">
        <v>19</v>
      </c>
      <c r="E247" s="66">
        <v>1</v>
      </c>
      <c r="F247" s="66">
        <v>1417</v>
      </c>
      <c r="G247" s="66" t="s">
        <v>100</v>
      </c>
    </row>
    <row r="248" spans="1:7" x14ac:dyDescent="0.25">
      <c r="A248" s="66" t="str">
        <f t="shared" si="3"/>
        <v>2012, England, 2, 80+, Prostate</v>
      </c>
      <c r="B248" s="66">
        <v>2012</v>
      </c>
      <c r="C248" s="66" t="s">
        <v>2</v>
      </c>
      <c r="D248" s="66" t="s">
        <v>19</v>
      </c>
      <c r="E248" s="66">
        <v>2</v>
      </c>
      <c r="F248" s="66">
        <v>600</v>
      </c>
      <c r="G248" s="66" t="s">
        <v>100</v>
      </c>
    </row>
    <row r="249" spans="1:7" x14ac:dyDescent="0.25">
      <c r="A249" s="66" t="str">
        <f t="shared" si="3"/>
        <v>2012, England, 3, 80+, Prostate</v>
      </c>
      <c r="B249" s="66">
        <v>2012</v>
      </c>
      <c r="C249" s="66" t="s">
        <v>2</v>
      </c>
      <c r="D249" s="66" t="s">
        <v>19</v>
      </c>
      <c r="E249" s="66">
        <v>3</v>
      </c>
      <c r="F249" s="66">
        <v>696</v>
      </c>
      <c r="G249" s="66" t="s">
        <v>100</v>
      </c>
    </row>
    <row r="250" spans="1:7" x14ac:dyDescent="0.25">
      <c r="A250" s="66" t="str">
        <f t="shared" si="3"/>
        <v>2012, England, 4, 80+, Prostate</v>
      </c>
      <c r="B250" s="66">
        <v>2012</v>
      </c>
      <c r="C250" s="66" t="s">
        <v>2</v>
      </c>
      <c r="D250" s="66" t="s">
        <v>19</v>
      </c>
      <c r="E250" s="66">
        <v>4</v>
      </c>
      <c r="F250" s="66">
        <v>1901</v>
      </c>
      <c r="G250" s="66" t="s">
        <v>100</v>
      </c>
    </row>
    <row r="251" spans="1:7" x14ac:dyDescent="0.25">
      <c r="A251" s="66" t="str">
        <f t="shared" si="3"/>
        <v>2012, England, Unk/Oth, 80+, Prostate</v>
      </c>
      <c r="B251" s="66">
        <v>2012</v>
      </c>
      <c r="C251" s="66" t="s">
        <v>2</v>
      </c>
      <c r="D251" s="66" t="s">
        <v>19</v>
      </c>
      <c r="E251" s="66" t="s">
        <v>26</v>
      </c>
      <c r="F251" s="66">
        <v>2919</v>
      </c>
      <c r="G251" s="66" t="s">
        <v>100</v>
      </c>
    </row>
    <row r="252" spans="1:7" x14ac:dyDescent="0.25">
      <c r="A252" s="66" t="str">
        <f t="shared" si="3"/>
        <v>2012, England, 1, 0-49, Uterine</v>
      </c>
      <c r="B252" s="66">
        <v>2012</v>
      </c>
      <c r="C252" s="66" t="s">
        <v>36</v>
      </c>
      <c r="D252" s="66" t="s">
        <v>25</v>
      </c>
      <c r="E252" s="66">
        <v>1</v>
      </c>
      <c r="F252" s="66">
        <v>268</v>
      </c>
      <c r="G252" s="66" t="s">
        <v>100</v>
      </c>
    </row>
    <row r="253" spans="1:7" x14ac:dyDescent="0.25">
      <c r="A253" s="66" t="str">
        <f t="shared" si="3"/>
        <v>2012, England, 2, 0-49, Uterine</v>
      </c>
      <c r="B253" s="66">
        <v>2012</v>
      </c>
      <c r="C253" s="66" t="s">
        <v>36</v>
      </c>
      <c r="D253" s="66" t="s">
        <v>25</v>
      </c>
      <c r="E253" s="66">
        <v>2</v>
      </c>
      <c r="F253" s="66">
        <v>36</v>
      </c>
      <c r="G253" s="66" t="s">
        <v>100</v>
      </c>
    </row>
    <row r="254" spans="1:7" x14ac:dyDescent="0.25">
      <c r="A254" s="66" t="str">
        <f t="shared" si="3"/>
        <v>2012, England, 3, 0-49, Uterine</v>
      </c>
      <c r="B254" s="66">
        <v>2012</v>
      </c>
      <c r="C254" s="66" t="s">
        <v>36</v>
      </c>
      <c r="D254" s="66" t="s">
        <v>25</v>
      </c>
      <c r="E254" s="66">
        <v>3</v>
      </c>
      <c r="F254" s="66">
        <v>24</v>
      </c>
      <c r="G254" s="66" t="s">
        <v>100</v>
      </c>
    </row>
    <row r="255" spans="1:7" x14ac:dyDescent="0.25">
      <c r="A255" s="66" t="str">
        <f t="shared" si="3"/>
        <v>2012, England, 4, 0-49, Uterine</v>
      </c>
      <c r="B255" s="66">
        <v>2012</v>
      </c>
      <c r="C255" s="66" t="s">
        <v>36</v>
      </c>
      <c r="D255" s="66" t="s">
        <v>25</v>
      </c>
      <c r="E255" s="66">
        <v>4</v>
      </c>
      <c r="F255" s="66">
        <v>15</v>
      </c>
      <c r="G255" s="66" t="s">
        <v>100</v>
      </c>
    </row>
    <row r="256" spans="1:7" x14ac:dyDescent="0.25">
      <c r="A256" s="66" t="str">
        <f t="shared" si="3"/>
        <v>2012, England, Unk/Oth, 0-49, Uterine</v>
      </c>
      <c r="B256" s="66">
        <v>2012</v>
      </c>
      <c r="C256" s="66" t="s">
        <v>36</v>
      </c>
      <c r="D256" s="66" t="s">
        <v>25</v>
      </c>
      <c r="E256" s="66" t="s">
        <v>26</v>
      </c>
      <c r="F256" s="66">
        <v>115</v>
      </c>
      <c r="G256" s="66" t="s">
        <v>100</v>
      </c>
    </row>
    <row r="257" spans="1:7" x14ac:dyDescent="0.25">
      <c r="A257" s="66" t="str">
        <f t="shared" si="3"/>
        <v>2012, England, 1, 50-59, Uterine</v>
      </c>
      <c r="B257" s="66">
        <v>2012</v>
      </c>
      <c r="C257" s="66" t="s">
        <v>36</v>
      </c>
      <c r="D257" s="66" t="s">
        <v>16</v>
      </c>
      <c r="E257" s="66">
        <v>1</v>
      </c>
      <c r="F257" s="66">
        <v>907</v>
      </c>
      <c r="G257" s="66" t="s">
        <v>100</v>
      </c>
    </row>
    <row r="258" spans="1:7" x14ac:dyDescent="0.25">
      <c r="A258" s="66" t="str">
        <f t="shared" ref="A258:A321" si="4">B258&amp;", "&amp;G258&amp;", "&amp;E258&amp;", "&amp;D258&amp;", "&amp;C258</f>
        <v>2012, England, 2, 50-59, Uterine</v>
      </c>
      <c r="B258" s="66">
        <v>2012</v>
      </c>
      <c r="C258" s="66" t="s">
        <v>36</v>
      </c>
      <c r="D258" s="66" t="s">
        <v>16</v>
      </c>
      <c r="E258" s="66">
        <v>2</v>
      </c>
      <c r="F258" s="66">
        <v>95</v>
      </c>
      <c r="G258" s="66" t="s">
        <v>100</v>
      </c>
    </row>
    <row r="259" spans="1:7" x14ac:dyDescent="0.25">
      <c r="A259" s="66" t="str">
        <f t="shared" si="4"/>
        <v>2012, England, 3, 50-59, Uterine</v>
      </c>
      <c r="B259" s="66">
        <v>2012</v>
      </c>
      <c r="C259" s="66" t="s">
        <v>36</v>
      </c>
      <c r="D259" s="66" t="s">
        <v>16</v>
      </c>
      <c r="E259" s="66">
        <v>3</v>
      </c>
      <c r="F259" s="66">
        <v>84</v>
      </c>
      <c r="G259" s="66" t="s">
        <v>100</v>
      </c>
    </row>
    <row r="260" spans="1:7" x14ac:dyDescent="0.25">
      <c r="A260" s="66" t="str">
        <f t="shared" si="4"/>
        <v>2012, England, 4, 50-59, Uterine</v>
      </c>
      <c r="B260" s="66">
        <v>2012</v>
      </c>
      <c r="C260" s="66" t="s">
        <v>36</v>
      </c>
      <c r="D260" s="66" t="s">
        <v>16</v>
      </c>
      <c r="E260" s="66">
        <v>4</v>
      </c>
      <c r="F260" s="66">
        <v>46</v>
      </c>
      <c r="G260" s="66" t="s">
        <v>100</v>
      </c>
    </row>
    <row r="261" spans="1:7" x14ac:dyDescent="0.25">
      <c r="A261" s="66" t="str">
        <f t="shared" si="4"/>
        <v>2012, England, Unk/Oth, 50-59, Uterine</v>
      </c>
      <c r="B261" s="66">
        <v>2012</v>
      </c>
      <c r="C261" s="66" t="s">
        <v>36</v>
      </c>
      <c r="D261" s="66" t="s">
        <v>16</v>
      </c>
      <c r="E261" s="66" t="s">
        <v>26</v>
      </c>
      <c r="F261" s="66">
        <v>258</v>
      </c>
      <c r="G261" s="66" t="s">
        <v>100</v>
      </c>
    </row>
    <row r="262" spans="1:7" x14ac:dyDescent="0.25">
      <c r="A262" s="66" t="str">
        <f t="shared" si="4"/>
        <v>2012, England, 1, 60-69, Uterine</v>
      </c>
      <c r="B262" s="66">
        <v>2012</v>
      </c>
      <c r="C262" s="66" t="s">
        <v>36</v>
      </c>
      <c r="D262" s="66" t="s">
        <v>17</v>
      </c>
      <c r="E262" s="66">
        <v>1</v>
      </c>
      <c r="F262" s="66">
        <v>1476</v>
      </c>
      <c r="G262" s="66" t="s">
        <v>100</v>
      </c>
    </row>
    <row r="263" spans="1:7" x14ac:dyDescent="0.25">
      <c r="A263" s="66" t="str">
        <f t="shared" si="4"/>
        <v>2012, England, 2, 60-69, Uterine</v>
      </c>
      <c r="B263" s="66">
        <v>2012</v>
      </c>
      <c r="C263" s="66" t="s">
        <v>36</v>
      </c>
      <c r="D263" s="66" t="s">
        <v>17</v>
      </c>
      <c r="E263" s="66">
        <v>2</v>
      </c>
      <c r="F263" s="66">
        <v>165</v>
      </c>
      <c r="G263" s="66" t="s">
        <v>100</v>
      </c>
    </row>
    <row r="264" spans="1:7" x14ac:dyDescent="0.25">
      <c r="A264" s="66" t="str">
        <f t="shared" si="4"/>
        <v>2012, England, 3, 60-69, Uterine</v>
      </c>
      <c r="B264" s="66">
        <v>2012</v>
      </c>
      <c r="C264" s="66" t="s">
        <v>36</v>
      </c>
      <c r="D264" s="66" t="s">
        <v>17</v>
      </c>
      <c r="E264" s="66">
        <v>3</v>
      </c>
      <c r="F264" s="66">
        <v>189</v>
      </c>
      <c r="G264" s="66" t="s">
        <v>100</v>
      </c>
    </row>
    <row r="265" spans="1:7" x14ac:dyDescent="0.25">
      <c r="A265" s="66" t="str">
        <f t="shared" si="4"/>
        <v>2012, England, 4, 60-69, Uterine</v>
      </c>
      <c r="B265" s="66">
        <v>2012</v>
      </c>
      <c r="C265" s="66" t="s">
        <v>36</v>
      </c>
      <c r="D265" s="66" t="s">
        <v>17</v>
      </c>
      <c r="E265" s="66">
        <v>4</v>
      </c>
      <c r="F265" s="66">
        <v>85</v>
      </c>
      <c r="G265" s="66" t="s">
        <v>100</v>
      </c>
    </row>
    <row r="266" spans="1:7" x14ac:dyDescent="0.25">
      <c r="A266" s="66" t="str">
        <f t="shared" si="4"/>
        <v>2012, England, Unk/Oth, 60-69, Uterine</v>
      </c>
      <c r="B266" s="66">
        <v>2012</v>
      </c>
      <c r="C266" s="66" t="s">
        <v>36</v>
      </c>
      <c r="D266" s="66" t="s">
        <v>17</v>
      </c>
      <c r="E266" s="66" t="s">
        <v>26</v>
      </c>
      <c r="F266" s="66">
        <v>362</v>
      </c>
      <c r="G266" s="66" t="s">
        <v>100</v>
      </c>
    </row>
    <row r="267" spans="1:7" x14ac:dyDescent="0.25">
      <c r="A267" s="66" t="str">
        <f t="shared" si="4"/>
        <v>2012, England, 1, 70-79, Uterine</v>
      </c>
      <c r="B267" s="66">
        <v>2012</v>
      </c>
      <c r="C267" s="66" t="s">
        <v>36</v>
      </c>
      <c r="D267" s="66" t="s">
        <v>18</v>
      </c>
      <c r="E267" s="66">
        <v>1</v>
      </c>
      <c r="F267" s="66">
        <v>1116</v>
      </c>
      <c r="G267" s="66" t="s">
        <v>100</v>
      </c>
    </row>
    <row r="268" spans="1:7" x14ac:dyDescent="0.25">
      <c r="A268" s="66" t="str">
        <f t="shared" si="4"/>
        <v>2012, England, 2, 70-79, Uterine</v>
      </c>
      <c r="B268" s="66">
        <v>2012</v>
      </c>
      <c r="C268" s="66" t="s">
        <v>36</v>
      </c>
      <c r="D268" s="66" t="s">
        <v>18</v>
      </c>
      <c r="E268" s="66">
        <v>2</v>
      </c>
      <c r="F268" s="66">
        <v>138</v>
      </c>
      <c r="G268" s="66" t="s">
        <v>100</v>
      </c>
    </row>
    <row r="269" spans="1:7" x14ac:dyDescent="0.25">
      <c r="A269" s="66" t="str">
        <f t="shared" si="4"/>
        <v>2012, England, 3, 70-79, Uterine</v>
      </c>
      <c r="B269" s="66">
        <v>2012</v>
      </c>
      <c r="C269" s="66" t="s">
        <v>36</v>
      </c>
      <c r="D269" s="66" t="s">
        <v>18</v>
      </c>
      <c r="E269" s="66">
        <v>3</v>
      </c>
      <c r="F269" s="66">
        <v>179</v>
      </c>
      <c r="G269" s="66" t="s">
        <v>100</v>
      </c>
    </row>
    <row r="270" spans="1:7" x14ac:dyDescent="0.25">
      <c r="A270" s="66" t="str">
        <f t="shared" si="4"/>
        <v>2012, England, 4, 70-79, Uterine</v>
      </c>
      <c r="B270" s="66">
        <v>2012</v>
      </c>
      <c r="C270" s="66" t="s">
        <v>36</v>
      </c>
      <c r="D270" s="66" t="s">
        <v>18</v>
      </c>
      <c r="E270" s="66">
        <v>4</v>
      </c>
      <c r="F270" s="66">
        <v>97</v>
      </c>
      <c r="G270" s="66" t="s">
        <v>100</v>
      </c>
    </row>
    <row r="271" spans="1:7" x14ac:dyDescent="0.25">
      <c r="A271" s="66" t="str">
        <f t="shared" si="4"/>
        <v>2012, England, Unk/Oth, 70-79, Uterine</v>
      </c>
      <c r="B271" s="66">
        <v>2012</v>
      </c>
      <c r="C271" s="66" t="s">
        <v>36</v>
      </c>
      <c r="D271" s="66" t="s">
        <v>18</v>
      </c>
      <c r="E271" s="66" t="s">
        <v>26</v>
      </c>
      <c r="F271" s="66">
        <v>363</v>
      </c>
      <c r="G271" s="66" t="s">
        <v>100</v>
      </c>
    </row>
    <row r="272" spans="1:7" x14ac:dyDescent="0.25">
      <c r="A272" s="66" t="str">
        <f t="shared" si="4"/>
        <v>2012, England, 1, 80+, Uterine</v>
      </c>
      <c r="B272" s="66">
        <v>2012</v>
      </c>
      <c r="C272" s="66" t="s">
        <v>36</v>
      </c>
      <c r="D272" s="66" t="s">
        <v>19</v>
      </c>
      <c r="E272" s="66">
        <v>1</v>
      </c>
      <c r="F272" s="66">
        <v>435</v>
      </c>
      <c r="G272" s="66" t="s">
        <v>100</v>
      </c>
    </row>
    <row r="273" spans="1:7" x14ac:dyDescent="0.25">
      <c r="A273" s="66" t="str">
        <f t="shared" si="4"/>
        <v>2012, England, 2, 80+, Uterine</v>
      </c>
      <c r="B273" s="66">
        <v>2012</v>
      </c>
      <c r="C273" s="66" t="s">
        <v>36</v>
      </c>
      <c r="D273" s="66" t="s">
        <v>19</v>
      </c>
      <c r="E273" s="66">
        <v>2</v>
      </c>
      <c r="F273" s="66">
        <v>71</v>
      </c>
      <c r="G273" s="66" t="s">
        <v>100</v>
      </c>
    </row>
    <row r="274" spans="1:7" x14ac:dyDescent="0.25">
      <c r="A274" s="66" t="str">
        <f t="shared" si="4"/>
        <v>2012, England, 3, 80+, Uterine</v>
      </c>
      <c r="B274" s="66">
        <v>2012</v>
      </c>
      <c r="C274" s="66" t="s">
        <v>36</v>
      </c>
      <c r="D274" s="66" t="s">
        <v>19</v>
      </c>
      <c r="E274" s="66">
        <v>3</v>
      </c>
      <c r="F274" s="66">
        <v>110</v>
      </c>
      <c r="G274" s="66" t="s">
        <v>100</v>
      </c>
    </row>
    <row r="275" spans="1:7" x14ac:dyDescent="0.25">
      <c r="A275" s="66" t="str">
        <f t="shared" si="4"/>
        <v>2012, England, 4, 80+, Uterine</v>
      </c>
      <c r="B275" s="66">
        <v>2012</v>
      </c>
      <c r="C275" s="66" t="s">
        <v>36</v>
      </c>
      <c r="D275" s="66" t="s">
        <v>19</v>
      </c>
      <c r="E275" s="66">
        <v>4</v>
      </c>
      <c r="F275" s="66">
        <v>60</v>
      </c>
      <c r="G275" s="66" t="s">
        <v>100</v>
      </c>
    </row>
    <row r="276" spans="1:7" x14ac:dyDescent="0.25">
      <c r="A276" s="66" t="str">
        <f t="shared" si="4"/>
        <v>2012, England, Unk/Oth, 80+, Uterine</v>
      </c>
      <c r="B276" s="66">
        <v>2012</v>
      </c>
      <c r="C276" s="66" t="s">
        <v>36</v>
      </c>
      <c r="D276" s="66" t="s">
        <v>19</v>
      </c>
      <c r="E276" s="66" t="s">
        <v>26</v>
      </c>
      <c r="F276" s="66">
        <v>344</v>
      </c>
      <c r="G276" s="66" t="s">
        <v>100</v>
      </c>
    </row>
    <row r="277" spans="1:7" x14ac:dyDescent="0.25">
      <c r="A277" s="66" t="str">
        <f t="shared" si="4"/>
        <v>2013, England, 1, 0-49, Bladder</v>
      </c>
      <c r="B277" s="66">
        <v>2013</v>
      </c>
      <c r="C277" s="66" t="s">
        <v>1</v>
      </c>
      <c r="D277" s="66" t="s">
        <v>25</v>
      </c>
      <c r="E277" s="66">
        <v>1</v>
      </c>
      <c r="F277" s="66">
        <v>71</v>
      </c>
      <c r="G277" s="66" t="s">
        <v>100</v>
      </c>
    </row>
    <row r="278" spans="1:7" x14ac:dyDescent="0.25">
      <c r="A278" s="66" t="str">
        <f t="shared" si="4"/>
        <v>2013, England, 2, 0-49, Bladder</v>
      </c>
      <c r="B278" s="66">
        <v>2013</v>
      </c>
      <c r="C278" s="66" t="s">
        <v>1</v>
      </c>
      <c r="D278" s="66" t="s">
        <v>25</v>
      </c>
      <c r="E278" s="66">
        <v>2</v>
      </c>
      <c r="F278" s="66">
        <v>31</v>
      </c>
      <c r="G278" s="66" t="s">
        <v>100</v>
      </c>
    </row>
    <row r="279" spans="1:7" x14ac:dyDescent="0.25">
      <c r="A279" s="66" t="str">
        <f t="shared" si="4"/>
        <v>2013, England, 3, 0-49, Bladder</v>
      </c>
      <c r="B279" s="66">
        <v>2013</v>
      </c>
      <c r="C279" s="66" t="s">
        <v>1</v>
      </c>
      <c r="D279" s="66" t="s">
        <v>25</v>
      </c>
      <c r="E279" s="66">
        <v>3</v>
      </c>
      <c r="F279" s="66">
        <v>15</v>
      </c>
      <c r="G279" s="66" t="s">
        <v>100</v>
      </c>
    </row>
    <row r="280" spans="1:7" x14ac:dyDescent="0.25">
      <c r="A280" s="66" t="str">
        <f t="shared" si="4"/>
        <v>2013, England, 4, 0-49, Bladder</v>
      </c>
      <c r="B280" s="66">
        <v>2013</v>
      </c>
      <c r="C280" s="66" t="s">
        <v>1</v>
      </c>
      <c r="D280" s="66" t="s">
        <v>25</v>
      </c>
      <c r="E280" s="66">
        <v>4</v>
      </c>
      <c r="F280" s="66">
        <v>43</v>
      </c>
      <c r="G280" s="66" t="s">
        <v>100</v>
      </c>
    </row>
    <row r="281" spans="1:7" x14ac:dyDescent="0.25">
      <c r="A281" s="66" t="str">
        <f t="shared" si="4"/>
        <v>2013, England, Unk/Oth, 0-49, Bladder</v>
      </c>
      <c r="B281" s="66">
        <v>2013</v>
      </c>
      <c r="C281" s="66" t="s">
        <v>1</v>
      </c>
      <c r="D281" s="66" t="s">
        <v>25</v>
      </c>
      <c r="E281" s="66" t="s">
        <v>26</v>
      </c>
      <c r="F281" s="66">
        <v>60</v>
      </c>
      <c r="G281" s="66" t="s">
        <v>100</v>
      </c>
    </row>
    <row r="282" spans="1:7" x14ac:dyDescent="0.25">
      <c r="A282" s="66" t="str">
        <f t="shared" si="4"/>
        <v>2013, England, 1, 50-59, Bladder</v>
      </c>
      <c r="B282" s="66">
        <v>2013</v>
      </c>
      <c r="C282" s="66" t="s">
        <v>1</v>
      </c>
      <c r="D282" s="66" t="s">
        <v>16</v>
      </c>
      <c r="E282" s="66">
        <v>1</v>
      </c>
      <c r="F282" s="66">
        <v>216</v>
      </c>
      <c r="G282" s="66" t="s">
        <v>100</v>
      </c>
    </row>
    <row r="283" spans="1:7" x14ac:dyDescent="0.25">
      <c r="A283" s="66" t="str">
        <f t="shared" si="4"/>
        <v>2013, England, 2, 50-59, Bladder</v>
      </c>
      <c r="B283" s="66">
        <v>2013</v>
      </c>
      <c r="C283" s="66" t="s">
        <v>1</v>
      </c>
      <c r="D283" s="66" t="s">
        <v>16</v>
      </c>
      <c r="E283" s="66">
        <v>2</v>
      </c>
      <c r="F283" s="66">
        <v>118</v>
      </c>
      <c r="G283" s="66" t="s">
        <v>100</v>
      </c>
    </row>
    <row r="284" spans="1:7" x14ac:dyDescent="0.25">
      <c r="A284" s="66" t="str">
        <f t="shared" si="4"/>
        <v>2013, England, 3, 50-59, Bladder</v>
      </c>
      <c r="B284" s="66">
        <v>2013</v>
      </c>
      <c r="C284" s="66" t="s">
        <v>1</v>
      </c>
      <c r="D284" s="66" t="s">
        <v>16</v>
      </c>
      <c r="E284" s="66">
        <v>3</v>
      </c>
      <c r="F284" s="66">
        <v>33</v>
      </c>
      <c r="G284" s="66" t="s">
        <v>100</v>
      </c>
    </row>
    <row r="285" spans="1:7" x14ac:dyDescent="0.25">
      <c r="A285" s="66" t="str">
        <f t="shared" si="4"/>
        <v>2013, England, 4, 50-59, Bladder</v>
      </c>
      <c r="B285" s="66">
        <v>2013</v>
      </c>
      <c r="C285" s="66" t="s">
        <v>1</v>
      </c>
      <c r="D285" s="66" t="s">
        <v>16</v>
      </c>
      <c r="E285" s="66">
        <v>4</v>
      </c>
      <c r="F285" s="66">
        <v>104</v>
      </c>
      <c r="G285" s="66" t="s">
        <v>100</v>
      </c>
    </row>
    <row r="286" spans="1:7" x14ac:dyDescent="0.25">
      <c r="A286" s="66" t="str">
        <f t="shared" si="4"/>
        <v>2013, England, Unk/Oth, 50-59, Bladder</v>
      </c>
      <c r="B286" s="66">
        <v>2013</v>
      </c>
      <c r="C286" s="66" t="s">
        <v>1</v>
      </c>
      <c r="D286" s="66" t="s">
        <v>16</v>
      </c>
      <c r="E286" s="66" t="s">
        <v>26</v>
      </c>
      <c r="F286" s="66">
        <v>119</v>
      </c>
      <c r="G286" s="66" t="s">
        <v>100</v>
      </c>
    </row>
    <row r="287" spans="1:7" x14ac:dyDescent="0.25">
      <c r="A287" s="66" t="str">
        <f t="shared" si="4"/>
        <v>2013, England, 1, 60-69, Bladder</v>
      </c>
      <c r="B287" s="66">
        <v>2013</v>
      </c>
      <c r="C287" s="66" t="s">
        <v>1</v>
      </c>
      <c r="D287" s="66" t="s">
        <v>17</v>
      </c>
      <c r="E287" s="66">
        <v>1</v>
      </c>
      <c r="F287" s="66">
        <v>692</v>
      </c>
      <c r="G287" s="66" t="s">
        <v>100</v>
      </c>
    </row>
    <row r="288" spans="1:7" x14ac:dyDescent="0.25">
      <c r="A288" s="66" t="str">
        <f t="shared" si="4"/>
        <v>2013, England, 2, 60-69, Bladder</v>
      </c>
      <c r="B288" s="66">
        <v>2013</v>
      </c>
      <c r="C288" s="66" t="s">
        <v>1</v>
      </c>
      <c r="D288" s="66" t="s">
        <v>17</v>
      </c>
      <c r="E288" s="66">
        <v>2</v>
      </c>
      <c r="F288" s="66">
        <v>401</v>
      </c>
      <c r="G288" s="66" t="s">
        <v>100</v>
      </c>
    </row>
    <row r="289" spans="1:7" x14ac:dyDescent="0.25">
      <c r="A289" s="66" t="str">
        <f t="shared" si="4"/>
        <v>2013, England, 3, 60-69, Bladder</v>
      </c>
      <c r="B289" s="66">
        <v>2013</v>
      </c>
      <c r="C289" s="66" t="s">
        <v>1</v>
      </c>
      <c r="D289" s="66" t="s">
        <v>17</v>
      </c>
      <c r="E289" s="66">
        <v>3</v>
      </c>
      <c r="F289" s="66">
        <v>135</v>
      </c>
      <c r="G289" s="66" t="s">
        <v>100</v>
      </c>
    </row>
    <row r="290" spans="1:7" x14ac:dyDescent="0.25">
      <c r="A290" s="66" t="str">
        <f t="shared" si="4"/>
        <v>2013, England, 4, 60-69, Bladder</v>
      </c>
      <c r="B290" s="66">
        <v>2013</v>
      </c>
      <c r="C290" s="66" t="s">
        <v>1</v>
      </c>
      <c r="D290" s="66" t="s">
        <v>17</v>
      </c>
      <c r="E290" s="66">
        <v>4</v>
      </c>
      <c r="F290" s="66">
        <v>279</v>
      </c>
      <c r="G290" s="66" t="s">
        <v>100</v>
      </c>
    </row>
    <row r="291" spans="1:7" x14ac:dyDescent="0.25">
      <c r="A291" s="66" t="str">
        <f t="shared" si="4"/>
        <v>2013, England, Unk/Oth, 60-69, Bladder</v>
      </c>
      <c r="B291" s="66">
        <v>2013</v>
      </c>
      <c r="C291" s="66" t="s">
        <v>1</v>
      </c>
      <c r="D291" s="66" t="s">
        <v>17</v>
      </c>
      <c r="E291" s="66" t="s">
        <v>26</v>
      </c>
      <c r="F291" s="66">
        <v>349</v>
      </c>
      <c r="G291" s="66" t="s">
        <v>100</v>
      </c>
    </row>
    <row r="292" spans="1:7" x14ac:dyDescent="0.25">
      <c r="A292" s="66" t="str">
        <f t="shared" si="4"/>
        <v>2013, England, 1, 70-79, Bladder</v>
      </c>
      <c r="B292" s="66">
        <v>2013</v>
      </c>
      <c r="C292" s="66" t="s">
        <v>1</v>
      </c>
      <c r="D292" s="66" t="s">
        <v>18</v>
      </c>
      <c r="E292" s="66">
        <v>1</v>
      </c>
      <c r="F292" s="66">
        <v>1149</v>
      </c>
      <c r="G292" s="66" t="s">
        <v>100</v>
      </c>
    </row>
    <row r="293" spans="1:7" x14ac:dyDescent="0.25">
      <c r="A293" s="66" t="str">
        <f t="shared" si="4"/>
        <v>2013, England, 2, 70-79, Bladder</v>
      </c>
      <c r="B293" s="66">
        <v>2013</v>
      </c>
      <c r="C293" s="66" t="s">
        <v>1</v>
      </c>
      <c r="D293" s="66" t="s">
        <v>18</v>
      </c>
      <c r="E293" s="66">
        <v>2</v>
      </c>
      <c r="F293" s="66">
        <v>635</v>
      </c>
      <c r="G293" s="66" t="s">
        <v>100</v>
      </c>
    </row>
    <row r="294" spans="1:7" x14ac:dyDescent="0.25">
      <c r="A294" s="66" t="str">
        <f t="shared" si="4"/>
        <v>2013, England, 3, 70-79, Bladder</v>
      </c>
      <c r="B294" s="66">
        <v>2013</v>
      </c>
      <c r="C294" s="66" t="s">
        <v>1</v>
      </c>
      <c r="D294" s="66" t="s">
        <v>18</v>
      </c>
      <c r="E294" s="66">
        <v>3</v>
      </c>
      <c r="F294" s="66">
        <v>170</v>
      </c>
      <c r="G294" s="66" t="s">
        <v>100</v>
      </c>
    </row>
    <row r="295" spans="1:7" x14ac:dyDescent="0.25">
      <c r="A295" s="66" t="str">
        <f t="shared" si="4"/>
        <v>2013, England, 4, 70-79, Bladder</v>
      </c>
      <c r="B295" s="66">
        <v>2013</v>
      </c>
      <c r="C295" s="66" t="s">
        <v>1</v>
      </c>
      <c r="D295" s="66" t="s">
        <v>18</v>
      </c>
      <c r="E295" s="66">
        <v>4</v>
      </c>
      <c r="F295" s="66">
        <v>432</v>
      </c>
      <c r="G295" s="66" t="s">
        <v>100</v>
      </c>
    </row>
    <row r="296" spans="1:7" x14ac:dyDescent="0.25">
      <c r="A296" s="66" t="str">
        <f t="shared" si="4"/>
        <v>2013, England, Unk/Oth, 70-79, Bladder</v>
      </c>
      <c r="B296" s="66">
        <v>2013</v>
      </c>
      <c r="C296" s="66" t="s">
        <v>1</v>
      </c>
      <c r="D296" s="66" t="s">
        <v>18</v>
      </c>
      <c r="E296" s="66" t="s">
        <v>26</v>
      </c>
      <c r="F296" s="66">
        <v>651</v>
      </c>
      <c r="G296" s="66" t="s">
        <v>100</v>
      </c>
    </row>
    <row r="297" spans="1:7" x14ac:dyDescent="0.25">
      <c r="A297" s="66" t="str">
        <f t="shared" si="4"/>
        <v>2013, England, 1, 80+, Bladder</v>
      </c>
      <c r="B297" s="66">
        <v>2013</v>
      </c>
      <c r="C297" s="66" t="s">
        <v>1</v>
      </c>
      <c r="D297" s="66" t="s">
        <v>19</v>
      </c>
      <c r="E297" s="66">
        <v>1</v>
      </c>
      <c r="F297" s="66">
        <v>946</v>
      </c>
      <c r="G297" s="66" t="s">
        <v>100</v>
      </c>
    </row>
    <row r="298" spans="1:7" x14ac:dyDescent="0.25">
      <c r="A298" s="66" t="str">
        <f t="shared" si="4"/>
        <v>2013, England, 2, 80+, Bladder</v>
      </c>
      <c r="B298" s="66">
        <v>2013</v>
      </c>
      <c r="C298" s="66" t="s">
        <v>1</v>
      </c>
      <c r="D298" s="66" t="s">
        <v>19</v>
      </c>
      <c r="E298" s="66">
        <v>2</v>
      </c>
      <c r="F298" s="66">
        <v>622</v>
      </c>
      <c r="G298" s="66" t="s">
        <v>100</v>
      </c>
    </row>
    <row r="299" spans="1:7" x14ac:dyDescent="0.25">
      <c r="A299" s="66" t="str">
        <f t="shared" si="4"/>
        <v>2013, England, 3, 80+, Bladder</v>
      </c>
      <c r="B299" s="66">
        <v>2013</v>
      </c>
      <c r="C299" s="66" t="s">
        <v>1</v>
      </c>
      <c r="D299" s="66" t="s">
        <v>19</v>
      </c>
      <c r="E299" s="66">
        <v>3</v>
      </c>
      <c r="F299" s="66">
        <v>138</v>
      </c>
      <c r="G299" s="66" t="s">
        <v>100</v>
      </c>
    </row>
    <row r="300" spans="1:7" x14ac:dyDescent="0.25">
      <c r="A300" s="66" t="str">
        <f t="shared" si="4"/>
        <v>2013, England, 4, 80+, Bladder</v>
      </c>
      <c r="B300" s="66">
        <v>2013</v>
      </c>
      <c r="C300" s="66" t="s">
        <v>1</v>
      </c>
      <c r="D300" s="66" t="s">
        <v>19</v>
      </c>
      <c r="E300" s="66">
        <v>4</v>
      </c>
      <c r="F300" s="66">
        <v>346</v>
      </c>
      <c r="G300" s="66" t="s">
        <v>100</v>
      </c>
    </row>
    <row r="301" spans="1:7" x14ac:dyDescent="0.25">
      <c r="A301" s="66" t="str">
        <f t="shared" si="4"/>
        <v>2013, England, Unk/Oth, 80+, Bladder</v>
      </c>
      <c r="B301" s="66">
        <v>2013</v>
      </c>
      <c r="C301" s="66" t="s">
        <v>1</v>
      </c>
      <c r="D301" s="66" t="s">
        <v>19</v>
      </c>
      <c r="E301" s="66" t="s">
        <v>26</v>
      </c>
      <c r="F301" s="66">
        <v>1112</v>
      </c>
      <c r="G301" s="66" t="s">
        <v>100</v>
      </c>
    </row>
    <row r="302" spans="1:7" x14ac:dyDescent="0.25">
      <c r="A302" s="66" t="str">
        <f t="shared" si="4"/>
        <v>2013, England, 1, 0-49, Breast</v>
      </c>
      <c r="B302" s="66">
        <v>2013</v>
      </c>
      <c r="C302" s="66" t="s">
        <v>0</v>
      </c>
      <c r="D302" s="66" t="s">
        <v>25</v>
      </c>
      <c r="E302" s="66">
        <v>1</v>
      </c>
      <c r="F302" s="66">
        <v>2719</v>
      </c>
      <c r="G302" s="66" t="s">
        <v>100</v>
      </c>
    </row>
    <row r="303" spans="1:7" x14ac:dyDescent="0.25">
      <c r="A303" s="66" t="str">
        <f t="shared" si="4"/>
        <v>2013, England, 2, 0-49, Breast</v>
      </c>
      <c r="B303" s="66">
        <v>2013</v>
      </c>
      <c r="C303" s="66" t="s">
        <v>0</v>
      </c>
      <c r="D303" s="66" t="s">
        <v>25</v>
      </c>
      <c r="E303" s="66">
        <v>2</v>
      </c>
      <c r="F303" s="66">
        <v>3483</v>
      </c>
      <c r="G303" s="66" t="s">
        <v>100</v>
      </c>
    </row>
    <row r="304" spans="1:7" x14ac:dyDescent="0.25">
      <c r="A304" s="66" t="str">
        <f t="shared" si="4"/>
        <v>2013, England, 3, 0-49, Breast</v>
      </c>
      <c r="B304" s="66">
        <v>2013</v>
      </c>
      <c r="C304" s="66" t="s">
        <v>0</v>
      </c>
      <c r="D304" s="66" t="s">
        <v>25</v>
      </c>
      <c r="E304" s="66">
        <v>3</v>
      </c>
      <c r="F304" s="66">
        <v>983</v>
      </c>
      <c r="G304" s="66" t="s">
        <v>100</v>
      </c>
    </row>
    <row r="305" spans="1:7" x14ac:dyDescent="0.25">
      <c r="A305" s="66" t="str">
        <f t="shared" si="4"/>
        <v>2013, England, 4, 0-49, Breast</v>
      </c>
      <c r="B305" s="66">
        <v>2013</v>
      </c>
      <c r="C305" s="66" t="s">
        <v>0</v>
      </c>
      <c r="D305" s="66" t="s">
        <v>25</v>
      </c>
      <c r="E305" s="66">
        <v>4</v>
      </c>
      <c r="F305" s="66">
        <v>353</v>
      </c>
      <c r="G305" s="66" t="s">
        <v>100</v>
      </c>
    </row>
    <row r="306" spans="1:7" x14ac:dyDescent="0.25">
      <c r="A306" s="66" t="str">
        <f t="shared" si="4"/>
        <v>2013, England, Unk/Oth, 0-49, Breast</v>
      </c>
      <c r="B306" s="66">
        <v>2013</v>
      </c>
      <c r="C306" s="66" t="s">
        <v>0</v>
      </c>
      <c r="D306" s="66" t="s">
        <v>25</v>
      </c>
      <c r="E306" s="66" t="s">
        <v>26</v>
      </c>
      <c r="F306" s="66">
        <v>1262</v>
      </c>
      <c r="G306" s="66" t="s">
        <v>100</v>
      </c>
    </row>
    <row r="307" spans="1:7" x14ac:dyDescent="0.25">
      <c r="A307" s="66" t="str">
        <f t="shared" si="4"/>
        <v>2013, England, 1, 50-59, Breast</v>
      </c>
      <c r="B307" s="66">
        <v>2013</v>
      </c>
      <c r="C307" s="66" t="s">
        <v>0</v>
      </c>
      <c r="D307" s="66" t="s">
        <v>16</v>
      </c>
      <c r="E307" s="66">
        <v>1</v>
      </c>
      <c r="F307" s="66">
        <v>4126</v>
      </c>
      <c r="G307" s="66" t="s">
        <v>100</v>
      </c>
    </row>
    <row r="308" spans="1:7" x14ac:dyDescent="0.25">
      <c r="A308" s="66" t="str">
        <f t="shared" si="4"/>
        <v>2013, England, 2, 50-59, Breast</v>
      </c>
      <c r="B308" s="66">
        <v>2013</v>
      </c>
      <c r="C308" s="66" t="s">
        <v>0</v>
      </c>
      <c r="D308" s="66" t="s">
        <v>16</v>
      </c>
      <c r="E308" s="66">
        <v>2</v>
      </c>
      <c r="F308" s="66">
        <v>3121</v>
      </c>
      <c r="G308" s="66" t="s">
        <v>100</v>
      </c>
    </row>
    <row r="309" spans="1:7" x14ac:dyDescent="0.25">
      <c r="A309" s="66" t="str">
        <f t="shared" si="4"/>
        <v>2013, England, 3, 50-59, Breast</v>
      </c>
      <c r="B309" s="66">
        <v>2013</v>
      </c>
      <c r="C309" s="66" t="s">
        <v>0</v>
      </c>
      <c r="D309" s="66" t="s">
        <v>16</v>
      </c>
      <c r="E309" s="66">
        <v>3</v>
      </c>
      <c r="F309" s="66">
        <v>750</v>
      </c>
      <c r="G309" s="66" t="s">
        <v>100</v>
      </c>
    </row>
    <row r="310" spans="1:7" x14ac:dyDescent="0.25">
      <c r="A310" s="66" t="str">
        <f t="shared" si="4"/>
        <v>2013, England, 4, 50-59, Breast</v>
      </c>
      <c r="B310" s="66">
        <v>2013</v>
      </c>
      <c r="C310" s="66" t="s">
        <v>0</v>
      </c>
      <c r="D310" s="66" t="s">
        <v>16</v>
      </c>
      <c r="E310" s="66">
        <v>4</v>
      </c>
      <c r="F310" s="66">
        <v>360</v>
      </c>
      <c r="G310" s="66" t="s">
        <v>100</v>
      </c>
    </row>
    <row r="311" spans="1:7" x14ac:dyDescent="0.25">
      <c r="A311" s="66" t="str">
        <f t="shared" si="4"/>
        <v>2013, England, Unk/Oth, 50-59, Breast</v>
      </c>
      <c r="B311" s="66">
        <v>2013</v>
      </c>
      <c r="C311" s="66" t="s">
        <v>0</v>
      </c>
      <c r="D311" s="66" t="s">
        <v>16</v>
      </c>
      <c r="E311" s="66" t="s">
        <v>26</v>
      </c>
      <c r="F311" s="66">
        <v>1108</v>
      </c>
      <c r="G311" s="66" t="s">
        <v>100</v>
      </c>
    </row>
    <row r="312" spans="1:7" x14ac:dyDescent="0.25">
      <c r="A312" s="66" t="str">
        <f t="shared" si="4"/>
        <v>2013, England, 1, 60-69, Breast</v>
      </c>
      <c r="B312" s="66">
        <v>2013</v>
      </c>
      <c r="C312" s="66" t="s">
        <v>0</v>
      </c>
      <c r="D312" s="66" t="s">
        <v>17</v>
      </c>
      <c r="E312" s="66">
        <v>1</v>
      </c>
      <c r="F312" s="66">
        <v>5746</v>
      </c>
      <c r="G312" s="66" t="s">
        <v>100</v>
      </c>
    </row>
    <row r="313" spans="1:7" x14ac:dyDescent="0.25">
      <c r="A313" s="66" t="str">
        <f t="shared" si="4"/>
        <v>2013, England, 2, 60-69, Breast</v>
      </c>
      <c r="B313" s="66">
        <v>2013</v>
      </c>
      <c r="C313" s="66" t="s">
        <v>0</v>
      </c>
      <c r="D313" s="66" t="s">
        <v>17</v>
      </c>
      <c r="E313" s="66">
        <v>2</v>
      </c>
      <c r="F313" s="66">
        <v>3388</v>
      </c>
      <c r="G313" s="66" t="s">
        <v>100</v>
      </c>
    </row>
    <row r="314" spans="1:7" x14ac:dyDescent="0.25">
      <c r="A314" s="66" t="str">
        <f t="shared" si="4"/>
        <v>2013, England, 3, 60-69, Breast</v>
      </c>
      <c r="B314" s="66">
        <v>2013</v>
      </c>
      <c r="C314" s="66" t="s">
        <v>0</v>
      </c>
      <c r="D314" s="66" t="s">
        <v>17</v>
      </c>
      <c r="E314" s="66">
        <v>3</v>
      </c>
      <c r="F314" s="66">
        <v>753</v>
      </c>
      <c r="G314" s="66" t="s">
        <v>100</v>
      </c>
    </row>
    <row r="315" spans="1:7" x14ac:dyDescent="0.25">
      <c r="A315" s="66" t="str">
        <f t="shared" si="4"/>
        <v>2013, England, 4, 60-69, Breast</v>
      </c>
      <c r="B315" s="66">
        <v>2013</v>
      </c>
      <c r="C315" s="66" t="s">
        <v>0</v>
      </c>
      <c r="D315" s="66" t="s">
        <v>17</v>
      </c>
      <c r="E315" s="66">
        <v>4</v>
      </c>
      <c r="F315" s="66">
        <v>410</v>
      </c>
      <c r="G315" s="66" t="s">
        <v>100</v>
      </c>
    </row>
    <row r="316" spans="1:7" x14ac:dyDescent="0.25">
      <c r="A316" s="66" t="str">
        <f t="shared" si="4"/>
        <v>2013, England, Unk/Oth, 60-69, Breast</v>
      </c>
      <c r="B316" s="66">
        <v>2013</v>
      </c>
      <c r="C316" s="66" t="s">
        <v>0</v>
      </c>
      <c r="D316" s="66" t="s">
        <v>17</v>
      </c>
      <c r="E316" s="66" t="s">
        <v>26</v>
      </c>
      <c r="F316" s="66">
        <v>1236</v>
      </c>
      <c r="G316" s="66" t="s">
        <v>100</v>
      </c>
    </row>
    <row r="317" spans="1:7" x14ac:dyDescent="0.25">
      <c r="A317" s="66" t="str">
        <f t="shared" si="4"/>
        <v>2013, England, 1, 70-79, Breast</v>
      </c>
      <c r="B317" s="66">
        <v>2013</v>
      </c>
      <c r="C317" s="66" t="s">
        <v>0</v>
      </c>
      <c r="D317" s="66" t="s">
        <v>18</v>
      </c>
      <c r="E317" s="66">
        <v>1</v>
      </c>
      <c r="F317" s="66">
        <v>2604</v>
      </c>
      <c r="G317" s="66" t="s">
        <v>100</v>
      </c>
    </row>
    <row r="318" spans="1:7" x14ac:dyDescent="0.25">
      <c r="A318" s="66" t="str">
        <f t="shared" si="4"/>
        <v>2013, England, 2, 70-79, Breast</v>
      </c>
      <c r="B318" s="66">
        <v>2013</v>
      </c>
      <c r="C318" s="66" t="s">
        <v>0</v>
      </c>
      <c r="D318" s="66" t="s">
        <v>18</v>
      </c>
      <c r="E318" s="66">
        <v>2</v>
      </c>
      <c r="F318" s="66">
        <v>2736</v>
      </c>
      <c r="G318" s="66" t="s">
        <v>100</v>
      </c>
    </row>
    <row r="319" spans="1:7" x14ac:dyDescent="0.25">
      <c r="A319" s="66" t="str">
        <f t="shared" si="4"/>
        <v>2013, England, 3, 70-79, Breast</v>
      </c>
      <c r="B319" s="66">
        <v>2013</v>
      </c>
      <c r="C319" s="66" t="s">
        <v>0</v>
      </c>
      <c r="D319" s="66" t="s">
        <v>18</v>
      </c>
      <c r="E319" s="66">
        <v>3</v>
      </c>
      <c r="F319" s="66">
        <v>687</v>
      </c>
      <c r="G319" s="66" t="s">
        <v>100</v>
      </c>
    </row>
    <row r="320" spans="1:7" x14ac:dyDescent="0.25">
      <c r="A320" s="66" t="str">
        <f t="shared" si="4"/>
        <v>2013, England, 4, 70-79, Breast</v>
      </c>
      <c r="B320" s="66">
        <v>2013</v>
      </c>
      <c r="C320" s="66" t="s">
        <v>0</v>
      </c>
      <c r="D320" s="66" t="s">
        <v>18</v>
      </c>
      <c r="E320" s="66">
        <v>4</v>
      </c>
      <c r="F320" s="66">
        <v>505</v>
      </c>
      <c r="G320" s="66" t="s">
        <v>100</v>
      </c>
    </row>
    <row r="321" spans="1:7" x14ac:dyDescent="0.25">
      <c r="A321" s="66" t="str">
        <f t="shared" si="4"/>
        <v>2013, England, Unk/Oth, 70-79, Breast</v>
      </c>
      <c r="B321" s="66">
        <v>2013</v>
      </c>
      <c r="C321" s="66" t="s">
        <v>0</v>
      </c>
      <c r="D321" s="66" t="s">
        <v>18</v>
      </c>
      <c r="E321" s="66" t="s">
        <v>26</v>
      </c>
      <c r="F321" s="66">
        <v>1177</v>
      </c>
      <c r="G321" s="66" t="s">
        <v>100</v>
      </c>
    </row>
    <row r="322" spans="1:7" x14ac:dyDescent="0.25">
      <c r="A322" s="66" t="str">
        <f t="shared" ref="A322:A385" si="5">B322&amp;", "&amp;G322&amp;", "&amp;E322&amp;", "&amp;D322&amp;", "&amp;C322</f>
        <v>2013, England, 1, 80+, Breast</v>
      </c>
      <c r="B322" s="66">
        <v>2013</v>
      </c>
      <c r="C322" s="66" t="s">
        <v>0</v>
      </c>
      <c r="D322" s="66" t="s">
        <v>19</v>
      </c>
      <c r="E322" s="66">
        <v>1</v>
      </c>
      <c r="F322" s="66">
        <v>1363</v>
      </c>
      <c r="G322" s="66" t="s">
        <v>100</v>
      </c>
    </row>
    <row r="323" spans="1:7" x14ac:dyDescent="0.25">
      <c r="A323" s="66" t="str">
        <f t="shared" si="5"/>
        <v>2013, England, 2, 80+, Breast</v>
      </c>
      <c r="B323" s="66">
        <v>2013</v>
      </c>
      <c r="C323" s="66" t="s">
        <v>0</v>
      </c>
      <c r="D323" s="66" t="s">
        <v>19</v>
      </c>
      <c r="E323" s="66">
        <v>2</v>
      </c>
      <c r="F323" s="66">
        <v>2254</v>
      </c>
      <c r="G323" s="66" t="s">
        <v>100</v>
      </c>
    </row>
    <row r="324" spans="1:7" x14ac:dyDescent="0.25">
      <c r="A324" s="66" t="str">
        <f t="shared" si="5"/>
        <v>2013, England, 3, 80+, Breast</v>
      </c>
      <c r="B324" s="66">
        <v>2013</v>
      </c>
      <c r="C324" s="66" t="s">
        <v>0</v>
      </c>
      <c r="D324" s="66" t="s">
        <v>19</v>
      </c>
      <c r="E324" s="66">
        <v>3</v>
      </c>
      <c r="F324" s="66">
        <v>527</v>
      </c>
      <c r="G324" s="66" t="s">
        <v>100</v>
      </c>
    </row>
    <row r="325" spans="1:7" x14ac:dyDescent="0.25">
      <c r="A325" s="66" t="str">
        <f t="shared" si="5"/>
        <v>2013, England, 4, 80+, Breast</v>
      </c>
      <c r="B325" s="66">
        <v>2013</v>
      </c>
      <c r="C325" s="66" t="s">
        <v>0</v>
      </c>
      <c r="D325" s="66" t="s">
        <v>19</v>
      </c>
      <c r="E325" s="66">
        <v>4</v>
      </c>
      <c r="F325" s="66">
        <v>506</v>
      </c>
      <c r="G325" s="66" t="s">
        <v>100</v>
      </c>
    </row>
    <row r="326" spans="1:7" x14ac:dyDescent="0.25">
      <c r="A326" s="66" t="str">
        <f t="shared" si="5"/>
        <v>2013, England, Unk/Oth, 80+, Breast</v>
      </c>
      <c r="B326" s="66">
        <v>2013</v>
      </c>
      <c r="C326" s="66" t="s">
        <v>0</v>
      </c>
      <c r="D326" s="66" t="s">
        <v>19</v>
      </c>
      <c r="E326" s="66" t="s">
        <v>26</v>
      </c>
      <c r="F326" s="66">
        <v>2371</v>
      </c>
      <c r="G326" s="66" t="s">
        <v>100</v>
      </c>
    </row>
    <row r="327" spans="1:7" x14ac:dyDescent="0.25">
      <c r="A327" s="66" t="str">
        <f t="shared" si="5"/>
        <v>2013, England, 1, 0-49, Colorectal</v>
      </c>
      <c r="B327" s="66">
        <v>2013</v>
      </c>
      <c r="C327" s="66" t="s">
        <v>63</v>
      </c>
      <c r="D327" s="66" t="s">
        <v>25</v>
      </c>
      <c r="E327" s="66">
        <v>1</v>
      </c>
      <c r="F327" s="66">
        <v>304</v>
      </c>
      <c r="G327" s="66" t="s">
        <v>100</v>
      </c>
    </row>
    <row r="328" spans="1:7" x14ac:dyDescent="0.25">
      <c r="A328" s="66" t="str">
        <f t="shared" si="5"/>
        <v>2013, England, 2, 0-49, Colorectal</v>
      </c>
      <c r="B328" s="66">
        <v>2013</v>
      </c>
      <c r="C328" s="66" t="s">
        <v>63</v>
      </c>
      <c r="D328" s="66" t="s">
        <v>25</v>
      </c>
      <c r="E328" s="66">
        <v>2</v>
      </c>
      <c r="F328" s="66">
        <v>380</v>
      </c>
      <c r="G328" s="66" t="s">
        <v>100</v>
      </c>
    </row>
    <row r="329" spans="1:7" x14ac:dyDescent="0.25">
      <c r="A329" s="66" t="str">
        <f t="shared" si="5"/>
        <v>2013, England, 3, 0-49, Colorectal</v>
      </c>
      <c r="B329" s="66">
        <v>2013</v>
      </c>
      <c r="C329" s="66" t="s">
        <v>63</v>
      </c>
      <c r="D329" s="66" t="s">
        <v>25</v>
      </c>
      <c r="E329" s="66">
        <v>3</v>
      </c>
      <c r="F329" s="66">
        <v>552</v>
      </c>
      <c r="G329" s="66" t="s">
        <v>100</v>
      </c>
    </row>
    <row r="330" spans="1:7" x14ac:dyDescent="0.25">
      <c r="A330" s="66" t="str">
        <f t="shared" si="5"/>
        <v>2013, England, 4, 0-49, Colorectal</v>
      </c>
      <c r="B330" s="66">
        <v>2013</v>
      </c>
      <c r="C330" s="66" t="s">
        <v>63</v>
      </c>
      <c r="D330" s="66" t="s">
        <v>25</v>
      </c>
      <c r="E330" s="66">
        <v>4</v>
      </c>
      <c r="F330" s="66">
        <v>500</v>
      </c>
      <c r="G330" s="66" t="s">
        <v>100</v>
      </c>
    </row>
    <row r="331" spans="1:7" x14ac:dyDescent="0.25">
      <c r="A331" s="66" t="str">
        <f t="shared" si="5"/>
        <v>2013, England, Unk/Oth, 0-49, Colorectal</v>
      </c>
      <c r="B331" s="66">
        <v>2013</v>
      </c>
      <c r="C331" s="66" t="s">
        <v>63</v>
      </c>
      <c r="D331" s="66" t="s">
        <v>25</v>
      </c>
      <c r="E331" s="66" t="s">
        <v>26</v>
      </c>
      <c r="F331" s="66">
        <v>345</v>
      </c>
      <c r="G331" s="66" t="s">
        <v>100</v>
      </c>
    </row>
    <row r="332" spans="1:7" x14ac:dyDescent="0.25">
      <c r="A332" s="66" t="str">
        <f t="shared" si="5"/>
        <v>2013, England, 1, 50-59, Colorectal</v>
      </c>
      <c r="B332" s="66">
        <v>2013</v>
      </c>
      <c r="C332" s="66" t="s">
        <v>63</v>
      </c>
      <c r="D332" s="66" t="s">
        <v>16</v>
      </c>
      <c r="E332" s="66">
        <v>1</v>
      </c>
      <c r="F332" s="66">
        <v>493</v>
      </c>
      <c r="G332" s="66" t="s">
        <v>100</v>
      </c>
    </row>
    <row r="333" spans="1:7" x14ac:dyDescent="0.25">
      <c r="A333" s="66" t="str">
        <f t="shared" si="5"/>
        <v>2013, England, 2, 50-59, Colorectal</v>
      </c>
      <c r="B333" s="66">
        <v>2013</v>
      </c>
      <c r="C333" s="66" t="s">
        <v>63</v>
      </c>
      <c r="D333" s="66" t="s">
        <v>16</v>
      </c>
      <c r="E333" s="66">
        <v>2</v>
      </c>
      <c r="F333" s="66">
        <v>784</v>
      </c>
      <c r="G333" s="66" t="s">
        <v>100</v>
      </c>
    </row>
    <row r="334" spans="1:7" x14ac:dyDescent="0.25">
      <c r="A334" s="66" t="str">
        <f t="shared" si="5"/>
        <v>2013, England, 3, 50-59, Colorectal</v>
      </c>
      <c r="B334" s="66">
        <v>2013</v>
      </c>
      <c r="C334" s="66" t="s">
        <v>63</v>
      </c>
      <c r="D334" s="66" t="s">
        <v>16</v>
      </c>
      <c r="E334" s="66">
        <v>3</v>
      </c>
      <c r="F334" s="66">
        <v>1098</v>
      </c>
      <c r="G334" s="66" t="s">
        <v>100</v>
      </c>
    </row>
    <row r="335" spans="1:7" x14ac:dyDescent="0.25">
      <c r="A335" s="66" t="str">
        <f t="shared" si="5"/>
        <v>2013, England, 4, 50-59, Colorectal</v>
      </c>
      <c r="B335" s="66">
        <v>2013</v>
      </c>
      <c r="C335" s="66" t="s">
        <v>63</v>
      </c>
      <c r="D335" s="66" t="s">
        <v>16</v>
      </c>
      <c r="E335" s="66">
        <v>4</v>
      </c>
      <c r="F335" s="66">
        <v>965</v>
      </c>
      <c r="G335" s="66" t="s">
        <v>100</v>
      </c>
    </row>
    <row r="336" spans="1:7" x14ac:dyDescent="0.25">
      <c r="A336" s="66" t="str">
        <f t="shared" si="5"/>
        <v>2013, England, Unk/Oth, 50-59, Colorectal</v>
      </c>
      <c r="B336" s="66">
        <v>2013</v>
      </c>
      <c r="C336" s="66" t="s">
        <v>63</v>
      </c>
      <c r="D336" s="66" t="s">
        <v>16</v>
      </c>
      <c r="E336" s="66" t="s">
        <v>26</v>
      </c>
      <c r="F336" s="66">
        <v>469</v>
      </c>
      <c r="G336" s="66" t="s">
        <v>100</v>
      </c>
    </row>
    <row r="337" spans="1:7" x14ac:dyDescent="0.25">
      <c r="A337" s="66" t="str">
        <f t="shared" si="5"/>
        <v>2013, England, 1, 60-69, Colorectal</v>
      </c>
      <c r="B337" s="66">
        <v>2013</v>
      </c>
      <c r="C337" s="66" t="s">
        <v>63</v>
      </c>
      <c r="D337" s="66" t="s">
        <v>17</v>
      </c>
      <c r="E337" s="66">
        <v>1</v>
      </c>
      <c r="F337" s="66">
        <v>1478</v>
      </c>
      <c r="G337" s="66" t="s">
        <v>100</v>
      </c>
    </row>
    <row r="338" spans="1:7" x14ac:dyDescent="0.25">
      <c r="A338" s="66" t="str">
        <f t="shared" si="5"/>
        <v>2013, England, 2, 60-69, Colorectal</v>
      </c>
      <c r="B338" s="66">
        <v>2013</v>
      </c>
      <c r="C338" s="66" t="s">
        <v>63</v>
      </c>
      <c r="D338" s="66" t="s">
        <v>17</v>
      </c>
      <c r="E338" s="66">
        <v>2</v>
      </c>
      <c r="F338" s="66">
        <v>1743</v>
      </c>
      <c r="G338" s="66" t="s">
        <v>100</v>
      </c>
    </row>
    <row r="339" spans="1:7" x14ac:dyDescent="0.25">
      <c r="A339" s="66" t="str">
        <f t="shared" si="5"/>
        <v>2013, England, 3, 60-69, Colorectal</v>
      </c>
      <c r="B339" s="66">
        <v>2013</v>
      </c>
      <c r="C339" s="66" t="s">
        <v>63</v>
      </c>
      <c r="D339" s="66" t="s">
        <v>17</v>
      </c>
      <c r="E339" s="66">
        <v>3</v>
      </c>
      <c r="F339" s="66">
        <v>2146</v>
      </c>
      <c r="G339" s="66" t="s">
        <v>100</v>
      </c>
    </row>
    <row r="340" spans="1:7" x14ac:dyDescent="0.25">
      <c r="A340" s="66" t="str">
        <f t="shared" si="5"/>
        <v>2013, England, 4, 60-69, Colorectal</v>
      </c>
      <c r="B340" s="66">
        <v>2013</v>
      </c>
      <c r="C340" s="66" t="s">
        <v>63</v>
      </c>
      <c r="D340" s="66" t="s">
        <v>17</v>
      </c>
      <c r="E340" s="66">
        <v>4</v>
      </c>
      <c r="F340" s="66">
        <v>1675</v>
      </c>
      <c r="G340" s="66" t="s">
        <v>100</v>
      </c>
    </row>
    <row r="341" spans="1:7" x14ac:dyDescent="0.25">
      <c r="A341" s="66" t="str">
        <f t="shared" si="5"/>
        <v>2013, England, Unk/Oth, 60-69, Colorectal</v>
      </c>
      <c r="B341" s="66">
        <v>2013</v>
      </c>
      <c r="C341" s="66" t="s">
        <v>63</v>
      </c>
      <c r="D341" s="66" t="s">
        <v>17</v>
      </c>
      <c r="E341" s="66" t="s">
        <v>26</v>
      </c>
      <c r="F341" s="66">
        <v>1051</v>
      </c>
      <c r="G341" s="66" t="s">
        <v>100</v>
      </c>
    </row>
    <row r="342" spans="1:7" x14ac:dyDescent="0.25">
      <c r="A342" s="66" t="str">
        <f t="shared" si="5"/>
        <v>2013, England, 1, 70-79, Colorectal</v>
      </c>
      <c r="B342" s="66">
        <v>2013</v>
      </c>
      <c r="C342" s="66" t="s">
        <v>63</v>
      </c>
      <c r="D342" s="66" t="s">
        <v>18</v>
      </c>
      <c r="E342" s="66">
        <v>1</v>
      </c>
      <c r="F342" s="66">
        <v>1623</v>
      </c>
      <c r="G342" s="66" t="s">
        <v>100</v>
      </c>
    </row>
    <row r="343" spans="1:7" x14ac:dyDescent="0.25">
      <c r="A343" s="66" t="str">
        <f t="shared" si="5"/>
        <v>2013, England, 2, 70-79, Colorectal</v>
      </c>
      <c r="B343" s="66">
        <v>2013</v>
      </c>
      <c r="C343" s="66" t="s">
        <v>63</v>
      </c>
      <c r="D343" s="66" t="s">
        <v>18</v>
      </c>
      <c r="E343" s="66">
        <v>2</v>
      </c>
      <c r="F343" s="66">
        <v>2524</v>
      </c>
      <c r="G343" s="66" t="s">
        <v>100</v>
      </c>
    </row>
    <row r="344" spans="1:7" x14ac:dyDescent="0.25">
      <c r="A344" s="66" t="str">
        <f t="shared" si="5"/>
        <v>2013, England, 3, 70-79, Colorectal</v>
      </c>
      <c r="B344" s="66">
        <v>2013</v>
      </c>
      <c r="C344" s="66" t="s">
        <v>63</v>
      </c>
      <c r="D344" s="66" t="s">
        <v>18</v>
      </c>
      <c r="E344" s="66">
        <v>3</v>
      </c>
      <c r="F344" s="66">
        <v>2447</v>
      </c>
      <c r="G344" s="66" t="s">
        <v>100</v>
      </c>
    </row>
    <row r="345" spans="1:7" x14ac:dyDescent="0.25">
      <c r="A345" s="66" t="str">
        <f t="shared" si="5"/>
        <v>2013, England, 4, 70-79, Colorectal</v>
      </c>
      <c r="B345" s="66">
        <v>2013</v>
      </c>
      <c r="C345" s="66" t="s">
        <v>63</v>
      </c>
      <c r="D345" s="66" t="s">
        <v>18</v>
      </c>
      <c r="E345" s="66">
        <v>4</v>
      </c>
      <c r="F345" s="66">
        <v>2246</v>
      </c>
      <c r="G345" s="66" t="s">
        <v>100</v>
      </c>
    </row>
    <row r="346" spans="1:7" x14ac:dyDescent="0.25">
      <c r="A346" s="66" t="str">
        <f t="shared" si="5"/>
        <v>2013, England, Unk/Oth, 70-79, Colorectal</v>
      </c>
      <c r="B346" s="66">
        <v>2013</v>
      </c>
      <c r="C346" s="66" t="s">
        <v>63</v>
      </c>
      <c r="D346" s="66" t="s">
        <v>18</v>
      </c>
      <c r="E346" s="66" t="s">
        <v>26</v>
      </c>
      <c r="F346" s="66">
        <v>1450</v>
      </c>
      <c r="G346" s="66" t="s">
        <v>100</v>
      </c>
    </row>
    <row r="347" spans="1:7" x14ac:dyDescent="0.25">
      <c r="A347" s="66" t="str">
        <f t="shared" si="5"/>
        <v>2013, England, 1, 80+, Colorectal</v>
      </c>
      <c r="B347" s="66">
        <v>2013</v>
      </c>
      <c r="C347" s="66" t="s">
        <v>63</v>
      </c>
      <c r="D347" s="66" t="s">
        <v>19</v>
      </c>
      <c r="E347" s="66">
        <v>1</v>
      </c>
      <c r="F347" s="66">
        <v>1061</v>
      </c>
      <c r="G347" s="66" t="s">
        <v>100</v>
      </c>
    </row>
    <row r="348" spans="1:7" x14ac:dyDescent="0.25">
      <c r="A348" s="66" t="str">
        <f t="shared" si="5"/>
        <v>2013, England, 2, 80+, Colorectal</v>
      </c>
      <c r="B348" s="66">
        <v>2013</v>
      </c>
      <c r="C348" s="66" t="s">
        <v>63</v>
      </c>
      <c r="D348" s="66" t="s">
        <v>19</v>
      </c>
      <c r="E348" s="66">
        <v>2</v>
      </c>
      <c r="F348" s="66">
        <v>2100</v>
      </c>
      <c r="G348" s="66" t="s">
        <v>100</v>
      </c>
    </row>
    <row r="349" spans="1:7" x14ac:dyDescent="0.25">
      <c r="A349" s="66" t="str">
        <f t="shared" si="5"/>
        <v>2013, England, 3, 80+, Colorectal</v>
      </c>
      <c r="B349" s="66">
        <v>2013</v>
      </c>
      <c r="C349" s="66" t="s">
        <v>63</v>
      </c>
      <c r="D349" s="66" t="s">
        <v>19</v>
      </c>
      <c r="E349" s="66">
        <v>3</v>
      </c>
      <c r="F349" s="66">
        <v>1834</v>
      </c>
      <c r="G349" s="66" t="s">
        <v>100</v>
      </c>
    </row>
    <row r="350" spans="1:7" x14ac:dyDescent="0.25">
      <c r="A350" s="66" t="str">
        <f t="shared" si="5"/>
        <v>2013, England, 4, 80+, Colorectal</v>
      </c>
      <c r="B350" s="66">
        <v>2013</v>
      </c>
      <c r="C350" s="66" t="s">
        <v>63</v>
      </c>
      <c r="D350" s="66" t="s">
        <v>19</v>
      </c>
      <c r="E350" s="66">
        <v>4</v>
      </c>
      <c r="F350" s="66">
        <v>2056</v>
      </c>
      <c r="G350" s="66" t="s">
        <v>100</v>
      </c>
    </row>
    <row r="351" spans="1:7" x14ac:dyDescent="0.25">
      <c r="A351" s="66" t="str">
        <f t="shared" si="5"/>
        <v>2013, England, Unk/Oth, 80+, Colorectal</v>
      </c>
      <c r="B351" s="66">
        <v>2013</v>
      </c>
      <c r="C351" s="66" t="s">
        <v>63</v>
      </c>
      <c r="D351" s="66" t="s">
        <v>19</v>
      </c>
      <c r="E351" s="66" t="s">
        <v>26</v>
      </c>
      <c r="F351" s="66">
        <v>2870</v>
      </c>
      <c r="G351" s="66" t="s">
        <v>100</v>
      </c>
    </row>
    <row r="352" spans="1:7" x14ac:dyDescent="0.25">
      <c r="A352" s="66" t="str">
        <f t="shared" si="5"/>
        <v>2013, England, 1, 0-49, Kidney</v>
      </c>
      <c r="B352" s="66">
        <v>2013</v>
      </c>
      <c r="C352" s="66" t="s">
        <v>65</v>
      </c>
      <c r="D352" s="66" t="s">
        <v>25</v>
      </c>
      <c r="E352" s="66">
        <v>1</v>
      </c>
      <c r="F352" s="66">
        <v>367</v>
      </c>
      <c r="G352" s="66" t="s">
        <v>100</v>
      </c>
    </row>
    <row r="353" spans="1:7" x14ac:dyDescent="0.25">
      <c r="A353" s="66" t="str">
        <f t="shared" si="5"/>
        <v>2013, England, 2, 0-49, Kidney</v>
      </c>
      <c r="B353" s="66">
        <v>2013</v>
      </c>
      <c r="C353" s="66" t="s">
        <v>65</v>
      </c>
      <c r="D353" s="66" t="s">
        <v>25</v>
      </c>
      <c r="E353" s="66">
        <v>2</v>
      </c>
      <c r="F353" s="66">
        <v>76</v>
      </c>
      <c r="G353" s="66" t="s">
        <v>100</v>
      </c>
    </row>
    <row r="354" spans="1:7" x14ac:dyDescent="0.25">
      <c r="A354" s="66" t="str">
        <f t="shared" si="5"/>
        <v>2013, England, 3, 0-49, Kidney</v>
      </c>
      <c r="B354" s="66">
        <v>2013</v>
      </c>
      <c r="C354" s="66" t="s">
        <v>65</v>
      </c>
      <c r="D354" s="66" t="s">
        <v>25</v>
      </c>
      <c r="E354" s="66">
        <v>3</v>
      </c>
      <c r="F354" s="66">
        <v>101</v>
      </c>
      <c r="G354" s="66" t="s">
        <v>100</v>
      </c>
    </row>
    <row r="355" spans="1:7" x14ac:dyDescent="0.25">
      <c r="A355" s="66" t="str">
        <f t="shared" si="5"/>
        <v>2013, England, 4, 0-49, Kidney</v>
      </c>
      <c r="B355" s="66">
        <v>2013</v>
      </c>
      <c r="C355" s="66" t="s">
        <v>65</v>
      </c>
      <c r="D355" s="66" t="s">
        <v>25</v>
      </c>
      <c r="E355" s="66">
        <v>4</v>
      </c>
      <c r="F355" s="66">
        <v>127</v>
      </c>
      <c r="G355" s="66" t="s">
        <v>100</v>
      </c>
    </row>
    <row r="356" spans="1:7" x14ac:dyDescent="0.25">
      <c r="A356" s="66" t="str">
        <f t="shared" si="5"/>
        <v>2013, England, Unk/Oth, 0-49, Kidney</v>
      </c>
      <c r="B356" s="66">
        <v>2013</v>
      </c>
      <c r="C356" s="66" t="s">
        <v>65</v>
      </c>
      <c r="D356" s="66" t="s">
        <v>25</v>
      </c>
      <c r="E356" s="66" t="s">
        <v>26</v>
      </c>
      <c r="F356" s="66">
        <v>256</v>
      </c>
      <c r="G356" s="66" t="s">
        <v>100</v>
      </c>
    </row>
    <row r="357" spans="1:7" x14ac:dyDescent="0.25">
      <c r="A357" s="66" t="str">
        <f t="shared" si="5"/>
        <v>2013, England, 1, 50-59, Kidney</v>
      </c>
      <c r="B357" s="66">
        <v>2013</v>
      </c>
      <c r="C357" s="66" t="s">
        <v>65</v>
      </c>
      <c r="D357" s="66" t="s">
        <v>16</v>
      </c>
      <c r="E357" s="66">
        <v>1</v>
      </c>
      <c r="F357" s="66">
        <v>500</v>
      </c>
      <c r="G357" s="66" t="s">
        <v>100</v>
      </c>
    </row>
    <row r="358" spans="1:7" x14ac:dyDescent="0.25">
      <c r="A358" s="66" t="str">
        <f t="shared" si="5"/>
        <v>2013, England, 2, 50-59, Kidney</v>
      </c>
      <c r="B358" s="66">
        <v>2013</v>
      </c>
      <c r="C358" s="66" t="s">
        <v>65</v>
      </c>
      <c r="D358" s="66" t="s">
        <v>16</v>
      </c>
      <c r="E358" s="66">
        <v>2</v>
      </c>
      <c r="F358" s="66">
        <v>113</v>
      </c>
      <c r="G358" s="66" t="s">
        <v>100</v>
      </c>
    </row>
    <row r="359" spans="1:7" x14ac:dyDescent="0.25">
      <c r="A359" s="66" t="str">
        <f t="shared" si="5"/>
        <v>2013, England, 3, 50-59, Kidney</v>
      </c>
      <c r="B359" s="66">
        <v>2013</v>
      </c>
      <c r="C359" s="66" t="s">
        <v>65</v>
      </c>
      <c r="D359" s="66" t="s">
        <v>16</v>
      </c>
      <c r="E359" s="66">
        <v>3</v>
      </c>
      <c r="F359" s="66">
        <v>201</v>
      </c>
      <c r="G359" s="66" t="s">
        <v>100</v>
      </c>
    </row>
    <row r="360" spans="1:7" x14ac:dyDescent="0.25">
      <c r="A360" s="66" t="str">
        <f t="shared" si="5"/>
        <v>2013, England, 4, 50-59, Kidney</v>
      </c>
      <c r="B360" s="66">
        <v>2013</v>
      </c>
      <c r="C360" s="66" t="s">
        <v>65</v>
      </c>
      <c r="D360" s="66" t="s">
        <v>16</v>
      </c>
      <c r="E360" s="66">
        <v>4</v>
      </c>
      <c r="F360" s="66">
        <v>263</v>
      </c>
      <c r="G360" s="66" t="s">
        <v>100</v>
      </c>
    </row>
    <row r="361" spans="1:7" x14ac:dyDescent="0.25">
      <c r="A361" s="66" t="str">
        <f t="shared" si="5"/>
        <v>2013, England, Unk/Oth, 50-59, Kidney</v>
      </c>
      <c r="B361" s="66">
        <v>2013</v>
      </c>
      <c r="C361" s="66" t="s">
        <v>65</v>
      </c>
      <c r="D361" s="66" t="s">
        <v>16</v>
      </c>
      <c r="E361" s="66" t="s">
        <v>26</v>
      </c>
      <c r="F361" s="66">
        <v>277</v>
      </c>
      <c r="G361" s="66" t="s">
        <v>100</v>
      </c>
    </row>
    <row r="362" spans="1:7" x14ac:dyDescent="0.25">
      <c r="A362" s="66" t="str">
        <f t="shared" si="5"/>
        <v>2013, England, 1, 60-69, Kidney</v>
      </c>
      <c r="B362" s="66">
        <v>2013</v>
      </c>
      <c r="C362" s="66" t="s">
        <v>65</v>
      </c>
      <c r="D362" s="66" t="s">
        <v>17</v>
      </c>
      <c r="E362" s="66">
        <v>1</v>
      </c>
      <c r="F362" s="66">
        <v>773</v>
      </c>
      <c r="G362" s="66" t="s">
        <v>100</v>
      </c>
    </row>
    <row r="363" spans="1:7" x14ac:dyDescent="0.25">
      <c r="A363" s="66" t="str">
        <f t="shared" si="5"/>
        <v>2013, England, 2, 60-69, Kidney</v>
      </c>
      <c r="B363" s="66">
        <v>2013</v>
      </c>
      <c r="C363" s="66" t="s">
        <v>65</v>
      </c>
      <c r="D363" s="66" t="s">
        <v>17</v>
      </c>
      <c r="E363" s="66">
        <v>2</v>
      </c>
      <c r="F363" s="66">
        <v>172</v>
      </c>
      <c r="G363" s="66" t="s">
        <v>100</v>
      </c>
    </row>
    <row r="364" spans="1:7" x14ac:dyDescent="0.25">
      <c r="A364" s="66" t="str">
        <f t="shared" si="5"/>
        <v>2013, England, 3, 60-69, Kidney</v>
      </c>
      <c r="B364" s="66">
        <v>2013</v>
      </c>
      <c r="C364" s="66" t="s">
        <v>65</v>
      </c>
      <c r="D364" s="66" t="s">
        <v>17</v>
      </c>
      <c r="E364" s="66">
        <v>3</v>
      </c>
      <c r="F364" s="66">
        <v>351</v>
      </c>
      <c r="G364" s="66" t="s">
        <v>100</v>
      </c>
    </row>
    <row r="365" spans="1:7" x14ac:dyDescent="0.25">
      <c r="A365" s="66" t="str">
        <f t="shared" si="5"/>
        <v>2013, England, 4, 60-69, Kidney</v>
      </c>
      <c r="B365" s="66">
        <v>2013</v>
      </c>
      <c r="C365" s="66" t="s">
        <v>65</v>
      </c>
      <c r="D365" s="66" t="s">
        <v>17</v>
      </c>
      <c r="E365" s="66">
        <v>4</v>
      </c>
      <c r="F365" s="66">
        <v>481</v>
      </c>
      <c r="G365" s="66" t="s">
        <v>100</v>
      </c>
    </row>
    <row r="366" spans="1:7" x14ac:dyDescent="0.25">
      <c r="A366" s="66" t="str">
        <f t="shared" si="5"/>
        <v>2013, England, Unk/Oth, 60-69, Kidney</v>
      </c>
      <c r="B366" s="66">
        <v>2013</v>
      </c>
      <c r="C366" s="66" t="s">
        <v>65</v>
      </c>
      <c r="D366" s="66" t="s">
        <v>17</v>
      </c>
      <c r="E366" s="66" t="s">
        <v>26</v>
      </c>
      <c r="F366" s="66">
        <v>588</v>
      </c>
      <c r="G366" s="66" t="s">
        <v>100</v>
      </c>
    </row>
    <row r="367" spans="1:7" x14ac:dyDescent="0.25">
      <c r="A367" s="66" t="str">
        <f t="shared" si="5"/>
        <v>2013, England, 1, 70-79, Kidney</v>
      </c>
      <c r="B367" s="66">
        <v>2013</v>
      </c>
      <c r="C367" s="66" t="s">
        <v>65</v>
      </c>
      <c r="D367" s="66" t="s">
        <v>18</v>
      </c>
      <c r="E367" s="66">
        <v>1</v>
      </c>
      <c r="F367" s="66">
        <v>690</v>
      </c>
      <c r="G367" s="66" t="s">
        <v>100</v>
      </c>
    </row>
    <row r="368" spans="1:7" x14ac:dyDescent="0.25">
      <c r="A368" s="66" t="str">
        <f t="shared" si="5"/>
        <v>2013, England, 2, 70-79, Kidney</v>
      </c>
      <c r="B368" s="66">
        <v>2013</v>
      </c>
      <c r="C368" s="66" t="s">
        <v>65</v>
      </c>
      <c r="D368" s="66" t="s">
        <v>18</v>
      </c>
      <c r="E368" s="66">
        <v>2</v>
      </c>
      <c r="F368" s="66">
        <v>136</v>
      </c>
      <c r="G368" s="66" t="s">
        <v>100</v>
      </c>
    </row>
    <row r="369" spans="1:7" x14ac:dyDescent="0.25">
      <c r="A369" s="66" t="str">
        <f t="shared" si="5"/>
        <v>2013, England, 3, 70-79, Kidney</v>
      </c>
      <c r="B369" s="66">
        <v>2013</v>
      </c>
      <c r="C369" s="66" t="s">
        <v>65</v>
      </c>
      <c r="D369" s="66" t="s">
        <v>18</v>
      </c>
      <c r="E369" s="66">
        <v>3</v>
      </c>
      <c r="F369" s="66">
        <v>315</v>
      </c>
      <c r="G369" s="66" t="s">
        <v>100</v>
      </c>
    </row>
    <row r="370" spans="1:7" x14ac:dyDescent="0.25">
      <c r="A370" s="66" t="str">
        <f t="shared" si="5"/>
        <v>2013, England, 4, 70-79, Kidney</v>
      </c>
      <c r="B370" s="66">
        <v>2013</v>
      </c>
      <c r="C370" s="66" t="s">
        <v>65</v>
      </c>
      <c r="D370" s="66" t="s">
        <v>18</v>
      </c>
      <c r="E370" s="66">
        <v>4</v>
      </c>
      <c r="F370" s="66">
        <v>471</v>
      </c>
      <c r="G370" s="66" t="s">
        <v>100</v>
      </c>
    </row>
    <row r="371" spans="1:7" x14ac:dyDescent="0.25">
      <c r="A371" s="66" t="str">
        <f t="shared" si="5"/>
        <v>2013, England, Unk/Oth, 70-79, Kidney</v>
      </c>
      <c r="B371" s="66">
        <v>2013</v>
      </c>
      <c r="C371" s="66" t="s">
        <v>65</v>
      </c>
      <c r="D371" s="66" t="s">
        <v>18</v>
      </c>
      <c r="E371" s="66" t="s">
        <v>26</v>
      </c>
      <c r="F371" s="66">
        <v>697</v>
      </c>
      <c r="G371" s="66" t="s">
        <v>100</v>
      </c>
    </row>
    <row r="372" spans="1:7" x14ac:dyDescent="0.25">
      <c r="A372" s="66" t="str">
        <f t="shared" si="5"/>
        <v>2013, England, 1, 80+, Kidney</v>
      </c>
      <c r="B372" s="66">
        <v>2013</v>
      </c>
      <c r="C372" s="66" t="s">
        <v>65</v>
      </c>
      <c r="D372" s="66" t="s">
        <v>19</v>
      </c>
      <c r="E372" s="66">
        <v>1</v>
      </c>
      <c r="F372" s="66">
        <v>417</v>
      </c>
      <c r="G372" s="66" t="s">
        <v>100</v>
      </c>
    </row>
    <row r="373" spans="1:7" x14ac:dyDescent="0.25">
      <c r="A373" s="66" t="str">
        <f t="shared" si="5"/>
        <v>2013, England, 2, 80+, Kidney</v>
      </c>
      <c r="B373" s="66">
        <v>2013</v>
      </c>
      <c r="C373" s="66" t="s">
        <v>65</v>
      </c>
      <c r="D373" s="66" t="s">
        <v>19</v>
      </c>
      <c r="E373" s="66">
        <v>2</v>
      </c>
      <c r="F373" s="66">
        <v>90</v>
      </c>
      <c r="G373" s="66" t="s">
        <v>100</v>
      </c>
    </row>
    <row r="374" spans="1:7" x14ac:dyDescent="0.25">
      <c r="A374" s="66" t="str">
        <f t="shared" si="5"/>
        <v>2013, England, 3, 80+, Kidney</v>
      </c>
      <c r="B374" s="66">
        <v>2013</v>
      </c>
      <c r="C374" s="66" t="s">
        <v>65</v>
      </c>
      <c r="D374" s="66" t="s">
        <v>19</v>
      </c>
      <c r="E374" s="66">
        <v>3</v>
      </c>
      <c r="F374" s="66">
        <v>160</v>
      </c>
      <c r="G374" s="66" t="s">
        <v>100</v>
      </c>
    </row>
    <row r="375" spans="1:7" x14ac:dyDescent="0.25">
      <c r="A375" s="66" t="str">
        <f t="shared" si="5"/>
        <v>2013, England, 4, 80+, Kidney</v>
      </c>
      <c r="B375" s="66">
        <v>2013</v>
      </c>
      <c r="C375" s="66" t="s">
        <v>65</v>
      </c>
      <c r="D375" s="66" t="s">
        <v>19</v>
      </c>
      <c r="E375" s="66">
        <v>4</v>
      </c>
      <c r="F375" s="66">
        <v>380</v>
      </c>
      <c r="G375" s="66" t="s">
        <v>100</v>
      </c>
    </row>
    <row r="376" spans="1:7" x14ac:dyDescent="0.25">
      <c r="A376" s="66" t="str">
        <f t="shared" si="5"/>
        <v>2013, England, Unk/Oth, 80+, Kidney</v>
      </c>
      <c r="B376" s="66">
        <v>2013</v>
      </c>
      <c r="C376" s="66" t="s">
        <v>65</v>
      </c>
      <c r="D376" s="66" t="s">
        <v>19</v>
      </c>
      <c r="E376" s="66" t="s">
        <v>26</v>
      </c>
      <c r="F376" s="66">
        <v>787</v>
      </c>
      <c r="G376" s="66" t="s">
        <v>100</v>
      </c>
    </row>
    <row r="377" spans="1:7" x14ac:dyDescent="0.25">
      <c r="A377" s="66" t="str">
        <f t="shared" si="5"/>
        <v>2013, England, 1, 0-49, Lung</v>
      </c>
      <c r="B377" s="66">
        <v>2013</v>
      </c>
      <c r="C377" s="66" t="s">
        <v>67</v>
      </c>
      <c r="D377" s="66" t="s">
        <v>25</v>
      </c>
      <c r="E377" s="66">
        <v>1</v>
      </c>
      <c r="F377" s="66">
        <v>108</v>
      </c>
      <c r="G377" s="66" t="s">
        <v>100</v>
      </c>
    </row>
    <row r="378" spans="1:7" x14ac:dyDescent="0.25">
      <c r="A378" s="66" t="str">
        <f t="shared" si="5"/>
        <v>2013, England, 2, 0-49, Lung</v>
      </c>
      <c r="B378" s="66">
        <v>2013</v>
      </c>
      <c r="C378" s="66" t="s">
        <v>67</v>
      </c>
      <c r="D378" s="66" t="s">
        <v>25</v>
      </c>
      <c r="E378" s="66">
        <v>2</v>
      </c>
      <c r="F378" s="66">
        <v>59</v>
      </c>
      <c r="G378" s="66" t="s">
        <v>100</v>
      </c>
    </row>
    <row r="379" spans="1:7" x14ac:dyDescent="0.25">
      <c r="A379" s="66" t="str">
        <f t="shared" si="5"/>
        <v>2013, England, 3, 0-49, Lung</v>
      </c>
      <c r="B379" s="66">
        <v>2013</v>
      </c>
      <c r="C379" s="66" t="s">
        <v>67</v>
      </c>
      <c r="D379" s="66" t="s">
        <v>25</v>
      </c>
      <c r="E379" s="66">
        <v>3</v>
      </c>
      <c r="F379" s="66">
        <v>149</v>
      </c>
      <c r="G379" s="66" t="s">
        <v>100</v>
      </c>
    </row>
    <row r="380" spans="1:7" x14ac:dyDescent="0.25">
      <c r="A380" s="66" t="str">
        <f t="shared" si="5"/>
        <v>2013, England, 4, 0-49, Lung</v>
      </c>
      <c r="B380" s="66">
        <v>2013</v>
      </c>
      <c r="C380" s="66" t="s">
        <v>67</v>
      </c>
      <c r="D380" s="66" t="s">
        <v>25</v>
      </c>
      <c r="E380" s="66">
        <v>4</v>
      </c>
      <c r="F380" s="66">
        <v>488</v>
      </c>
      <c r="G380" s="66" t="s">
        <v>100</v>
      </c>
    </row>
    <row r="381" spans="1:7" x14ac:dyDescent="0.25">
      <c r="A381" s="66" t="str">
        <f t="shared" si="5"/>
        <v>2013, England, Unk/Oth, 0-49, Lung</v>
      </c>
      <c r="B381" s="66">
        <v>2013</v>
      </c>
      <c r="C381" s="66" t="s">
        <v>67</v>
      </c>
      <c r="D381" s="66" t="s">
        <v>25</v>
      </c>
      <c r="E381" s="66" t="s">
        <v>26</v>
      </c>
      <c r="F381" s="66">
        <v>130</v>
      </c>
      <c r="G381" s="66" t="s">
        <v>100</v>
      </c>
    </row>
    <row r="382" spans="1:7" x14ac:dyDescent="0.25">
      <c r="A382" s="66" t="str">
        <f t="shared" si="5"/>
        <v>2013, England, 1, 50-59, Lung</v>
      </c>
      <c r="B382" s="66">
        <v>2013</v>
      </c>
      <c r="C382" s="66" t="s">
        <v>67</v>
      </c>
      <c r="D382" s="66" t="s">
        <v>16</v>
      </c>
      <c r="E382" s="66">
        <v>1</v>
      </c>
      <c r="F382" s="66">
        <v>381</v>
      </c>
      <c r="G382" s="66" t="s">
        <v>100</v>
      </c>
    </row>
    <row r="383" spans="1:7" x14ac:dyDescent="0.25">
      <c r="A383" s="66" t="str">
        <f t="shared" si="5"/>
        <v>2013, England, 2, 50-59, Lung</v>
      </c>
      <c r="B383" s="66">
        <v>2013</v>
      </c>
      <c r="C383" s="66" t="s">
        <v>67</v>
      </c>
      <c r="D383" s="66" t="s">
        <v>16</v>
      </c>
      <c r="E383" s="66">
        <v>2</v>
      </c>
      <c r="F383" s="66">
        <v>217</v>
      </c>
      <c r="G383" s="66" t="s">
        <v>100</v>
      </c>
    </row>
    <row r="384" spans="1:7" x14ac:dyDescent="0.25">
      <c r="A384" s="66" t="str">
        <f t="shared" si="5"/>
        <v>2013, England, 3, 50-59, Lung</v>
      </c>
      <c r="B384" s="66">
        <v>2013</v>
      </c>
      <c r="C384" s="66" t="s">
        <v>67</v>
      </c>
      <c r="D384" s="66" t="s">
        <v>16</v>
      </c>
      <c r="E384" s="66">
        <v>3</v>
      </c>
      <c r="F384" s="66">
        <v>753</v>
      </c>
      <c r="G384" s="66" t="s">
        <v>100</v>
      </c>
    </row>
    <row r="385" spans="1:7" x14ac:dyDescent="0.25">
      <c r="A385" s="66" t="str">
        <f t="shared" si="5"/>
        <v>2013, England, 4, 50-59, Lung</v>
      </c>
      <c r="B385" s="66">
        <v>2013</v>
      </c>
      <c r="C385" s="66" t="s">
        <v>67</v>
      </c>
      <c r="D385" s="66" t="s">
        <v>16</v>
      </c>
      <c r="E385" s="66">
        <v>4</v>
      </c>
      <c r="F385" s="66">
        <v>1810</v>
      </c>
      <c r="G385" s="66" t="s">
        <v>100</v>
      </c>
    </row>
    <row r="386" spans="1:7" x14ac:dyDescent="0.25">
      <c r="A386" s="66" t="str">
        <f t="shared" ref="A386:A449" si="6">B386&amp;", "&amp;G386&amp;", "&amp;E386&amp;", "&amp;D386&amp;", "&amp;C386</f>
        <v>2013, England, Unk/Oth, 50-59, Lung</v>
      </c>
      <c r="B386" s="66">
        <v>2013</v>
      </c>
      <c r="C386" s="66" t="s">
        <v>67</v>
      </c>
      <c r="D386" s="66" t="s">
        <v>16</v>
      </c>
      <c r="E386" s="66" t="s">
        <v>26</v>
      </c>
      <c r="F386" s="66">
        <v>309</v>
      </c>
      <c r="G386" s="66" t="s">
        <v>100</v>
      </c>
    </row>
    <row r="387" spans="1:7" x14ac:dyDescent="0.25">
      <c r="A387" s="66" t="str">
        <f t="shared" si="6"/>
        <v>2013, England, 1, 60-69, Lung</v>
      </c>
      <c r="B387" s="66">
        <v>2013</v>
      </c>
      <c r="C387" s="66" t="s">
        <v>67</v>
      </c>
      <c r="D387" s="66" t="s">
        <v>17</v>
      </c>
      <c r="E387" s="66">
        <v>1</v>
      </c>
      <c r="F387" s="66">
        <v>1282</v>
      </c>
      <c r="G387" s="66" t="s">
        <v>100</v>
      </c>
    </row>
    <row r="388" spans="1:7" x14ac:dyDescent="0.25">
      <c r="A388" s="66" t="str">
        <f t="shared" si="6"/>
        <v>2013, England, 2, 60-69, Lung</v>
      </c>
      <c r="B388" s="66">
        <v>2013</v>
      </c>
      <c r="C388" s="66" t="s">
        <v>67</v>
      </c>
      <c r="D388" s="66" t="s">
        <v>17</v>
      </c>
      <c r="E388" s="66">
        <v>2</v>
      </c>
      <c r="F388" s="66">
        <v>721</v>
      </c>
      <c r="G388" s="66" t="s">
        <v>100</v>
      </c>
    </row>
    <row r="389" spans="1:7" x14ac:dyDescent="0.25">
      <c r="A389" s="66" t="str">
        <f t="shared" si="6"/>
        <v>2013, England, 3, 60-69, Lung</v>
      </c>
      <c r="B389" s="66">
        <v>2013</v>
      </c>
      <c r="C389" s="66" t="s">
        <v>67</v>
      </c>
      <c r="D389" s="66" t="s">
        <v>17</v>
      </c>
      <c r="E389" s="66">
        <v>3</v>
      </c>
      <c r="F389" s="66">
        <v>2019</v>
      </c>
      <c r="G389" s="66" t="s">
        <v>100</v>
      </c>
    </row>
    <row r="390" spans="1:7" x14ac:dyDescent="0.25">
      <c r="A390" s="66" t="str">
        <f t="shared" si="6"/>
        <v>2013, England, 4, 60-69, Lung</v>
      </c>
      <c r="B390" s="66">
        <v>2013</v>
      </c>
      <c r="C390" s="66" t="s">
        <v>67</v>
      </c>
      <c r="D390" s="66" t="s">
        <v>17</v>
      </c>
      <c r="E390" s="66">
        <v>4</v>
      </c>
      <c r="F390" s="66">
        <v>4894</v>
      </c>
      <c r="G390" s="66" t="s">
        <v>100</v>
      </c>
    </row>
    <row r="391" spans="1:7" x14ac:dyDescent="0.25">
      <c r="A391" s="66" t="str">
        <f t="shared" si="6"/>
        <v>2013, England, Unk/Oth, 60-69, Lung</v>
      </c>
      <c r="B391" s="66">
        <v>2013</v>
      </c>
      <c r="C391" s="66" t="s">
        <v>67</v>
      </c>
      <c r="D391" s="66" t="s">
        <v>17</v>
      </c>
      <c r="E391" s="66" t="s">
        <v>26</v>
      </c>
      <c r="F391" s="66">
        <v>988</v>
      </c>
      <c r="G391" s="66" t="s">
        <v>100</v>
      </c>
    </row>
    <row r="392" spans="1:7" x14ac:dyDescent="0.25">
      <c r="A392" s="66" t="str">
        <f t="shared" si="6"/>
        <v>2013, England, 1, 70-79, Lung</v>
      </c>
      <c r="B392" s="66">
        <v>2013</v>
      </c>
      <c r="C392" s="66" t="s">
        <v>67</v>
      </c>
      <c r="D392" s="66" t="s">
        <v>18</v>
      </c>
      <c r="E392" s="66">
        <v>1</v>
      </c>
      <c r="F392" s="66">
        <v>1919</v>
      </c>
      <c r="G392" s="66" t="s">
        <v>100</v>
      </c>
    </row>
    <row r="393" spans="1:7" x14ac:dyDescent="0.25">
      <c r="A393" s="66" t="str">
        <f t="shared" si="6"/>
        <v>2013, England, 2, 70-79, Lung</v>
      </c>
      <c r="B393" s="66">
        <v>2013</v>
      </c>
      <c r="C393" s="66" t="s">
        <v>67</v>
      </c>
      <c r="D393" s="66" t="s">
        <v>18</v>
      </c>
      <c r="E393" s="66">
        <v>2</v>
      </c>
      <c r="F393" s="66">
        <v>954</v>
      </c>
      <c r="G393" s="66" t="s">
        <v>100</v>
      </c>
    </row>
    <row r="394" spans="1:7" x14ac:dyDescent="0.25">
      <c r="A394" s="66" t="str">
        <f t="shared" si="6"/>
        <v>2013, England, 3, 70-79, Lung</v>
      </c>
      <c r="B394" s="66">
        <v>2013</v>
      </c>
      <c r="C394" s="66" t="s">
        <v>67</v>
      </c>
      <c r="D394" s="66" t="s">
        <v>18</v>
      </c>
      <c r="E394" s="66">
        <v>3</v>
      </c>
      <c r="F394" s="66">
        <v>2380</v>
      </c>
      <c r="G394" s="66" t="s">
        <v>100</v>
      </c>
    </row>
    <row r="395" spans="1:7" x14ac:dyDescent="0.25">
      <c r="A395" s="66" t="str">
        <f t="shared" si="6"/>
        <v>2013, England, 4, 70-79, Lung</v>
      </c>
      <c r="B395" s="66">
        <v>2013</v>
      </c>
      <c r="C395" s="66" t="s">
        <v>67</v>
      </c>
      <c r="D395" s="66" t="s">
        <v>18</v>
      </c>
      <c r="E395" s="66">
        <v>4</v>
      </c>
      <c r="F395" s="66">
        <v>5801</v>
      </c>
      <c r="G395" s="66" t="s">
        <v>100</v>
      </c>
    </row>
    <row r="396" spans="1:7" x14ac:dyDescent="0.25">
      <c r="A396" s="66" t="str">
        <f t="shared" si="6"/>
        <v>2013, England, Unk/Oth, 70-79, Lung</v>
      </c>
      <c r="B396" s="66">
        <v>2013</v>
      </c>
      <c r="C396" s="66" t="s">
        <v>67</v>
      </c>
      <c r="D396" s="66" t="s">
        <v>18</v>
      </c>
      <c r="E396" s="66" t="s">
        <v>26</v>
      </c>
      <c r="F396" s="66">
        <v>1546</v>
      </c>
      <c r="G396" s="66" t="s">
        <v>100</v>
      </c>
    </row>
    <row r="397" spans="1:7" x14ac:dyDescent="0.25">
      <c r="A397" s="66" t="str">
        <f t="shared" si="6"/>
        <v>2013, England, 1, 80+, Lung</v>
      </c>
      <c r="B397" s="66">
        <v>2013</v>
      </c>
      <c r="C397" s="66" t="s">
        <v>67</v>
      </c>
      <c r="D397" s="66" t="s">
        <v>19</v>
      </c>
      <c r="E397" s="66">
        <v>1</v>
      </c>
      <c r="F397" s="66">
        <v>1228</v>
      </c>
      <c r="G397" s="66" t="s">
        <v>100</v>
      </c>
    </row>
    <row r="398" spans="1:7" x14ac:dyDescent="0.25">
      <c r="A398" s="66" t="str">
        <f t="shared" si="6"/>
        <v>2013, England, 2, 80+, Lung</v>
      </c>
      <c r="B398" s="66">
        <v>2013</v>
      </c>
      <c r="C398" s="66" t="s">
        <v>67</v>
      </c>
      <c r="D398" s="66" t="s">
        <v>19</v>
      </c>
      <c r="E398" s="66">
        <v>2</v>
      </c>
      <c r="F398" s="66">
        <v>687</v>
      </c>
      <c r="G398" s="66" t="s">
        <v>100</v>
      </c>
    </row>
    <row r="399" spans="1:7" x14ac:dyDescent="0.25">
      <c r="A399" s="66" t="str">
        <f t="shared" si="6"/>
        <v>2013, England, 3, 80+, Lung</v>
      </c>
      <c r="B399" s="66">
        <v>2013</v>
      </c>
      <c r="C399" s="66" t="s">
        <v>67</v>
      </c>
      <c r="D399" s="66" t="s">
        <v>19</v>
      </c>
      <c r="E399" s="66">
        <v>3</v>
      </c>
      <c r="F399" s="66">
        <v>1597</v>
      </c>
      <c r="G399" s="66" t="s">
        <v>100</v>
      </c>
    </row>
    <row r="400" spans="1:7" x14ac:dyDescent="0.25">
      <c r="A400" s="66" t="str">
        <f t="shared" si="6"/>
        <v>2013, England, 4, 80+, Lung</v>
      </c>
      <c r="B400" s="66">
        <v>2013</v>
      </c>
      <c r="C400" s="66" t="s">
        <v>67</v>
      </c>
      <c r="D400" s="66" t="s">
        <v>19</v>
      </c>
      <c r="E400" s="66">
        <v>4</v>
      </c>
      <c r="F400" s="66">
        <v>4536</v>
      </c>
      <c r="G400" s="66" t="s">
        <v>100</v>
      </c>
    </row>
    <row r="401" spans="1:7" x14ac:dyDescent="0.25">
      <c r="A401" s="66" t="str">
        <f t="shared" si="6"/>
        <v>2013, England, Unk/Oth, 80+, Lung</v>
      </c>
      <c r="B401" s="66">
        <v>2013</v>
      </c>
      <c r="C401" s="66" t="s">
        <v>67</v>
      </c>
      <c r="D401" s="66" t="s">
        <v>19</v>
      </c>
      <c r="E401" s="66" t="s">
        <v>26</v>
      </c>
      <c r="F401" s="66">
        <v>2328</v>
      </c>
      <c r="G401" s="66" t="s">
        <v>100</v>
      </c>
    </row>
    <row r="402" spans="1:7" x14ac:dyDescent="0.25">
      <c r="A402" s="66" t="str">
        <f t="shared" si="6"/>
        <v>2013, England, 1, 0-49, Melanoma</v>
      </c>
      <c r="B402" s="66">
        <v>2013</v>
      </c>
      <c r="C402" s="66" t="s">
        <v>68</v>
      </c>
      <c r="D402" s="66" t="s">
        <v>25</v>
      </c>
      <c r="E402" s="66">
        <v>1</v>
      </c>
      <c r="F402" s="66">
        <v>2231</v>
      </c>
      <c r="G402" s="66" t="s">
        <v>100</v>
      </c>
    </row>
    <row r="403" spans="1:7" x14ac:dyDescent="0.25">
      <c r="A403" s="66" t="str">
        <f t="shared" si="6"/>
        <v>2013, England, 2, 0-49, Melanoma</v>
      </c>
      <c r="B403" s="66">
        <v>2013</v>
      </c>
      <c r="C403" s="66" t="s">
        <v>68</v>
      </c>
      <c r="D403" s="66" t="s">
        <v>25</v>
      </c>
      <c r="E403" s="66">
        <v>2</v>
      </c>
      <c r="F403" s="66">
        <v>250</v>
      </c>
      <c r="G403" s="66" t="s">
        <v>100</v>
      </c>
    </row>
    <row r="404" spans="1:7" x14ac:dyDescent="0.25">
      <c r="A404" s="66" t="str">
        <f t="shared" si="6"/>
        <v>2013, England, 3, 0-49, Melanoma</v>
      </c>
      <c r="B404" s="66">
        <v>2013</v>
      </c>
      <c r="C404" s="66" t="s">
        <v>68</v>
      </c>
      <c r="D404" s="66" t="s">
        <v>25</v>
      </c>
      <c r="E404" s="66">
        <v>3</v>
      </c>
      <c r="F404" s="66">
        <v>136</v>
      </c>
      <c r="G404" s="66" t="s">
        <v>100</v>
      </c>
    </row>
    <row r="405" spans="1:7" x14ac:dyDescent="0.25">
      <c r="A405" s="66" t="str">
        <f t="shared" si="6"/>
        <v>2013, England, 4, 0-49, Melanoma</v>
      </c>
      <c r="B405" s="66">
        <v>2013</v>
      </c>
      <c r="C405" s="66" t="s">
        <v>68</v>
      </c>
      <c r="D405" s="66" t="s">
        <v>25</v>
      </c>
      <c r="E405" s="66">
        <v>4</v>
      </c>
      <c r="F405" s="66">
        <v>45</v>
      </c>
      <c r="G405" s="66" t="s">
        <v>100</v>
      </c>
    </row>
    <row r="406" spans="1:7" x14ac:dyDescent="0.25">
      <c r="A406" s="66" t="str">
        <f t="shared" si="6"/>
        <v>2013, England, Unk/Oth, 0-49, Melanoma</v>
      </c>
      <c r="B406" s="66">
        <v>2013</v>
      </c>
      <c r="C406" s="66" t="s">
        <v>68</v>
      </c>
      <c r="D406" s="66" t="s">
        <v>25</v>
      </c>
      <c r="E406" s="66" t="s">
        <v>26</v>
      </c>
      <c r="F406" s="66">
        <v>320</v>
      </c>
      <c r="G406" s="66" t="s">
        <v>100</v>
      </c>
    </row>
    <row r="407" spans="1:7" x14ac:dyDescent="0.25">
      <c r="A407" s="66" t="str">
        <f t="shared" si="6"/>
        <v>2013, England, 1, 50-59, Melanoma</v>
      </c>
      <c r="B407" s="66">
        <v>2013</v>
      </c>
      <c r="C407" s="66" t="s">
        <v>68</v>
      </c>
      <c r="D407" s="66" t="s">
        <v>16</v>
      </c>
      <c r="E407" s="66">
        <v>1</v>
      </c>
      <c r="F407" s="66">
        <v>1389</v>
      </c>
      <c r="G407" s="66" t="s">
        <v>100</v>
      </c>
    </row>
    <row r="408" spans="1:7" x14ac:dyDescent="0.25">
      <c r="A408" s="66" t="str">
        <f t="shared" si="6"/>
        <v>2013, England, 2, 50-59, Melanoma</v>
      </c>
      <c r="B408" s="66">
        <v>2013</v>
      </c>
      <c r="C408" s="66" t="s">
        <v>68</v>
      </c>
      <c r="D408" s="66" t="s">
        <v>16</v>
      </c>
      <c r="E408" s="66">
        <v>2</v>
      </c>
      <c r="F408" s="66">
        <v>236</v>
      </c>
      <c r="G408" s="66" t="s">
        <v>100</v>
      </c>
    </row>
    <row r="409" spans="1:7" x14ac:dyDescent="0.25">
      <c r="A409" s="66" t="str">
        <f t="shared" si="6"/>
        <v>2013, England, 3, 50-59, Melanoma</v>
      </c>
      <c r="B409" s="66">
        <v>2013</v>
      </c>
      <c r="C409" s="66" t="s">
        <v>68</v>
      </c>
      <c r="D409" s="66" t="s">
        <v>16</v>
      </c>
      <c r="E409" s="66">
        <v>3</v>
      </c>
      <c r="F409" s="66">
        <v>123</v>
      </c>
      <c r="G409" s="66" t="s">
        <v>100</v>
      </c>
    </row>
    <row r="410" spans="1:7" x14ac:dyDescent="0.25">
      <c r="A410" s="66" t="str">
        <f t="shared" si="6"/>
        <v>2013, England, 4, 50-59, Melanoma</v>
      </c>
      <c r="B410" s="66">
        <v>2013</v>
      </c>
      <c r="C410" s="66" t="s">
        <v>68</v>
      </c>
      <c r="D410" s="66" t="s">
        <v>16</v>
      </c>
      <c r="E410" s="66">
        <v>4</v>
      </c>
      <c r="F410" s="66">
        <v>33</v>
      </c>
      <c r="G410" s="66" t="s">
        <v>100</v>
      </c>
    </row>
    <row r="411" spans="1:7" x14ac:dyDescent="0.25">
      <c r="A411" s="66" t="str">
        <f t="shared" si="6"/>
        <v>2013, England, Unk/Oth, 50-59, Melanoma</v>
      </c>
      <c r="B411" s="66">
        <v>2013</v>
      </c>
      <c r="C411" s="66" t="s">
        <v>68</v>
      </c>
      <c r="D411" s="66" t="s">
        <v>16</v>
      </c>
      <c r="E411" s="66" t="s">
        <v>26</v>
      </c>
      <c r="F411" s="66">
        <v>216</v>
      </c>
      <c r="G411" s="66" t="s">
        <v>100</v>
      </c>
    </row>
    <row r="412" spans="1:7" x14ac:dyDescent="0.25">
      <c r="A412" s="66" t="str">
        <f t="shared" si="6"/>
        <v>2013, England, 1, 60-69, Melanoma</v>
      </c>
      <c r="B412" s="66">
        <v>2013</v>
      </c>
      <c r="C412" s="66" t="s">
        <v>68</v>
      </c>
      <c r="D412" s="66" t="s">
        <v>17</v>
      </c>
      <c r="E412" s="66">
        <v>1</v>
      </c>
      <c r="F412" s="66">
        <v>1694</v>
      </c>
      <c r="G412" s="66" t="s">
        <v>100</v>
      </c>
    </row>
    <row r="413" spans="1:7" x14ac:dyDescent="0.25">
      <c r="A413" s="66" t="str">
        <f t="shared" si="6"/>
        <v>2013, England, 2, 60-69, Melanoma</v>
      </c>
      <c r="B413" s="66">
        <v>2013</v>
      </c>
      <c r="C413" s="66" t="s">
        <v>68</v>
      </c>
      <c r="D413" s="66" t="s">
        <v>17</v>
      </c>
      <c r="E413" s="66">
        <v>2</v>
      </c>
      <c r="F413" s="66">
        <v>438</v>
      </c>
      <c r="G413" s="66" t="s">
        <v>100</v>
      </c>
    </row>
    <row r="414" spans="1:7" x14ac:dyDescent="0.25">
      <c r="A414" s="66" t="str">
        <f t="shared" si="6"/>
        <v>2013, England, 3, 60-69, Melanoma</v>
      </c>
      <c r="B414" s="66">
        <v>2013</v>
      </c>
      <c r="C414" s="66" t="s">
        <v>68</v>
      </c>
      <c r="D414" s="66" t="s">
        <v>17</v>
      </c>
      <c r="E414" s="66">
        <v>3</v>
      </c>
      <c r="F414" s="66">
        <v>142</v>
      </c>
      <c r="G414" s="66" t="s">
        <v>100</v>
      </c>
    </row>
    <row r="415" spans="1:7" x14ac:dyDescent="0.25">
      <c r="A415" s="66" t="str">
        <f t="shared" si="6"/>
        <v>2013, England, 4, 60-69, Melanoma</v>
      </c>
      <c r="B415" s="66">
        <v>2013</v>
      </c>
      <c r="C415" s="66" t="s">
        <v>68</v>
      </c>
      <c r="D415" s="66" t="s">
        <v>17</v>
      </c>
      <c r="E415" s="66">
        <v>4</v>
      </c>
      <c r="F415" s="66">
        <v>78</v>
      </c>
      <c r="G415" s="66" t="s">
        <v>100</v>
      </c>
    </row>
    <row r="416" spans="1:7" x14ac:dyDescent="0.25">
      <c r="A416" s="66" t="str">
        <f t="shared" si="6"/>
        <v>2013, England, Unk/Oth, 60-69, Melanoma</v>
      </c>
      <c r="B416" s="66">
        <v>2013</v>
      </c>
      <c r="C416" s="66" t="s">
        <v>68</v>
      </c>
      <c r="D416" s="66" t="s">
        <v>17</v>
      </c>
      <c r="E416" s="66" t="s">
        <v>26</v>
      </c>
      <c r="F416" s="66">
        <v>390</v>
      </c>
      <c r="G416" s="66" t="s">
        <v>100</v>
      </c>
    </row>
    <row r="417" spans="1:7" x14ac:dyDescent="0.25">
      <c r="A417" s="66" t="str">
        <f t="shared" si="6"/>
        <v>2013, England, 1, 70-79, Melanoma</v>
      </c>
      <c r="B417" s="66">
        <v>2013</v>
      </c>
      <c r="C417" s="66" t="s">
        <v>68</v>
      </c>
      <c r="D417" s="66" t="s">
        <v>18</v>
      </c>
      <c r="E417" s="66">
        <v>1</v>
      </c>
      <c r="F417" s="66">
        <v>1437</v>
      </c>
      <c r="G417" s="66" t="s">
        <v>100</v>
      </c>
    </row>
    <row r="418" spans="1:7" x14ac:dyDescent="0.25">
      <c r="A418" s="66" t="str">
        <f t="shared" si="6"/>
        <v>2013, England, 2, 70-79, Melanoma</v>
      </c>
      <c r="B418" s="66">
        <v>2013</v>
      </c>
      <c r="C418" s="66" t="s">
        <v>68</v>
      </c>
      <c r="D418" s="66" t="s">
        <v>18</v>
      </c>
      <c r="E418" s="66">
        <v>2</v>
      </c>
      <c r="F418" s="66">
        <v>539</v>
      </c>
      <c r="G418" s="66" t="s">
        <v>100</v>
      </c>
    </row>
    <row r="419" spans="1:7" x14ac:dyDescent="0.25">
      <c r="A419" s="66" t="str">
        <f t="shared" si="6"/>
        <v>2013, England, 3, 70-79, Melanoma</v>
      </c>
      <c r="B419" s="66">
        <v>2013</v>
      </c>
      <c r="C419" s="66" t="s">
        <v>68</v>
      </c>
      <c r="D419" s="66" t="s">
        <v>18</v>
      </c>
      <c r="E419" s="66">
        <v>3</v>
      </c>
      <c r="F419" s="66">
        <v>121</v>
      </c>
      <c r="G419" s="66" t="s">
        <v>100</v>
      </c>
    </row>
    <row r="420" spans="1:7" x14ac:dyDescent="0.25">
      <c r="A420" s="66" t="str">
        <f t="shared" si="6"/>
        <v>2013, England, 4, 70-79, Melanoma</v>
      </c>
      <c r="B420" s="66">
        <v>2013</v>
      </c>
      <c r="C420" s="66" t="s">
        <v>68</v>
      </c>
      <c r="D420" s="66" t="s">
        <v>18</v>
      </c>
      <c r="E420" s="66">
        <v>4</v>
      </c>
      <c r="F420" s="66">
        <v>84</v>
      </c>
      <c r="G420" s="66" t="s">
        <v>100</v>
      </c>
    </row>
    <row r="421" spans="1:7" x14ac:dyDescent="0.25">
      <c r="A421" s="66" t="str">
        <f t="shared" si="6"/>
        <v>2013, England, Unk/Oth, 70-79, Melanoma</v>
      </c>
      <c r="B421" s="66">
        <v>2013</v>
      </c>
      <c r="C421" s="66" t="s">
        <v>68</v>
      </c>
      <c r="D421" s="66" t="s">
        <v>18</v>
      </c>
      <c r="E421" s="66" t="s">
        <v>26</v>
      </c>
      <c r="F421" s="66">
        <v>406</v>
      </c>
      <c r="G421" s="66" t="s">
        <v>100</v>
      </c>
    </row>
    <row r="422" spans="1:7" x14ac:dyDescent="0.25">
      <c r="A422" s="66" t="str">
        <f t="shared" si="6"/>
        <v>2013, England, 1, 80+, Melanoma</v>
      </c>
      <c r="B422" s="66">
        <v>2013</v>
      </c>
      <c r="C422" s="66" t="s">
        <v>68</v>
      </c>
      <c r="D422" s="66" t="s">
        <v>19</v>
      </c>
      <c r="E422" s="66">
        <v>1</v>
      </c>
      <c r="F422" s="66">
        <v>866</v>
      </c>
      <c r="G422" s="66" t="s">
        <v>100</v>
      </c>
    </row>
    <row r="423" spans="1:7" x14ac:dyDescent="0.25">
      <c r="A423" s="66" t="str">
        <f t="shared" si="6"/>
        <v>2013, England, 2, 80+, Melanoma</v>
      </c>
      <c r="B423" s="66">
        <v>2013</v>
      </c>
      <c r="C423" s="66" t="s">
        <v>68</v>
      </c>
      <c r="D423" s="66" t="s">
        <v>19</v>
      </c>
      <c r="E423" s="66">
        <v>2</v>
      </c>
      <c r="F423" s="66">
        <v>583</v>
      </c>
      <c r="G423" s="66" t="s">
        <v>100</v>
      </c>
    </row>
    <row r="424" spans="1:7" x14ac:dyDescent="0.25">
      <c r="A424" s="66" t="str">
        <f t="shared" si="6"/>
        <v>2013, England, 3, 80+, Melanoma</v>
      </c>
      <c r="B424" s="66">
        <v>2013</v>
      </c>
      <c r="C424" s="66" t="s">
        <v>68</v>
      </c>
      <c r="D424" s="66" t="s">
        <v>19</v>
      </c>
      <c r="E424" s="66">
        <v>3</v>
      </c>
      <c r="F424" s="66">
        <v>106</v>
      </c>
      <c r="G424" s="66" t="s">
        <v>100</v>
      </c>
    </row>
    <row r="425" spans="1:7" x14ac:dyDescent="0.25">
      <c r="A425" s="66" t="str">
        <f t="shared" si="6"/>
        <v>2013, England, 4, 80+, Melanoma</v>
      </c>
      <c r="B425" s="66">
        <v>2013</v>
      </c>
      <c r="C425" s="66" t="s">
        <v>68</v>
      </c>
      <c r="D425" s="66" t="s">
        <v>19</v>
      </c>
      <c r="E425" s="66">
        <v>4</v>
      </c>
      <c r="F425" s="66">
        <v>72</v>
      </c>
      <c r="G425" s="66" t="s">
        <v>100</v>
      </c>
    </row>
    <row r="426" spans="1:7" x14ac:dyDescent="0.25">
      <c r="A426" s="66" t="str">
        <f t="shared" si="6"/>
        <v>2013, England, Unk/Oth, 80+, Melanoma</v>
      </c>
      <c r="B426" s="66">
        <v>2013</v>
      </c>
      <c r="C426" s="66" t="s">
        <v>68</v>
      </c>
      <c r="D426" s="66" t="s">
        <v>19</v>
      </c>
      <c r="E426" s="66" t="s">
        <v>26</v>
      </c>
      <c r="F426" s="66">
        <v>455</v>
      </c>
      <c r="G426" s="66" t="s">
        <v>100</v>
      </c>
    </row>
    <row r="427" spans="1:7" x14ac:dyDescent="0.25">
      <c r="A427" s="66" t="str">
        <f t="shared" si="6"/>
        <v xml:space="preserve">2013, England, 1, 0-49, Non-Hodgkin lymphoma </v>
      </c>
      <c r="B427" s="66">
        <v>2013</v>
      </c>
      <c r="C427" s="66" t="s">
        <v>46</v>
      </c>
      <c r="D427" s="66" t="s">
        <v>25</v>
      </c>
      <c r="E427" s="66">
        <v>1</v>
      </c>
      <c r="F427">
        <v>265</v>
      </c>
      <c r="G427" s="66" t="s">
        <v>100</v>
      </c>
    </row>
    <row r="428" spans="1:7" x14ac:dyDescent="0.25">
      <c r="A428" s="66" t="str">
        <f t="shared" si="6"/>
        <v xml:space="preserve">2013, England, 2, 0-49, Non-Hodgkin lymphoma </v>
      </c>
      <c r="B428" s="66">
        <v>2013</v>
      </c>
      <c r="C428" s="66" t="s">
        <v>46</v>
      </c>
      <c r="D428" s="66" t="s">
        <v>25</v>
      </c>
      <c r="E428" s="66">
        <v>2</v>
      </c>
      <c r="F428">
        <v>140</v>
      </c>
      <c r="G428" s="66" t="s">
        <v>100</v>
      </c>
    </row>
    <row r="429" spans="1:7" x14ac:dyDescent="0.25">
      <c r="A429" s="66" t="str">
        <f t="shared" si="6"/>
        <v xml:space="preserve">2013, England, 3, 0-49, Non-Hodgkin lymphoma </v>
      </c>
      <c r="B429" s="66">
        <v>2013</v>
      </c>
      <c r="C429" s="66" t="s">
        <v>46</v>
      </c>
      <c r="D429" s="66" t="s">
        <v>25</v>
      </c>
      <c r="E429" s="66">
        <v>3</v>
      </c>
      <c r="F429">
        <v>176</v>
      </c>
      <c r="G429" s="66" t="s">
        <v>100</v>
      </c>
    </row>
    <row r="430" spans="1:7" x14ac:dyDescent="0.25">
      <c r="A430" s="66" t="str">
        <f t="shared" si="6"/>
        <v xml:space="preserve">2013, England, 4, 0-49, Non-Hodgkin lymphoma </v>
      </c>
      <c r="B430" s="66">
        <v>2013</v>
      </c>
      <c r="C430" s="66" t="s">
        <v>46</v>
      </c>
      <c r="D430" s="66" t="s">
        <v>25</v>
      </c>
      <c r="E430" s="66">
        <v>4</v>
      </c>
      <c r="F430">
        <v>405</v>
      </c>
      <c r="G430" s="66" t="s">
        <v>100</v>
      </c>
    </row>
    <row r="431" spans="1:7" x14ac:dyDescent="0.25">
      <c r="A431" s="66" t="str">
        <f t="shared" si="6"/>
        <v xml:space="preserve">2013, England, Unk/Oth, 0-49, Non-Hodgkin lymphoma </v>
      </c>
      <c r="B431" s="66">
        <v>2013</v>
      </c>
      <c r="C431" s="66" t="s">
        <v>46</v>
      </c>
      <c r="D431" s="66" t="s">
        <v>25</v>
      </c>
      <c r="E431" s="66" t="s">
        <v>26</v>
      </c>
      <c r="F431">
        <v>450</v>
      </c>
      <c r="G431" s="66" t="s">
        <v>100</v>
      </c>
    </row>
    <row r="432" spans="1:7" x14ac:dyDescent="0.25">
      <c r="A432" s="66" t="str">
        <f t="shared" si="6"/>
        <v xml:space="preserve">2013, England, 1, 50-59, Non-Hodgkin lymphoma </v>
      </c>
      <c r="B432" s="66">
        <v>2013</v>
      </c>
      <c r="C432" s="66" t="s">
        <v>46</v>
      </c>
      <c r="D432" s="66" t="s">
        <v>16</v>
      </c>
      <c r="E432" s="66">
        <v>1</v>
      </c>
      <c r="F432">
        <v>260</v>
      </c>
      <c r="G432" s="66" t="s">
        <v>100</v>
      </c>
    </row>
    <row r="433" spans="1:7" x14ac:dyDescent="0.25">
      <c r="A433" s="66" t="str">
        <f t="shared" si="6"/>
        <v xml:space="preserve">2013, England, 2, 50-59, Non-Hodgkin lymphoma </v>
      </c>
      <c r="B433" s="66">
        <v>2013</v>
      </c>
      <c r="C433" s="66" t="s">
        <v>46</v>
      </c>
      <c r="D433" s="66" t="s">
        <v>16</v>
      </c>
      <c r="E433" s="66">
        <v>2</v>
      </c>
      <c r="F433">
        <v>157</v>
      </c>
      <c r="G433" s="66" t="s">
        <v>100</v>
      </c>
    </row>
    <row r="434" spans="1:7" x14ac:dyDescent="0.25">
      <c r="A434" s="66" t="str">
        <f t="shared" si="6"/>
        <v xml:space="preserve">2013, England, 3, 50-59, Non-Hodgkin lymphoma </v>
      </c>
      <c r="B434" s="66">
        <v>2013</v>
      </c>
      <c r="C434" s="66" t="s">
        <v>46</v>
      </c>
      <c r="D434" s="66" t="s">
        <v>16</v>
      </c>
      <c r="E434" s="66">
        <v>3</v>
      </c>
      <c r="F434">
        <v>204</v>
      </c>
      <c r="G434" s="66" t="s">
        <v>100</v>
      </c>
    </row>
    <row r="435" spans="1:7" x14ac:dyDescent="0.25">
      <c r="A435" s="66" t="str">
        <f t="shared" si="6"/>
        <v xml:space="preserve">2013, England, 4, 50-59, Non-Hodgkin lymphoma </v>
      </c>
      <c r="B435" s="66">
        <v>2013</v>
      </c>
      <c r="C435" s="66" t="s">
        <v>46</v>
      </c>
      <c r="D435" s="66" t="s">
        <v>16</v>
      </c>
      <c r="E435" s="66">
        <v>4</v>
      </c>
      <c r="F435">
        <v>519</v>
      </c>
      <c r="G435" s="66" t="s">
        <v>100</v>
      </c>
    </row>
    <row r="436" spans="1:7" x14ac:dyDescent="0.25">
      <c r="A436" s="66" t="str">
        <f t="shared" si="6"/>
        <v xml:space="preserve">2013, England, Unk/Oth, 50-59, Non-Hodgkin lymphoma </v>
      </c>
      <c r="B436" s="66">
        <v>2013</v>
      </c>
      <c r="C436" s="66" t="s">
        <v>46</v>
      </c>
      <c r="D436" s="66" t="s">
        <v>16</v>
      </c>
      <c r="E436" s="66" t="s">
        <v>26</v>
      </c>
      <c r="F436">
        <v>388</v>
      </c>
      <c r="G436" s="66" t="s">
        <v>100</v>
      </c>
    </row>
    <row r="437" spans="1:7" x14ac:dyDescent="0.25">
      <c r="A437" s="66" t="str">
        <f t="shared" si="6"/>
        <v xml:space="preserve">2013, England, 1, 60-69, Non-Hodgkin lymphoma </v>
      </c>
      <c r="B437" s="66">
        <v>2013</v>
      </c>
      <c r="C437" s="66" t="s">
        <v>46</v>
      </c>
      <c r="D437" s="66" t="s">
        <v>17</v>
      </c>
      <c r="E437" s="66">
        <v>1</v>
      </c>
      <c r="F437">
        <v>455</v>
      </c>
      <c r="G437" s="66" t="s">
        <v>100</v>
      </c>
    </row>
    <row r="438" spans="1:7" x14ac:dyDescent="0.25">
      <c r="A438" s="66" t="str">
        <f t="shared" si="6"/>
        <v xml:space="preserve">2013, England, 2, 60-69, Non-Hodgkin lymphoma </v>
      </c>
      <c r="B438" s="66">
        <v>2013</v>
      </c>
      <c r="C438" s="66" t="s">
        <v>46</v>
      </c>
      <c r="D438" s="66" t="s">
        <v>17</v>
      </c>
      <c r="E438" s="66">
        <v>2</v>
      </c>
      <c r="F438">
        <v>270</v>
      </c>
      <c r="G438" s="66" t="s">
        <v>100</v>
      </c>
    </row>
    <row r="439" spans="1:7" x14ac:dyDescent="0.25">
      <c r="A439" s="66" t="str">
        <f t="shared" si="6"/>
        <v xml:space="preserve">2013, England, 3, 60-69, Non-Hodgkin lymphoma </v>
      </c>
      <c r="B439" s="66">
        <v>2013</v>
      </c>
      <c r="C439" s="66" t="s">
        <v>46</v>
      </c>
      <c r="D439" s="66" t="s">
        <v>17</v>
      </c>
      <c r="E439" s="66">
        <v>3</v>
      </c>
      <c r="F439">
        <v>361</v>
      </c>
      <c r="G439" s="66" t="s">
        <v>100</v>
      </c>
    </row>
    <row r="440" spans="1:7" x14ac:dyDescent="0.25">
      <c r="A440" s="66" t="str">
        <f t="shared" si="6"/>
        <v xml:space="preserve">2013, England, 4, 60-69, Non-Hodgkin lymphoma </v>
      </c>
      <c r="B440" s="66">
        <v>2013</v>
      </c>
      <c r="C440" s="66" t="s">
        <v>46</v>
      </c>
      <c r="D440" s="66" t="s">
        <v>17</v>
      </c>
      <c r="E440" s="66">
        <v>4</v>
      </c>
      <c r="F440">
        <v>996</v>
      </c>
      <c r="G440" s="66" t="s">
        <v>100</v>
      </c>
    </row>
    <row r="441" spans="1:7" x14ac:dyDescent="0.25">
      <c r="A441" s="66" t="str">
        <f t="shared" si="6"/>
        <v xml:space="preserve">2013, England, Unk/Oth, 60-69, Non-Hodgkin lymphoma </v>
      </c>
      <c r="B441" s="66">
        <v>2013</v>
      </c>
      <c r="C441" s="66" t="s">
        <v>46</v>
      </c>
      <c r="D441" s="66" t="s">
        <v>17</v>
      </c>
      <c r="E441" s="66" t="s">
        <v>26</v>
      </c>
      <c r="F441">
        <v>749</v>
      </c>
      <c r="G441" s="66" t="s">
        <v>100</v>
      </c>
    </row>
    <row r="442" spans="1:7" x14ac:dyDescent="0.25">
      <c r="A442" s="66" t="str">
        <f t="shared" si="6"/>
        <v xml:space="preserve">2013, England, 1, 70-79, Non-Hodgkin lymphoma </v>
      </c>
      <c r="B442" s="66">
        <v>2013</v>
      </c>
      <c r="C442" s="66" t="s">
        <v>46</v>
      </c>
      <c r="D442" s="66" t="s">
        <v>18</v>
      </c>
      <c r="E442" s="66">
        <v>1</v>
      </c>
      <c r="F442">
        <v>487</v>
      </c>
      <c r="G442" s="66" t="s">
        <v>100</v>
      </c>
    </row>
    <row r="443" spans="1:7" x14ac:dyDescent="0.25">
      <c r="A443" s="66" t="str">
        <f t="shared" si="6"/>
        <v xml:space="preserve">2013, England, 2, 70-79, Non-Hodgkin lymphoma </v>
      </c>
      <c r="B443" s="66">
        <v>2013</v>
      </c>
      <c r="C443" s="66" t="s">
        <v>46</v>
      </c>
      <c r="D443" s="66" t="s">
        <v>18</v>
      </c>
      <c r="E443" s="66">
        <v>2</v>
      </c>
      <c r="F443">
        <v>325</v>
      </c>
      <c r="G443" s="66" t="s">
        <v>100</v>
      </c>
    </row>
    <row r="444" spans="1:7" x14ac:dyDescent="0.25">
      <c r="A444" s="66" t="str">
        <f t="shared" si="6"/>
        <v xml:space="preserve">2013, England, 3, 70-79, Non-Hodgkin lymphoma </v>
      </c>
      <c r="B444" s="66">
        <v>2013</v>
      </c>
      <c r="C444" s="66" t="s">
        <v>46</v>
      </c>
      <c r="D444" s="66" t="s">
        <v>18</v>
      </c>
      <c r="E444" s="66">
        <v>3</v>
      </c>
      <c r="F444">
        <v>453</v>
      </c>
      <c r="G444" s="66" t="s">
        <v>100</v>
      </c>
    </row>
    <row r="445" spans="1:7" x14ac:dyDescent="0.25">
      <c r="A445" s="66" t="str">
        <f t="shared" si="6"/>
        <v xml:space="preserve">2013, England, 4, 70-79, Non-Hodgkin lymphoma </v>
      </c>
      <c r="B445" s="66">
        <v>2013</v>
      </c>
      <c r="C445" s="66" t="s">
        <v>46</v>
      </c>
      <c r="D445" s="66" t="s">
        <v>18</v>
      </c>
      <c r="E445" s="66">
        <v>4</v>
      </c>
      <c r="F445">
        <v>1140</v>
      </c>
      <c r="G445" s="66" t="s">
        <v>100</v>
      </c>
    </row>
    <row r="446" spans="1:7" x14ac:dyDescent="0.25">
      <c r="A446" s="66" t="str">
        <f t="shared" si="6"/>
        <v xml:space="preserve">2013, England, Unk/Oth, 70-79, Non-Hodgkin lymphoma </v>
      </c>
      <c r="B446" s="66">
        <v>2013</v>
      </c>
      <c r="C446" s="66" t="s">
        <v>46</v>
      </c>
      <c r="D446" s="66" t="s">
        <v>18</v>
      </c>
      <c r="E446" s="66" t="s">
        <v>26</v>
      </c>
      <c r="F446">
        <v>838</v>
      </c>
      <c r="G446" s="66" t="s">
        <v>100</v>
      </c>
    </row>
    <row r="447" spans="1:7" x14ac:dyDescent="0.25">
      <c r="A447" s="66" t="str">
        <f t="shared" si="6"/>
        <v xml:space="preserve">2013, England, 1, 80+, Non-Hodgkin lymphoma </v>
      </c>
      <c r="B447" s="66">
        <v>2013</v>
      </c>
      <c r="C447" s="66" t="s">
        <v>46</v>
      </c>
      <c r="D447" s="66" t="s">
        <v>19</v>
      </c>
      <c r="E447" s="66">
        <v>1</v>
      </c>
      <c r="F447">
        <v>359</v>
      </c>
      <c r="G447" s="66" t="s">
        <v>100</v>
      </c>
    </row>
    <row r="448" spans="1:7" x14ac:dyDescent="0.25">
      <c r="A448" s="66" t="str">
        <f t="shared" si="6"/>
        <v xml:space="preserve">2013, England, 2, 80+, Non-Hodgkin lymphoma </v>
      </c>
      <c r="B448" s="66">
        <v>2013</v>
      </c>
      <c r="C448" s="66" t="s">
        <v>46</v>
      </c>
      <c r="D448" s="66" t="s">
        <v>19</v>
      </c>
      <c r="E448" s="66">
        <v>2</v>
      </c>
      <c r="F448">
        <v>233</v>
      </c>
      <c r="G448" s="66" t="s">
        <v>100</v>
      </c>
    </row>
    <row r="449" spans="1:7" x14ac:dyDescent="0.25">
      <c r="A449" s="66" t="str">
        <f t="shared" si="6"/>
        <v xml:space="preserve">2013, England, 3, 80+, Non-Hodgkin lymphoma </v>
      </c>
      <c r="B449" s="66">
        <v>2013</v>
      </c>
      <c r="C449" s="66" t="s">
        <v>46</v>
      </c>
      <c r="D449" s="66" t="s">
        <v>19</v>
      </c>
      <c r="E449" s="66">
        <v>3</v>
      </c>
      <c r="F449">
        <v>309</v>
      </c>
      <c r="G449" s="66" t="s">
        <v>100</v>
      </c>
    </row>
    <row r="450" spans="1:7" x14ac:dyDescent="0.25">
      <c r="A450" s="66" t="str">
        <f t="shared" ref="A450:A513" si="7">B450&amp;", "&amp;G450&amp;", "&amp;E450&amp;", "&amp;D450&amp;", "&amp;C450</f>
        <v xml:space="preserve">2013, England, 4, 80+, Non-Hodgkin lymphoma </v>
      </c>
      <c r="B450" s="66">
        <v>2013</v>
      </c>
      <c r="C450" s="66" t="s">
        <v>46</v>
      </c>
      <c r="D450" s="66" t="s">
        <v>19</v>
      </c>
      <c r="E450" s="66">
        <v>4</v>
      </c>
      <c r="F450">
        <v>692</v>
      </c>
      <c r="G450" s="66" t="s">
        <v>100</v>
      </c>
    </row>
    <row r="451" spans="1:7" x14ac:dyDescent="0.25">
      <c r="A451" s="66" t="str">
        <f t="shared" si="7"/>
        <v xml:space="preserve">2013, England, Unk/Oth, 80+, Non-Hodgkin lymphoma </v>
      </c>
      <c r="B451" s="66">
        <v>2013</v>
      </c>
      <c r="C451" s="66" t="s">
        <v>46</v>
      </c>
      <c r="D451" s="66" t="s">
        <v>19</v>
      </c>
      <c r="E451" s="66" t="s">
        <v>26</v>
      </c>
      <c r="F451">
        <v>914</v>
      </c>
      <c r="G451" s="66" t="s">
        <v>100</v>
      </c>
    </row>
    <row r="452" spans="1:7" x14ac:dyDescent="0.25">
      <c r="A452" s="66" t="str">
        <f t="shared" si="7"/>
        <v>2013, England, 1, 0-49, Other</v>
      </c>
      <c r="B452" s="66">
        <v>2013</v>
      </c>
      <c r="C452" s="66" t="s">
        <v>71</v>
      </c>
      <c r="D452" s="66" t="s">
        <v>25</v>
      </c>
      <c r="E452" s="66">
        <v>1</v>
      </c>
      <c r="F452" s="66">
        <v>2595</v>
      </c>
      <c r="G452" s="66" t="s">
        <v>100</v>
      </c>
    </row>
    <row r="453" spans="1:7" x14ac:dyDescent="0.25">
      <c r="A453" s="66" t="str">
        <f t="shared" si="7"/>
        <v>2013, England, 2, 0-49, Other</v>
      </c>
      <c r="B453" s="66">
        <v>2013</v>
      </c>
      <c r="C453" s="66" t="s">
        <v>71</v>
      </c>
      <c r="D453" s="66" t="s">
        <v>25</v>
      </c>
      <c r="E453" s="66">
        <v>2</v>
      </c>
      <c r="F453" s="66">
        <v>973</v>
      </c>
      <c r="G453" s="66" t="s">
        <v>100</v>
      </c>
    </row>
    <row r="454" spans="1:7" x14ac:dyDescent="0.25">
      <c r="A454" s="66" t="str">
        <f t="shared" si="7"/>
        <v>2013, England, 3, 0-49, Other</v>
      </c>
      <c r="B454" s="66">
        <v>2013</v>
      </c>
      <c r="C454" s="66" t="s">
        <v>71</v>
      </c>
      <c r="D454" s="66" t="s">
        <v>25</v>
      </c>
      <c r="E454" s="66">
        <v>3</v>
      </c>
      <c r="F454" s="66">
        <v>711</v>
      </c>
      <c r="G454" s="66" t="s">
        <v>100</v>
      </c>
    </row>
    <row r="455" spans="1:7" x14ac:dyDescent="0.25">
      <c r="A455" s="66" t="str">
        <f t="shared" si="7"/>
        <v>2013, England, 4, 0-49, Other</v>
      </c>
      <c r="B455" s="66">
        <v>2013</v>
      </c>
      <c r="C455" s="66" t="s">
        <v>71</v>
      </c>
      <c r="D455" s="66" t="s">
        <v>25</v>
      </c>
      <c r="E455" s="66">
        <v>4</v>
      </c>
      <c r="F455" s="66">
        <v>1335</v>
      </c>
      <c r="G455" s="66" t="s">
        <v>100</v>
      </c>
    </row>
    <row r="456" spans="1:7" x14ac:dyDescent="0.25">
      <c r="A456" s="66" t="str">
        <f t="shared" si="7"/>
        <v>2013, England, Unk/Oth, 0-49, Other</v>
      </c>
      <c r="B456" s="66">
        <v>2013</v>
      </c>
      <c r="C456" s="66" t="s">
        <v>71</v>
      </c>
      <c r="D456" s="66" t="s">
        <v>25</v>
      </c>
      <c r="E456" s="66" t="s">
        <v>26</v>
      </c>
      <c r="F456" s="66">
        <v>7462</v>
      </c>
      <c r="G456" s="66" t="s">
        <v>100</v>
      </c>
    </row>
    <row r="457" spans="1:7" x14ac:dyDescent="0.25">
      <c r="A457" s="66" t="str">
        <f t="shared" si="7"/>
        <v>2013, England, 1, 50-59, Other</v>
      </c>
      <c r="B457" s="66">
        <v>2013</v>
      </c>
      <c r="C457" s="66" t="s">
        <v>71</v>
      </c>
      <c r="D457" s="66" t="s">
        <v>16</v>
      </c>
      <c r="E457" s="66">
        <v>1</v>
      </c>
      <c r="F457" s="66">
        <v>907</v>
      </c>
      <c r="G457" s="66" t="s">
        <v>100</v>
      </c>
    </row>
    <row r="458" spans="1:7" x14ac:dyDescent="0.25">
      <c r="A458" s="66" t="str">
        <f t="shared" si="7"/>
        <v>2013, England, 2, 50-59, Other</v>
      </c>
      <c r="B458" s="66">
        <v>2013</v>
      </c>
      <c r="C458" s="66" t="s">
        <v>71</v>
      </c>
      <c r="D458" s="66" t="s">
        <v>16</v>
      </c>
      <c r="E458" s="66">
        <v>2</v>
      </c>
      <c r="F458" s="66">
        <v>728</v>
      </c>
      <c r="G458" s="66" t="s">
        <v>100</v>
      </c>
    </row>
    <row r="459" spans="1:7" x14ac:dyDescent="0.25">
      <c r="A459" s="66" t="str">
        <f t="shared" si="7"/>
        <v>2013, England, 3, 50-59, Other</v>
      </c>
      <c r="B459" s="66">
        <v>2013</v>
      </c>
      <c r="C459" s="66" t="s">
        <v>71</v>
      </c>
      <c r="D459" s="66" t="s">
        <v>16</v>
      </c>
      <c r="E459" s="66">
        <v>3</v>
      </c>
      <c r="F459" s="66">
        <v>934</v>
      </c>
      <c r="G459" s="66" t="s">
        <v>100</v>
      </c>
    </row>
    <row r="460" spans="1:7" x14ac:dyDescent="0.25">
      <c r="A460" s="66" t="str">
        <f t="shared" si="7"/>
        <v>2013, England, 4, 50-59, Other</v>
      </c>
      <c r="B460" s="66">
        <v>2013</v>
      </c>
      <c r="C460" s="66" t="s">
        <v>71</v>
      </c>
      <c r="D460" s="66" t="s">
        <v>16</v>
      </c>
      <c r="E460" s="66">
        <v>4</v>
      </c>
      <c r="F460" s="66">
        <v>2233</v>
      </c>
      <c r="G460" s="66" t="s">
        <v>100</v>
      </c>
    </row>
    <row r="461" spans="1:7" x14ac:dyDescent="0.25">
      <c r="A461" s="66" t="str">
        <f t="shared" si="7"/>
        <v>2013, England, Unk/Oth, 50-59, Other</v>
      </c>
      <c r="B461" s="66">
        <v>2013</v>
      </c>
      <c r="C461" s="66" t="s">
        <v>71</v>
      </c>
      <c r="D461" s="66" t="s">
        <v>16</v>
      </c>
      <c r="E461" s="66" t="s">
        <v>26</v>
      </c>
      <c r="F461" s="66">
        <v>5916</v>
      </c>
      <c r="G461" s="66" t="s">
        <v>100</v>
      </c>
    </row>
    <row r="462" spans="1:7" x14ac:dyDescent="0.25">
      <c r="A462" s="66" t="str">
        <f t="shared" si="7"/>
        <v>2013, England, 1, 60-69, Other</v>
      </c>
      <c r="B462" s="66">
        <v>2013</v>
      </c>
      <c r="C462" s="66" t="s">
        <v>71</v>
      </c>
      <c r="D462" s="66" t="s">
        <v>17</v>
      </c>
      <c r="E462" s="66">
        <v>1</v>
      </c>
      <c r="F462" s="66">
        <v>1277</v>
      </c>
      <c r="G462" s="66" t="s">
        <v>100</v>
      </c>
    </row>
    <row r="463" spans="1:7" x14ac:dyDescent="0.25">
      <c r="A463" s="66" t="str">
        <f t="shared" si="7"/>
        <v>2013, England, 2, 60-69, Other</v>
      </c>
      <c r="B463" s="66">
        <v>2013</v>
      </c>
      <c r="C463" s="66" t="s">
        <v>71</v>
      </c>
      <c r="D463" s="66" t="s">
        <v>17</v>
      </c>
      <c r="E463" s="66">
        <v>2</v>
      </c>
      <c r="F463" s="66">
        <v>1288</v>
      </c>
      <c r="G463" s="66" t="s">
        <v>100</v>
      </c>
    </row>
    <row r="464" spans="1:7" x14ac:dyDescent="0.25">
      <c r="A464" s="66" t="str">
        <f t="shared" si="7"/>
        <v>2013, England, 3, 60-69, Other</v>
      </c>
      <c r="B464" s="66">
        <v>2013</v>
      </c>
      <c r="C464" s="66" t="s">
        <v>71</v>
      </c>
      <c r="D464" s="66" t="s">
        <v>17</v>
      </c>
      <c r="E464" s="66">
        <v>3</v>
      </c>
      <c r="F464" s="66">
        <v>1807</v>
      </c>
      <c r="G464" s="66" t="s">
        <v>100</v>
      </c>
    </row>
    <row r="465" spans="1:7" x14ac:dyDescent="0.25">
      <c r="A465" s="66" t="str">
        <f t="shared" si="7"/>
        <v>2013, England, 4, 60-69, Other</v>
      </c>
      <c r="B465" s="66">
        <v>2013</v>
      </c>
      <c r="C465" s="66" t="s">
        <v>71</v>
      </c>
      <c r="D465" s="66" t="s">
        <v>17</v>
      </c>
      <c r="E465" s="66">
        <v>4</v>
      </c>
      <c r="F465" s="66">
        <v>3700</v>
      </c>
      <c r="G465" s="66" t="s">
        <v>100</v>
      </c>
    </row>
    <row r="466" spans="1:7" x14ac:dyDescent="0.25">
      <c r="A466" s="66" t="str">
        <f t="shared" si="7"/>
        <v>2013, England, Unk/Oth, 60-69, Other</v>
      </c>
      <c r="B466" s="66">
        <v>2013</v>
      </c>
      <c r="C466" s="66" t="s">
        <v>71</v>
      </c>
      <c r="D466" s="66" t="s">
        <v>17</v>
      </c>
      <c r="E466" s="66" t="s">
        <v>26</v>
      </c>
      <c r="F466" s="66">
        <v>10769</v>
      </c>
      <c r="G466" s="66" t="s">
        <v>100</v>
      </c>
    </row>
    <row r="467" spans="1:7" x14ac:dyDescent="0.25">
      <c r="A467" s="66" t="str">
        <f t="shared" si="7"/>
        <v>2013, England, 1, 70-79, Other</v>
      </c>
      <c r="B467" s="66">
        <v>2013</v>
      </c>
      <c r="C467" s="66" t="s">
        <v>71</v>
      </c>
      <c r="D467" s="66" t="s">
        <v>18</v>
      </c>
      <c r="E467" s="66">
        <v>1</v>
      </c>
      <c r="F467" s="66">
        <v>1180</v>
      </c>
      <c r="G467" s="66" t="s">
        <v>100</v>
      </c>
    </row>
    <row r="468" spans="1:7" x14ac:dyDescent="0.25">
      <c r="A468" s="66" t="str">
        <f t="shared" si="7"/>
        <v>2013, England, 2, 70-79, Other</v>
      </c>
      <c r="B468" s="66">
        <v>2013</v>
      </c>
      <c r="C468" s="66" t="s">
        <v>71</v>
      </c>
      <c r="D468" s="66" t="s">
        <v>18</v>
      </c>
      <c r="E468" s="66">
        <v>2</v>
      </c>
      <c r="F468" s="66">
        <v>1326</v>
      </c>
      <c r="G468" s="66" t="s">
        <v>100</v>
      </c>
    </row>
    <row r="469" spans="1:7" x14ac:dyDescent="0.25">
      <c r="A469" s="66" t="str">
        <f t="shared" si="7"/>
        <v>2013, England, 3, 70-79, Other</v>
      </c>
      <c r="B469" s="66">
        <v>2013</v>
      </c>
      <c r="C469" s="66" t="s">
        <v>71</v>
      </c>
      <c r="D469" s="66" t="s">
        <v>18</v>
      </c>
      <c r="E469" s="66">
        <v>3</v>
      </c>
      <c r="F469" s="66">
        <v>1781</v>
      </c>
      <c r="G469" s="66" t="s">
        <v>100</v>
      </c>
    </row>
    <row r="470" spans="1:7" x14ac:dyDescent="0.25">
      <c r="A470" s="66" t="str">
        <f t="shared" si="7"/>
        <v>2013, England, 4, 70-79, Other</v>
      </c>
      <c r="B470" s="66">
        <v>2013</v>
      </c>
      <c r="C470" s="66" t="s">
        <v>71</v>
      </c>
      <c r="D470" s="66" t="s">
        <v>18</v>
      </c>
      <c r="E470" s="66">
        <v>4</v>
      </c>
      <c r="F470" s="66">
        <v>3965</v>
      </c>
      <c r="G470" s="66" t="s">
        <v>100</v>
      </c>
    </row>
    <row r="471" spans="1:7" x14ac:dyDescent="0.25">
      <c r="A471" s="66" t="str">
        <f t="shared" si="7"/>
        <v>2013, England, Unk/Oth, 70-79, Other</v>
      </c>
      <c r="B471" s="66">
        <v>2013</v>
      </c>
      <c r="C471" s="66" t="s">
        <v>71</v>
      </c>
      <c r="D471" s="66" t="s">
        <v>18</v>
      </c>
      <c r="E471" s="66" t="s">
        <v>26</v>
      </c>
      <c r="F471" s="66">
        <v>13550</v>
      </c>
      <c r="G471" s="66" t="s">
        <v>100</v>
      </c>
    </row>
    <row r="472" spans="1:7" x14ac:dyDescent="0.25">
      <c r="A472" s="66" t="str">
        <f t="shared" si="7"/>
        <v>2013, England, 1, 80+, Other</v>
      </c>
      <c r="B472" s="66">
        <v>2013</v>
      </c>
      <c r="C472" s="66" t="s">
        <v>71</v>
      </c>
      <c r="D472" s="66" t="s">
        <v>19</v>
      </c>
      <c r="E472" s="66">
        <v>1</v>
      </c>
      <c r="F472" s="66">
        <v>852</v>
      </c>
      <c r="G472" s="66" t="s">
        <v>100</v>
      </c>
    </row>
    <row r="473" spans="1:7" x14ac:dyDescent="0.25">
      <c r="A473" s="66" t="str">
        <f t="shared" si="7"/>
        <v>2013, England, 2, 80+, Other</v>
      </c>
      <c r="B473" s="66">
        <v>2013</v>
      </c>
      <c r="C473" s="66" t="s">
        <v>71</v>
      </c>
      <c r="D473" s="66" t="s">
        <v>19</v>
      </c>
      <c r="E473" s="66">
        <v>2</v>
      </c>
      <c r="F473" s="66">
        <v>990</v>
      </c>
      <c r="G473" s="66" t="s">
        <v>100</v>
      </c>
    </row>
    <row r="474" spans="1:7" x14ac:dyDescent="0.25">
      <c r="A474" s="66" t="str">
        <f t="shared" si="7"/>
        <v>2013, England, 3, 80+, Other</v>
      </c>
      <c r="B474" s="66">
        <v>2013</v>
      </c>
      <c r="C474" s="66" t="s">
        <v>71</v>
      </c>
      <c r="D474" s="66" t="s">
        <v>19</v>
      </c>
      <c r="E474" s="66">
        <v>3</v>
      </c>
      <c r="F474" s="66">
        <v>1159</v>
      </c>
      <c r="G474" s="66" t="s">
        <v>100</v>
      </c>
    </row>
    <row r="475" spans="1:7" x14ac:dyDescent="0.25">
      <c r="A475" s="66" t="str">
        <f t="shared" si="7"/>
        <v>2013, England, 4, 80+, Other</v>
      </c>
      <c r="B475" s="66">
        <v>2013</v>
      </c>
      <c r="C475" s="66" t="s">
        <v>71</v>
      </c>
      <c r="D475" s="66" t="s">
        <v>19</v>
      </c>
      <c r="E475" s="66">
        <v>4</v>
      </c>
      <c r="F475" s="66">
        <v>2816</v>
      </c>
      <c r="G475" s="66" t="s">
        <v>100</v>
      </c>
    </row>
    <row r="476" spans="1:7" x14ac:dyDescent="0.25">
      <c r="A476" s="66" t="str">
        <f t="shared" si="7"/>
        <v>2013, England, Unk/Oth, 80+, Other</v>
      </c>
      <c r="B476" s="66">
        <v>2013</v>
      </c>
      <c r="C476" s="66" t="s">
        <v>71</v>
      </c>
      <c r="D476" s="66" t="s">
        <v>19</v>
      </c>
      <c r="E476" s="66" t="s">
        <v>26</v>
      </c>
      <c r="F476" s="66">
        <v>15025</v>
      </c>
      <c r="G476" s="66" t="s">
        <v>100</v>
      </c>
    </row>
    <row r="477" spans="1:7" x14ac:dyDescent="0.25">
      <c r="A477" s="66" t="str">
        <f t="shared" si="7"/>
        <v>2013, England, 1, 0-49, Ovarian</v>
      </c>
      <c r="B477" s="66">
        <v>2013</v>
      </c>
      <c r="C477" s="66" t="s">
        <v>70</v>
      </c>
      <c r="D477" s="66" t="s">
        <v>25</v>
      </c>
      <c r="E477" s="66">
        <v>1</v>
      </c>
      <c r="F477" s="66">
        <v>598</v>
      </c>
      <c r="G477" s="66" t="s">
        <v>100</v>
      </c>
    </row>
    <row r="478" spans="1:7" x14ac:dyDescent="0.25">
      <c r="A478" s="66" t="str">
        <f t="shared" si="7"/>
        <v>2013, England, 2, 0-49, Ovarian</v>
      </c>
      <c r="B478" s="66">
        <v>2013</v>
      </c>
      <c r="C478" s="66" t="s">
        <v>70</v>
      </c>
      <c r="D478" s="66" t="s">
        <v>25</v>
      </c>
      <c r="E478" s="66">
        <v>2</v>
      </c>
      <c r="F478" s="66">
        <v>52</v>
      </c>
      <c r="G478" s="66" t="s">
        <v>100</v>
      </c>
    </row>
    <row r="479" spans="1:7" x14ac:dyDescent="0.25">
      <c r="A479" s="66" t="str">
        <f t="shared" si="7"/>
        <v>2013, England, 3, 0-49, Ovarian</v>
      </c>
      <c r="B479" s="66">
        <v>2013</v>
      </c>
      <c r="C479" s="66" t="s">
        <v>70</v>
      </c>
      <c r="D479" s="66" t="s">
        <v>25</v>
      </c>
      <c r="E479" s="66">
        <v>3</v>
      </c>
      <c r="F479" s="66">
        <v>175</v>
      </c>
      <c r="G479" s="66" t="s">
        <v>100</v>
      </c>
    </row>
    <row r="480" spans="1:7" x14ac:dyDescent="0.25">
      <c r="A480" s="66" t="str">
        <f t="shared" si="7"/>
        <v>2013, England, 4, 0-49, Ovarian</v>
      </c>
      <c r="B480" s="66">
        <v>2013</v>
      </c>
      <c r="C480" s="66" t="s">
        <v>70</v>
      </c>
      <c r="D480" s="66" t="s">
        <v>25</v>
      </c>
      <c r="E480" s="66">
        <v>4</v>
      </c>
      <c r="F480" s="66">
        <v>89</v>
      </c>
      <c r="G480" s="66" t="s">
        <v>100</v>
      </c>
    </row>
    <row r="481" spans="1:7" x14ac:dyDescent="0.25">
      <c r="A481" s="66" t="str">
        <f t="shared" si="7"/>
        <v>2013, England, Unk/Oth, 0-49, Ovarian</v>
      </c>
      <c r="B481" s="66">
        <v>2013</v>
      </c>
      <c r="C481" s="66" t="s">
        <v>70</v>
      </c>
      <c r="D481" s="66" t="s">
        <v>25</v>
      </c>
      <c r="E481" s="66" t="s">
        <v>26</v>
      </c>
      <c r="F481" s="66">
        <v>207</v>
      </c>
      <c r="G481" s="66" t="s">
        <v>100</v>
      </c>
    </row>
    <row r="482" spans="1:7" x14ac:dyDescent="0.25">
      <c r="A482" s="66" t="str">
        <f t="shared" si="7"/>
        <v>2013, England, 1, 50-59, Ovarian</v>
      </c>
      <c r="B482" s="66">
        <v>2013</v>
      </c>
      <c r="C482" s="66" t="s">
        <v>70</v>
      </c>
      <c r="D482" s="66" t="s">
        <v>16</v>
      </c>
      <c r="E482" s="66">
        <v>1</v>
      </c>
      <c r="F482" s="66">
        <v>418</v>
      </c>
      <c r="G482" s="66" t="s">
        <v>100</v>
      </c>
    </row>
    <row r="483" spans="1:7" x14ac:dyDescent="0.25">
      <c r="A483" s="66" t="str">
        <f t="shared" si="7"/>
        <v>2013, England, 2, 50-59, Ovarian</v>
      </c>
      <c r="B483" s="66">
        <v>2013</v>
      </c>
      <c r="C483" s="66" t="s">
        <v>70</v>
      </c>
      <c r="D483" s="66" t="s">
        <v>16</v>
      </c>
      <c r="E483" s="66">
        <v>2</v>
      </c>
      <c r="F483" s="66">
        <v>66</v>
      </c>
      <c r="G483" s="66" t="s">
        <v>100</v>
      </c>
    </row>
    <row r="484" spans="1:7" x14ac:dyDescent="0.25">
      <c r="A484" s="66" t="str">
        <f t="shared" si="7"/>
        <v>2013, England, 3, 50-59, Ovarian</v>
      </c>
      <c r="B484" s="66">
        <v>2013</v>
      </c>
      <c r="C484" s="66" t="s">
        <v>70</v>
      </c>
      <c r="D484" s="66" t="s">
        <v>16</v>
      </c>
      <c r="E484" s="66">
        <v>3</v>
      </c>
      <c r="F484" s="66">
        <v>310</v>
      </c>
      <c r="G484" s="66" t="s">
        <v>100</v>
      </c>
    </row>
    <row r="485" spans="1:7" x14ac:dyDescent="0.25">
      <c r="A485" s="66" t="str">
        <f t="shared" si="7"/>
        <v>2013, England, 4, 50-59, Ovarian</v>
      </c>
      <c r="B485" s="66">
        <v>2013</v>
      </c>
      <c r="C485" s="66" t="s">
        <v>70</v>
      </c>
      <c r="D485" s="66" t="s">
        <v>16</v>
      </c>
      <c r="E485" s="66">
        <v>4</v>
      </c>
      <c r="F485" s="66">
        <v>132</v>
      </c>
      <c r="G485" s="66" t="s">
        <v>100</v>
      </c>
    </row>
    <row r="486" spans="1:7" x14ac:dyDescent="0.25">
      <c r="A486" s="66" t="str">
        <f t="shared" si="7"/>
        <v>2013, England, Unk/Oth, 50-59, Ovarian</v>
      </c>
      <c r="B486" s="66">
        <v>2013</v>
      </c>
      <c r="C486" s="66" t="s">
        <v>70</v>
      </c>
      <c r="D486" s="66" t="s">
        <v>16</v>
      </c>
      <c r="E486" s="66" t="s">
        <v>26</v>
      </c>
      <c r="F486" s="66">
        <v>132</v>
      </c>
      <c r="G486" s="66" t="s">
        <v>100</v>
      </c>
    </row>
    <row r="487" spans="1:7" x14ac:dyDescent="0.25">
      <c r="A487" s="66" t="str">
        <f t="shared" si="7"/>
        <v>2013, England, 1, 60-69, Ovarian</v>
      </c>
      <c r="B487" s="66">
        <v>2013</v>
      </c>
      <c r="C487" s="66" t="s">
        <v>70</v>
      </c>
      <c r="D487" s="66" t="s">
        <v>17</v>
      </c>
      <c r="E487" s="66">
        <v>1</v>
      </c>
      <c r="F487" s="66">
        <v>381</v>
      </c>
      <c r="G487" s="66" t="s">
        <v>100</v>
      </c>
    </row>
    <row r="488" spans="1:7" x14ac:dyDescent="0.25">
      <c r="A488" s="66" t="str">
        <f t="shared" si="7"/>
        <v>2013, England, 2, 60-69, Ovarian</v>
      </c>
      <c r="B488" s="66">
        <v>2013</v>
      </c>
      <c r="C488" s="66" t="s">
        <v>70</v>
      </c>
      <c r="D488" s="66" t="s">
        <v>17</v>
      </c>
      <c r="E488" s="66">
        <v>2</v>
      </c>
      <c r="F488" s="66">
        <v>85</v>
      </c>
      <c r="G488" s="66" t="s">
        <v>100</v>
      </c>
    </row>
    <row r="489" spans="1:7" x14ac:dyDescent="0.25">
      <c r="A489" s="66" t="str">
        <f t="shared" si="7"/>
        <v>2013, England, 3, 60-69, Ovarian</v>
      </c>
      <c r="B489" s="66">
        <v>2013</v>
      </c>
      <c r="C489" s="66" t="s">
        <v>70</v>
      </c>
      <c r="D489" s="66" t="s">
        <v>17</v>
      </c>
      <c r="E489" s="66">
        <v>3</v>
      </c>
      <c r="F489" s="66">
        <v>512</v>
      </c>
      <c r="G489" s="66" t="s">
        <v>100</v>
      </c>
    </row>
    <row r="490" spans="1:7" x14ac:dyDescent="0.25">
      <c r="A490" s="66" t="str">
        <f t="shared" si="7"/>
        <v>2013, England, 4, 60-69, Ovarian</v>
      </c>
      <c r="B490" s="66">
        <v>2013</v>
      </c>
      <c r="C490" s="66" t="s">
        <v>70</v>
      </c>
      <c r="D490" s="66" t="s">
        <v>17</v>
      </c>
      <c r="E490" s="66">
        <v>4</v>
      </c>
      <c r="F490" s="66">
        <v>301</v>
      </c>
      <c r="G490" s="66" t="s">
        <v>100</v>
      </c>
    </row>
    <row r="491" spans="1:7" x14ac:dyDescent="0.25">
      <c r="A491" s="66" t="str">
        <f t="shared" si="7"/>
        <v>2013, England, Unk/Oth, 60-69, Ovarian</v>
      </c>
      <c r="B491" s="66">
        <v>2013</v>
      </c>
      <c r="C491" s="66" t="s">
        <v>70</v>
      </c>
      <c r="D491" s="66" t="s">
        <v>17</v>
      </c>
      <c r="E491" s="66" t="s">
        <v>26</v>
      </c>
      <c r="F491" s="66">
        <v>186</v>
      </c>
      <c r="G491" s="66" t="s">
        <v>100</v>
      </c>
    </row>
    <row r="492" spans="1:7" x14ac:dyDescent="0.25">
      <c r="A492" s="66" t="str">
        <f t="shared" si="7"/>
        <v>2013, England, 1, 70-79, Ovarian</v>
      </c>
      <c r="B492" s="66">
        <v>2013</v>
      </c>
      <c r="C492" s="66" t="s">
        <v>70</v>
      </c>
      <c r="D492" s="66" t="s">
        <v>18</v>
      </c>
      <c r="E492" s="66">
        <v>1</v>
      </c>
      <c r="F492" s="66">
        <v>252</v>
      </c>
      <c r="G492" s="66" t="s">
        <v>100</v>
      </c>
    </row>
    <row r="493" spans="1:7" x14ac:dyDescent="0.25">
      <c r="A493" s="66" t="str">
        <f t="shared" si="7"/>
        <v>2013, England, 2, 70-79, Ovarian</v>
      </c>
      <c r="B493" s="66">
        <v>2013</v>
      </c>
      <c r="C493" s="66" t="s">
        <v>70</v>
      </c>
      <c r="D493" s="66" t="s">
        <v>18</v>
      </c>
      <c r="E493" s="66">
        <v>2</v>
      </c>
      <c r="F493" s="66">
        <v>61</v>
      </c>
      <c r="G493" s="66" t="s">
        <v>100</v>
      </c>
    </row>
    <row r="494" spans="1:7" x14ac:dyDescent="0.25">
      <c r="A494" s="66" t="str">
        <f t="shared" si="7"/>
        <v>2013, England, 3, 70-79, Ovarian</v>
      </c>
      <c r="B494" s="66">
        <v>2013</v>
      </c>
      <c r="C494" s="66" t="s">
        <v>70</v>
      </c>
      <c r="D494" s="66" t="s">
        <v>18</v>
      </c>
      <c r="E494" s="66">
        <v>3</v>
      </c>
      <c r="F494" s="66">
        <v>458</v>
      </c>
      <c r="G494" s="66" t="s">
        <v>100</v>
      </c>
    </row>
    <row r="495" spans="1:7" x14ac:dyDescent="0.25">
      <c r="A495" s="66" t="str">
        <f t="shared" si="7"/>
        <v>2013, England, 4, 70-79, Ovarian</v>
      </c>
      <c r="B495" s="66">
        <v>2013</v>
      </c>
      <c r="C495" s="66" t="s">
        <v>70</v>
      </c>
      <c r="D495" s="66" t="s">
        <v>18</v>
      </c>
      <c r="E495" s="66">
        <v>4</v>
      </c>
      <c r="F495" s="66">
        <v>295</v>
      </c>
      <c r="G495" s="66" t="s">
        <v>100</v>
      </c>
    </row>
    <row r="496" spans="1:7" x14ac:dyDescent="0.25">
      <c r="A496" s="66" t="str">
        <f t="shared" si="7"/>
        <v>2013, England, Unk/Oth, 70-79, Ovarian</v>
      </c>
      <c r="B496" s="66">
        <v>2013</v>
      </c>
      <c r="C496" s="66" t="s">
        <v>70</v>
      </c>
      <c r="D496" s="66" t="s">
        <v>18</v>
      </c>
      <c r="E496" s="66" t="s">
        <v>26</v>
      </c>
      <c r="F496" s="66">
        <v>246</v>
      </c>
      <c r="G496" s="66" t="s">
        <v>100</v>
      </c>
    </row>
    <row r="497" spans="1:7" x14ac:dyDescent="0.25">
      <c r="A497" s="66" t="str">
        <f t="shared" si="7"/>
        <v>2013, England, 1, 80+, Ovarian</v>
      </c>
      <c r="B497" s="66">
        <v>2013</v>
      </c>
      <c r="C497" s="66" t="s">
        <v>70</v>
      </c>
      <c r="D497" s="66" t="s">
        <v>19</v>
      </c>
      <c r="E497" s="66">
        <v>1</v>
      </c>
      <c r="F497" s="66">
        <v>110</v>
      </c>
      <c r="G497" s="66" t="s">
        <v>100</v>
      </c>
    </row>
    <row r="498" spans="1:7" x14ac:dyDescent="0.25">
      <c r="A498" s="66" t="str">
        <f t="shared" si="7"/>
        <v>2013, England, 2, 80+, Ovarian</v>
      </c>
      <c r="B498" s="66">
        <v>2013</v>
      </c>
      <c r="C498" s="66" t="s">
        <v>70</v>
      </c>
      <c r="D498" s="66" t="s">
        <v>19</v>
      </c>
      <c r="E498" s="66">
        <v>2</v>
      </c>
      <c r="F498" s="66">
        <v>36</v>
      </c>
      <c r="G498" s="66" t="s">
        <v>100</v>
      </c>
    </row>
    <row r="499" spans="1:7" x14ac:dyDescent="0.25">
      <c r="A499" s="66" t="str">
        <f t="shared" si="7"/>
        <v>2013, England, 3, 80+, Ovarian</v>
      </c>
      <c r="B499" s="66">
        <v>2013</v>
      </c>
      <c r="C499" s="66" t="s">
        <v>70</v>
      </c>
      <c r="D499" s="66" t="s">
        <v>19</v>
      </c>
      <c r="E499" s="66">
        <v>3</v>
      </c>
      <c r="F499" s="66">
        <v>260</v>
      </c>
      <c r="G499" s="66" t="s">
        <v>100</v>
      </c>
    </row>
    <row r="500" spans="1:7" x14ac:dyDescent="0.25">
      <c r="A500" s="66" t="str">
        <f t="shared" si="7"/>
        <v>2013, England, 4, 80+, Ovarian</v>
      </c>
      <c r="B500" s="66">
        <v>2013</v>
      </c>
      <c r="C500" s="66" t="s">
        <v>70</v>
      </c>
      <c r="D500" s="66" t="s">
        <v>19</v>
      </c>
      <c r="E500" s="66">
        <v>4</v>
      </c>
      <c r="F500" s="66">
        <v>229</v>
      </c>
      <c r="G500" s="66" t="s">
        <v>100</v>
      </c>
    </row>
    <row r="501" spans="1:7" x14ac:dyDescent="0.25">
      <c r="A501" s="66" t="str">
        <f t="shared" si="7"/>
        <v>2013, England, Unk/Oth, 80+, Ovarian</v>
      </c>
      <c r="B501" s="66">
        <v>2013</v>
      </c>
      <c r="C501" s="66" t="s">
        <v>70</v>
      </c>
      <c r="D501" s="66" t="s">
        <v>19</v>
      </c>
      <c r="E501" s="66" t="s">
        <v>26</v>
      </c>
      <c r="F501" s="66">
        <v>401</v>
      </c>
      <c r="G501" s="66" t="s">
        <v>100</v>
      </c>
    </row>
    <row r="502" spans="1:7" x14ac:dyDescent="0.25">
      <c r="A502" s="66" t="str">
        <f t="shared" si="7"/>
        <v>2013, England, 1, 0-49, Prostate</v>
      </c>
      <c r="B502" s="66">
        <v>2013</v>
      </c>
      <c r="C502" s="66" t="s">
        <v>2</v>
      </c>
      <c r="D502" s="66" t="s">
        <v>25</v>
      </c>
      <c r="E502" s="66">
        <v>1</v>
      </c>
      <c r="F502" s="66">
        <v>148</v>
      </c>
      <c r="G502" s="66" t="s">
        <v>100</v>
      </c>
    </row>
    <row r="503" spans="1:7" x14ac:dyDescent="0.25">
      <c r="A503" s="66" t="str">
        <f t="shared" si="7"/>
        <v>2013, England, 2, 0-49, Prostate</v>
      </c>
      <c r="B503" s="66">
        <v>2013</v>
      </c>
      <c r="C503" s="66" t="s">
        <v>2</v>
      </c>
      <c r="D503" s="66" t="s">
        <v>25</v>
      </c>
      <c r="E503" s="66">
        <v>2</v>
      </c>
      <c r="F503" s="66">
        <v>99</v>
      </c>
      <c r="G503" s="66" t="s">
        <v>100</v>
      </c>
    </row>
    <row r="504" spans="1:7" x14ac:dyDescent="0.25">
      <c r="A504" s="66" t="str">
        <f t="shared" si="7"/>
        <v>2013, England, 3, 0-49, Prostate</v>
      </c>
      <c r="B504" s="66">
        <v>2013</v>
      </c>
      <c r="C504" s="66" t="s">
        <v>2</v>
      </c>
      <c r="D504" s="66" t="s">
        <v>25</v>
      </c>
      <c r="E504" s="66">
        <v>3</v>
      </c>
      <c r="F504" s="66">
        <v>48</v>
      </c>
      <c r="G504" s="66" t="s">
        <v>100</v>
      </c>
    </row>
    <row r="505" spans="1:7" x14ac:dyDescent="0.25">
      <c r="A505" s="66" t="str">
        <f t="shared" si="7"/>
        <v>2013, England, 4, 0-49, Prostate</v>
      </c>
      <c r="B505" s="66">
        <v>2013</v>
      </c>
      <c r="C505" s="66" t="s">
        <v>2</v>
      </c>
      <c r="D505" s="66" t="s">
        <v>25</v>
      </c>
      <c r="E505" s="66">
        <v>4</v>
      </c>
      <c r="F505" s="66">
        <v>49</v>
      </c>
      <c r="G505" s="66" t="s">
        <v>100</v>
      </c>
    </row>
    <row r="506" spans="1:7" x14ac:dyDescent="0.25">
      <c r="A506" s="66" t="str">
        <f t="shared" si="7"/>
        <v>2013, England, Unk/Oth, 0-49, Prostate</v>
      </c>
      <c r="B506" s="66">
        <v>2013</v>
      </c>
      <c r="C506" s="66" t="s">
        <v>2</v>
      </c>
      <c r="D506" s="66" t="s">
        <v>25</v>
      </c>
      <c r="E506" s="66" t="s">
        <v>26</v>
      </c>
      <c r="F506" s="66">
        <v>66</v>
      </c>
      <c r="G506" s="66" t="s">
        <v>100</v>
      </c>
    </row>
    <row r="507" spans="1:7" x14ac:dyDescent="0.25">
      <c r="A507" s="66" t="str">
        <f t="shared" si="7"/>
        <v>2013, England, 1, 50-59, Prostate</v>
      </c>
      <c r="B507" s="66">
        <v>2013</v>
      </c>
      <c r="C507" s="66" t="s">
        <v>2</v>
      </c>
      <c r="D507" s="66" t="s">
        <v>16</v>
      </c>
      <c r="E507" s="66">
        <v>1</v>
      </c>
      <c r="F507" s="66">
        <v>1372</v>
      </c>
      <c r="G507" s="66" t="s">
        <v>100</v>
      </c>
    </row>
    <row r="508" spans="1:7" x14ac:dyDescent="0.25">
      <c r="A508" s="66" t="str">
        <f t="shared" si="7"/>
        <v>2013, England, 2, 50-59, Prostate</v>
      </c>
      <c r="B508" s="66">
        <v>2013</v>
      </c>
      <c r="C508" s="66" t="s">
        <v>2</v>
      </c>
      <c r="D508" s="66" t="s">
        <v>16</v>
      </c>
      <c r="E508" s="66">
        <v>2</v>
      </c>
      <c r="F508" s="66">
        <v>1015</v>
      </c>
      <c r="G508" s="66" t="s">
        <v>100</v>
      </c>
    </row>
    <row r="509" spans="1:7" x14ac:dyDescent="0.25">
      <c r="A509" s="66" t="str">
        <f t="shared" si="7"/>
        <v>2013, England, 3, 50-59, Prostate</v>
      </c>
      <c r="B509" s="66">
        <v>2013</v>
      </c>
      <c r="C509" s="66" t="s">
        <v>2</v>
      </c>
      <c r="D509" s="66" t="s">
        <v>16</v>
      </c>
      <c r="E509" s="66">
        <v>3</v>
      </c>
      <c r="F509" s="66">
        <v>653</v>
      </c>
      <c r="G509" s="66" t="s">
        <v>100</v>
      </c>
    </row>
    <row r="510" spans="1:7" x14ac:dyDescent="0.25">
      <c r="A510" s="66" t="str">
        <f t="shared" si="7"/>
        <v>2013, England, 4, 50-59, Prostate</v>
      </c>
      <c r="B510" s="66">
        <v>2013</v>
      </c>
      <c r="C510" s="66" t="s">
        <v>2</v>
      </c>
      <c r="D510" s="66" t="s">
        <v>16</v>
      </c>
      <c r="E510" s="66">
        <v>4</v>
      </c>
      <c r="F510" s="66">
        <v>441</v>
      </c>
      <c r="G510" s="66" t="s">
        <v>100</v>
      </c>
    </row>
    <row r="511" spans="1:7" x14ac:dyDescent="0.25">
      <c r="A511" s="66" t="str">
        <f t="shared" si="7"/>
        <v>2013, England, Unk/Oth, 50-59, Prostate</v>
      </c>
      <c r="B511" s="66">
        <v>2013</v>
      </c>
      <c r="C511" s="66" t="s">
        <v>2</v>
      </c>
      <c r="D511" s="66" t="s">
        <v>16</v>
      </c>
      <c r="E511" s="66" t="s">
        <v>26</v>
      </c>
      <c r="F511" s="66">
        <v>606</v>
      </c>
      <c r="G511" s="66" t="s">
        <v>100</v>
      </c>
    </row>
    <row r="512" spans="1:7" x14ac:dyDescent="0.25">
      <c r="A512" s="66" t="str">
        <f t="shared" si="7"/>
        <v>2013, England, 1, 60-69, Prostate</v>
      </c>
      <c r="B512" s="66">
        <v>2013</v>
      </c>
      <c r="C512" s="66" t="s">
        <v>2</v>
      </c>
      <c r="D512" s="66" t="s">
        <v>17</v>
      </c>
      <c r="E512" s="66">
        <v>1</v>
      </c>
      <c r="F512" s="66">
        <v>4545</v>
      </c>
      <c r="G512" s="66" t="s">
        <v>100</v>
      </c>
    </row>
    <row r="513" spans="1:7" x14ac:dyDescent="0.25">
      <c r="A513" s="66" t="str">
        <f t="shared" si="7"/>
        <v>2013, England, 2, 60-69, Prostate</v>
      </c>
      <c r="B513" s="66">
        <v>2013</v>
      </c>
      <c r="C513" s="66" t="s">
        <v>2</v>
      </c>
      <c r="D513" s="66" t="s">
        <v>17</v>
      </c>
      <c r="E513" s="66">
        <v>2</v>
      </c>
      <c r="F513" s="66">
        <v>3027</v>
      </c>
      <c r="G513" s="66" t="s">
        <v>100</v>
      </c>
    </row>
    <row r="514" spans="1:7" x14ac:dyDescent="0.25">
      <c r="A514" s="66" t="str">
        <f t="shared" ref="A514:A577" si="8">B514&amp;", "&amp;G514&amp;", "&amp;E514&amp;", "&amp;D514&amp;", "&amp;C514</f>
        <v>2013, England, 3, 60-69, Prostate</v>
      </c>
      <c r="B514" s="66">
        <v>2013</v>
      </c>
      <c r="C514" s="66" t="s">
        <v>2</v>
      </c>
      <c r="D514" s="66" t="s">
        <v>17</v>
      </c>
      <c r="E514" s="66">
        <v>3</v>
      </c>
      <c r="F514" s="66">
        <v>2679</v>
      </c>
      <c r="G514" s="66" t="s">
        <v>100</v>
      </c>
    </row>
    <row r="515" spans="1:7" x14ac:dyDescent="0.25">
      <c r="A515" s="66" t="str">
        <f t="shared" si="8"/>
        <v>2013, England, 4, 60-69, Prostate</v>
      </c>
      <c r="B515" s="66">
        <v>2013</v>
      </c>
      <c r="C515" s="66" t="s">
        <v>2</v>
      </c>
      <c r="D515" s="66" t="s">
        <v>17</v>
      </c>
      <c r="E515" s="66">
        <v>4</v>
      </c>
      <c r="F515" s="66">
        <v>1870</v>
      </c>
      <c r="G515" s="66" t="s">
        <v>100</v>
      </c>
    </row>
    <row r="516" spans="1:7" x14ac:dyDescent="0.25">
      <c r="A516" s="66" t="str">
        <f t="shared" si="8"/>
        <v>2013, England, Unk/Oth, 60-69, Prostate</v>
      </c>
      <c r="B516" s="66">
        <v>2013</v>
      </c>
      <c r="C516" s="66" t="s">
        <v>2</v>
      </c>
      <c r="D516" s="66" t="s">
        <v>17</v>
      </c>
      <c r="E516" s="66" t="s">
        <v>26</v>
      </c>
      <c r="F516" s="66">
        <v>1820</v>
      </c>
      <c r="G516" s="66" t="s">
        <v>100</v>
      </c>
    </row>
    <row r="517" spans="1:7" x14ac:dyDescent="0.25">
      <c r="A517" s="66" t="str">
        <f t="shared" si="8"/>
        <v>2013, England, 1, 70-79, Prostate</v>
      </c>
      <c r="B517" s="66">
        <v>2013</v>
      </c>
      <c r="C517" s="66" t="s">
        <v>2</v>
      </c>
      <c r="D517" s="66" t="s">
        <v>18</v>
      </c>
      <c r="E517" s="66">
        <v>1</v>
      </c>
      <c r="F517" s="66">
        <v>4459</v>
      </c>
      <c r="G517" s="66" t="s">
        <v>100</v>
      </c>
    </row>
    <row r="518" spans="1:7" x14ac:dyDescent="0.25">
      <c r="A518" s="66" t="str">
        <f t="shared" si="8"/>
        <v>2013, England, 2, 70-79, Prostate</v>
      </c>
      <c r="B518" s="66">
        <v>2013</v>
      </c>
      <c r="C518" s="66" t="s">
        <v>2</v>
      </c>
      <c r="D518" s="66" t="s">
        <v>18</v>
      </c>
      <c r="E518" s="66">
        <v>2</v>
      </c>
      <c r="F518" s="66">
        <v>2850</v>
      </c>
      <c r="G518" s="66" t="s">
        <v>100</v>
      </c>
    </row>
    <row r="519" spans="1:7" x14ac:dyDescent="0.25">
      <c r="A519" s="66" t="str">
        <f t="shared" si="8"/>
        <v>2013, England, 3, 70-79, Prostate</v>
      </c>
      <c r="B519" s="66">
        <v>2013</v>
      </c>
      <c r="C519" s="66" t="s">
        <v>2</v>
      </c>
      <c r="D519" s="66" t="s">
        <v>18</v>
      </c>
      <c r="E519" s="66">
        <v>3</v>
      </c>
      <c r="F519" s="66">
        <v>2652</v>
      </c>
      <c r="G519" s="66" t="s">
        <v>100</v>
      </c>
    </row>
    <row r="520" spans="1:7" x14ac:dyDescent="0.25">
      <c r="A520" s="66" t="str">
        <f t="shared" si="8"/>
        <v>2013, England, 4, 70-79, Prostate</v>
      </c>
      <c r="B520" s="66">
        <v>2013</v>
      </c>
      <c r="C520" s="66" t="s">
        <v>2</v>
      </c>
      <c r="D520" s="66" t="s">
        <v>18</v>
      </c>
      <c r="E520" s="66">
        <v>4</v>
      </c>
      <c r="F520" s="66">
        <v>2469</v>
      </c>
      <c r="G520" s="66" t="s">
        <v>100</v>
      </c>
    </row>
    <row r="521" spans="1:7" x14ac:dyDescent="0.25">
      <c r="A521" s="66" t="str">
        <f t="shared" si="8"/>
        <v>2013, England, Unk/Oth, 70-79, Prostate</v>
      </c>
      <c r="B521" s="66">
        <v>2013</v>
      </c>
      <c r="C521" s="66" t="s">
        <v>2</v>
      </c>
      <c r="D521" s="66" t="s">
        <v>18</v>
      </c>
      <c r="E521" s="66" t="s">
        <v>26</v>
      </c>
      <c r="F521" s="66">
        <v>2279</v>
      </c>
      <c r="G521" s="66" t="s">
        <v>100</v>
      </c>
    </row>
    <row r="522" spans="1:7" x14ac:dyDescent="0.25">
      <c r="A522" s="66" t="str">
        <f t="shared" si="8"/>
        <v>2013, England, 1, 80+, Prostate</v>
      </c>
      <c r="B522" s="66">
        <v>2013</v>
      </c>
      <c r="C522" s="66" t="s">
        <v>2</v>
      </c>
      <c r="D522" s="66" t="s">
        <v>19</v>
      </c>
      <c r="E522" s="66">
        <v>1</v>
      </c>
      <c r="F522" s="66">
        <v>1326</v>
      </c>
      <c r="G522" s="66" t="s">
        <v>100</v>
      </c>
    </row>
    <row r="523" spans="1:7" x14ac:dyDescent="0.25">
      <c r="A523" s="66" t="str">
        <f t="shared" si="8"/>
        <v>2013, England, 2, 80+, Prostate</v>
      </c>
      <c r="B523" s="66">
        <v>2013</v>
      </c>
      <c r="C523" s="66" t="s">
        <v>2</v>
      </c>
      <c r="D523" s="66" t="s">
        <v>19</v>
      </c>
      <c r="E523" s="66">
        <v>2</v>
      </c>
      <c r="F523" s="66">
        <v>759</v>
      </c>
      <c r="G523" s="66" t="s">
        <v>100</v>
      </c>
    </row>
    <row r="524" spans="1:7" x14ac:dyDescent="0.25">
      <c r="A524" s="66" t="str">
        <f t="shared" si="8"/>
        <v>2013, England, 3, 80+, Prostate</v>
      </c>
      <c r="B524" s="66">
        <v>2013</v>
      </c>
      <c r="C524" s="66" t="s">
        <v>2</v>
      </c>
      <c r="D524" s="66" t="s">
        <v>19</v>
      </c>
      <c r="E524" s="66">
        <v>3</v>
      </c>
      <c r="F524" s="66">
        <v>818</v>
      </c>
      <c r="G524" s="66" t="s">
        <v>100</v>
      </c>
    </row>
    <row r="525" spans="1:7" x14ac:dyDescent="0.25">
      <c r="A525" s="66" t="str">
        <f t="shared" si="8"/>
        <v>2013, England, 4, 80+, Prostate</v>
      </c>
      <c r="B525" s="66">
        <v>2013</v>
      </c>
      <c r="C525" s="66" t="s">
        <v>2</v>
      </c>
      <c r="D525" s="66" t="s">
        <v>19</v>
      </c>
      <c r="E525" s="66">
        <v>4</v>
      </c>
      <c r="F525" s="66">
        <v>2029</v>
      </c>
      <c r="G525" s="66" t="s">
        <v>100</v>
      </c>
    </row>
    <row r="526" spans="1:7" x14ac:dyDescent="0.25">
      <c r="A526" s="66" t="str">
        <f t="shared" si="8"/>
        <v>2013, England, Unk/Oth, 80+, Prostate</v>
      </c>
      <c r="B526" s="66">
        <v>2013</v>
      </c>
      <c r="C526" s="66" t="s">
        <v>2</v>
      </c>
      <c r="D526" s="66" t="s">
        <v>19</v>
      </c>
      <c r="E526" s="66" t="s">
        <v>26</v>
      </c>
      <c r="F526" s="66">
        <v>2978</v>
      </c>
      <c r="G526" s="66" t="s">
        <v>100</v>
      </c>
    </row>
    <row r="527" spans="1:7" x14ac:dyDescent="0.25">
      <c r="A527" s="66" t="str">
        <f t="shared" si="8"/>
        <v>2013, England, 1, 0-49, Uterine</v>
      </c>
      <c r="B527" s="66">
        <v>2013</v>
      </c>
      <c r="C527" s="66" t="s">
        <v>36</v>
      </c>
      <c r="D527" s="66" t="s">
        <v>25</v>
      </c>
      <c r="E527" s="66">
        <v>1</v>
      </c>
      <c r="F527" s="66">
        <v>344</v>
      </c>
      <c r="G527" s="66" t="s">
        <v>100</v>
      </c>
    </row>
    <row r="528" spans="1:7" x14ac:dyDescent="0.25">
      <c r="A528" s="66" t="str">
        <f t="shared" si="8"/>
        <v>2013, England, 2, 0-49, Uterine</v>
      </c>
      <c r="B528" s="66">
        <v>2013</v>
      </c>
      <c r="C528" s="66" t="s">
        <v>36</v>
      </c>
      <c r="D528" s="66" t="s">
        <v>25</v>
      </c>
      <c r="E528" s="66">
        <v>2</v>
      </c>
      <c r="F528" s="66">
        <v>32</v>
      </c>
      <c r="G528" s="66" t="s">
        <v>100</v>
      </c>
    </row>
    <row r="529" spans="1:7" x14ac:dyDescent="0.25">
      <c r="A529" s="66" t="str">
        <f t="shared" si="8"/>
        <v>2013, England, 3, 0-49, Uterine</v>
      </c>
      <c r="B529" s="66">
        <v>2013</v>
      </c>
      <c r="C529" s="66" t="s">
        <v>36</v>
      </c>
      <c r="D529" s="66" t="s">
        <v>25</v>
      </c>
      <c r="E529" s="66">
        <v>3</v>
      </c>
      <c r="F529" s="66">
        <v>39</v>
      </c>
      <c r="G529" s="66" t="s">
        <v>100</v>
      </c>
    </row>
    <row r="530" spans="1:7" x14ac:dyDescent="0.25">
      <c r="A530" s="66" t="str">
        <f t="shared" si="8"/>
        <v>2013, England, 4, 0-49, Uterine</v>
      </c>
      <c r="B530" s="66">
        <v>2013</v>
      </c>
      <c r="C530" s="66" t="s">
        <v>36</v>
      </c>
      <c r="D530" s="66" t="s">
        <v>25</v>
      </c>
      <c r="E530" s="66">
        <v>4</v>
      </c>
      <c r="F530" s="66">
        <v>30</v>
      </c>
      <c r="G530" s="66" t="s">
        <v>100</v>
      </c>
    </row>
    <row r="531" spans="1:7" x14ac:dyDescent="0.25">
      <c r="A531" s="66" t="str">
        <f t="shared" si="8"/>
        <v>2013, England, Unk/Oth, 0-49, Uterine</v>
      </c>
      <c r="B531" s="66">
        <v>2013</v>
      </c>
      <c r="C531" s="66" t="s">
        <v>36</v>
      </c>
      <c r="D531" s="66" t="s">
        <v>25</v>
      </c>
      <c r="E531" s="66" t="s">
        <v>26</v>
      </c>
      <c r="F531" s="66">
        <v>50</v>
      </c>
      <c r="G531" s="66" t="s">
        <v>100</v>
      </c>
    </row>
    <row r="532" spans="1:7" x14ac:dyDescent="0.25">
      <c r="A532" s="66" t="str">
        <f t="shared" si="8"/>
        <v>2013, England, 1, 50-59, Uterine</v>
      </c>
      <c r="B532" s="66">
        <v>2013</v>
      </c>
      <c r="C532" s="66" t="s">
        <v>36</v>
      </c>
      <c r="D532" s="66" t="s">
        <v>16</v>
      </c>
      <c r="E532" s="66">
        <v>1</v>
      </c>
      <c r="F532" s="66">
        <v>1072</v>
      </c>
      <c r="G532" s="66" t="s">
        <v>100</v>
      </c>
    </row>
    <row r="533" spans="1:7" x14ac:dyDescent="0.25">
      <c r="A533" s="66" t="str">
        <f t="shared" si="8"/>
        <v>2013, England, 2, 50-59, Uterine</v>
      </c>
      <c r="B533" s="66">
        <v>2013</v>
      </c>
      <c r="C533" s="66" t="s">
        <v>36</v>
      </c>
      <c r="D533" s="66" t="s">
        <v>16</v>
      </c>
      <c r="E533" s="66">
        <v>2</v>
      </c>
      <c r="F533" s="66">
        <v>86</v>
      </c>
      <c r="G533" s="66" t="s">
        <v>100</v>
      </c>
    </row>
    <row r="534" spans="1:7" x14ac:dyDescent="0.25">
      <c r="A534" s="66" t="str">
        <f t="shared" si="8"/>
        <v>2013, England, 3, 50-59, Uterine</v>
      </c>
      <c r="B534" s="66">
        <v>2013</v>
      </c>
      <c r="C534" s="66" t="s">
        <v>36</v>
      </c>
      <c r="D534" s="66" t="s">
        <v>16</v>
      </c>
      <c r="E534" s="66">
        <v>3</v>
      </c>
      <c r="F534" s="66">
        <v>136</v>
      </c>
      <c r="G534" s="66" t="s">
        <v>100</v>
      </c>
    </row>
    <row r="535" spans="1:7" x14ac:dyDescent="0.25">
      <c r="A535" s="66" t="str">
        <f t="shared" si="8"/>
        <v>2013, England, 4, 50-59, Uterine</v>
      </c>
      <c r="B535" s="66">
        <v>2013</v>
      </c>
      <c r="C535" s="66" t="s">
        <v>36</v>
      </c>
      <c r="D535" s="66" t="s">
        <v>16</v>
      </c>
      <c r="E535" s="66">
        <v>4</v>
      </c>
      <c r="F535" s="66">
        <v>63</v>
      </c>
      <c r="G535" s="66" t="s">
        <v>100</v>
      </c>
    </row>
    <row r="536" spans="1:7" x14ac:dyDescent="0.25">
      <c r="A536" s="66" t="str">
        <f t="shared" si="8"/>
        <v>2013, England, Unk/Oth, 50-59, Uterine</v>
      </c>
      <c r="B536" s="66">
        <v>2013</v>
      </c>
      <c r="C536" s="66" t="s">
        <v>36</v>
      </c>
      <c r="D536" s="66" t="s">
        <v>16</v>
      </c>
      <c r="E536" s="66" t="s">
        <v>26</v>
      </c>
      <c r="F536" s="66">
        <v>90</v>
      </c>
      <c r="G536" s="66" t="s">
        <v>100</v>
      </c>
    </row>
    <row r="537" spans="1:7" x14ac:dyDescent="0.25">
      <c r="A537" s="66" t="str">
        <f t="shared" si="8"/>
        <v>2013, England, 1, 60-69, Uterine</v>
      </c>
      <c r="B537" s="66">
        <v>2013</v>
      </c>
      <c r="C537" s="66" t="s">
        <v>36</v>
      </c>
      <c r="D537" s="66" t="s">
        <v>17</v>
      </c>
      <c r="E537" s="66">
        <v>1</v>
      </c>
      <c r="F537" s="66">
        <v>1686</v>
      </c>
      <c r="G537" s="66" t="s">
        <v>100</v>
      </c>
    </row>
    <row r="538" spans="1:7" x14ac:dyDescent="0.25">
      <c r="A538" s="66" t="str">
        <f t="shared" si="8"/>
        <v>2013, England, 2, 60-69, Uterine</v>
      </c>
      <c r="B538" s="66">
        <v>2013</v>
      </c>
      <c r="C538" s="66" t="s">
        <v>36</v>
      </c>
      <c r="D538" s="66" t="s">
        <v>17</v>
      </c>
      <c r="E538" s="66">
        <v>2</v>
      </c>
      <c r="F538" s="66">
        <v>164</v>
      </c>
      <c r="G538" s="66" t="s">
        <v>100</v>
      </c>
    </row>
    <row r="539" spans="1:7" x14ac:dyDescent="0.25">
      <c r="A539" s="66" t="str">
        <f t="shared" si="8"/>
        <v>2013, England, 3, 60-69, Uterine</v>
      </c>
      <c r="B539" s="66">
        <v>2013</v>
      </c>
      <c r="C539" s="66" t="s">
        <v>36</v>
      </c>
      <c r="D539" s="66" t="s">
        <v>17</v>
      </c>
      <c r="E539" s="66">
        <v>3</v>
      </c>
      <c r="F539" s="66">
        <v>256</v>
      </c>
      <c r="G539" s="66" t="s">
        <v>100</v>
      </c>
    </row>
    <row r="540" spans="1:7" x14ac:dyDescent="0.25">
      <c r="A540" s="66" t="str">
        <f t="shared" si="8"/>
        <v>2013, England, 4, 60-69, Uterine</v>
      </c>
      <c r="B540" s="66">
        <v>2013</v>
      </c>
      <c r="C540" s="66" t="s">
        <v>36</v>
      </c>
      <c r="D540" s="66" t="s">
        <v>17</v>
      </c>
      <c r="E540" s="66">
        <v>4</v>
      </c>
      <c r="F540" s="66">
        <v>138</v>
      </c>
      <c r="G540" s="66" t="s">
        <v>100</v>
      </c>
    </row>
    <row r="541" spans="1:7" x14ac:dyDescent="0.25">
      <c r="A541" s="66" t="str">
        <f t="shared" si="8"/>
        <v>2013, England, Unk/Oth, 60-69, Uterine</v>
      </c>
      <c r="B541" s="66">
        <v>2013</v>
      </c>
      <c r="C541" s="66" t="s">
        <v>36</v>
      </c>
      <c r="D541" s="66" t="s">
        <v>17</v>
      </c>
      <c r="E541" s="66" t="s">
        <v>26</v>
      </c>
      <c r="F541" s="66">
        <v>137</v>
      </c>
      <c r="G541" s="66" t="s">
        <v>100</v>
      </c>
    </row>
    <row r="542" spans="1:7" x14ac:dyDescent="0.25">
      <c r="A542" s="66" t="str">
        <f t="shared" si="8"/>
        <v>2013, England, 1, 70-79, Uterine</v>
      </c>
      <c r="B542" s="66">
        <v>2013</v>
      </c>
      <c r="C542" s="66" t="s">
        <v>36</v>
      </c>
      <c r="D542" s="66" t="s">
        <v>18</v>
      </c>
      <c r="E542" s="66">
        <v>1</v>
      </c>
      <c r="F542" s="66">
        <v>1294</v>
      </c>
      <c r="G542" s="66" t="s">
        <v>100</v>
      </c>
    </row>
    <row r="543" spans="1:7" x14ac:dyDescent="0.25">
      <c r="A543" s="66" t="str">
        <f t="shared" si="8"/>
        <v>2013, England, 2, 70-79, Uterine</v>
      </c>
      <c r="B543" s="66">
        <v>2013</v>
      </c>
      <c r="C543" s="66" t="s">
        <v>36</v>
      </c>
      <c r="D543" s="66" t="s">
        <v>18</v>
      </c>
      <c r="E543" s="66">
        <v>2</v>
      </c>
      <c r="F543" s="66">
        <v>156</v>
      </c>
      <c r="G543" s="66" t="s">
        <v>100</v>
      </c>
    </row>
    <row r="544" spans="1:7" x14ac:dyDescent="0.25">
      <c r="A544" s="66" t="str">
        <f t="shared" si="8"/>
        <v>2013, England, 3, 70-79, Uterine</v>
      </c>
      <c r="B544" s="66">
        <v>2013</v>
      </c>
      <c r="C544" s="66" t="s">
        <v>36</v>
      </c>
      <c r="D544" s="66" t="s">
        <v>18</v>
      </c>
      <c r="E544" s="66">
        <v>3</v>
      </c>
      <c r="F544" s="66">
        <v>193</v>
      </c>
      <c r="G544" s="66" t="s">
        <v>100</v>
      </c>
    </row>
    <row r="545" spans="1:7" x14ac:dyDescent="0.25">
      <c r="A545" s="66" t="str">
        <f t="shared" si="8"/>
        <v>2013, England, 4, 70-79, Uterine</v>
      </c>
      <c r="B545" s="66">
        <v>2013</v>
      </c>
      <c r="C545" s="66" t="s">
        <v>36</v>
      </c>
      <c r="D545" s="66" t="s">
        <v>18</v>
      </c>
      <c r="E545" s="66">
        <v>4</v>
      </c>
      <c r="F545" s="66">
        <v>142</v>
      </c>
      <c r="G545" s="66" t="s">
        <v>100</v>
      </c>
    </row>
    <row r="546" spans="1:7" x14ac:dyDescent="0.25">
      <c r="A546" s="66" t="str">
        <f t="shared" si="8"/>
        <v>2013, England, Unk/Oth, 70-79, Uterine</v>
      </c>
      <c r="B546" s="66">
        <v>2013</v>
      </c>
      <c r="C546" s="66" t="s">
        <v>36</v>
      </c>
      <c r="D546" s="66" t="s">
        <v>18</v>
      </c>
      <c r="E546" s="66" t="s">
        <v>26</v>
      </c>
      <c r="F546" s="66">
        <v>135</v>
      </c>
      <c r="G546" s="66" t="s">
        <v>100</v>
      </c>
    </row>
    <row r="547" spans="1:7" x14ac:dyDescent="0.25">
      <c r="A547" s="66" t="str">
        <f t="shared" si="8"/>
        <v>2013, England, 1, 80+, Uterine</v>
      </c>
      <c r="B547" s="66">
        <v>2013</v>
      </c>
      <c r="C547" s="66" t="s">
        <v>36</v>
      </c>
      <c r="D547" s="66" t="s">
        <v>19</v>
      </c>
      <c r="E547" s="66">
        <v>1</v>
      </c>
      <c r="F547" s="66">
        <v>524</v>
      </c>
      <c r="G547" s="66" t="s">
        <v>100</v>
      </c>
    </row>
    <row r="548" spans="1:7" x14ac:dyDescent="0.25">
      <c r="A548" s="66" t="str">
        <f t="shared" si="8"/>
        <v>2013, England, 2, 80+, Uterine</v>
      </c>
      <c r="B548" s="66">
        <v>2013</v>
      </c>
      <c r="C548" s="66" t="s">
        <v>36</v>
      </c>
      <c r="D548" s="66" t="s">
        <v>19</v>
      </c>
      <c r="E548" s="66">
        <v>2</v>
      </c>
      <c r="F548" s="66">
        <v>88</v>
      </c>
      <c r="G548" s="66" t="s">
        <v>100</v>
      </c>
    </row>
    <row r="549" spans="1:7" x14ac:dyDescent="0.25">
      <c r="A549" s="66" t="str">
        <f t="shared" si="8"/>
        <v>2013, England, 3, 80+, Uterine</v>
      </c>
      <c r="B549" s="66">
        <v>2013</v>
      </c>
      <c r="C549" s="66" t="s">
        <v>36</v>
      </c>
      <c r="D549" s="66" t="s">
        <v>19</v>
      </c>
      <c r="E549" s="66">
        <v>3</v>
      </c>
      <c r="F549" s="66">
        <v>141</v>
      </c>
      <c r="G549" s="66" t="s">
        <v>100</v>
      </c>
    </row>
    <row r="550" spans="1:7" x14ac:dyDescent="0.25">
      <c r="A550" s="66" t="str">
        <f t="shared" si="8"/>
        <v>2013, England, 4, 80+, Uterine</v>
      </c>
      <c r="B550" s="66">
        <v>2013</v>
      </c>
      <c r="C550" s="66" t="s">
        <v>36</v>
      </c>
      <c r="D550" s="66" t="s">
        <v>19</v>
      </c>
      <c r="E550" s="66">
        <v>4</v>
      </c>
      <c r="F550" s="66">
        <v>80</v>
      </c>
      <c r="G550" s="66" t="s">
        <v>100</v>
      </c>
    </row>
    <row r="551" spans="1:7" x14ac:dyDescent="0.25">
      <c r="A551" s="66" t="str">
        <f t="shared" si="8"/>
        <v>2013, England, Unk/Oth, 80+, Uterine</v>
      </c>
      <c r="B551" s="66">
        <v>2013</v>
      </c>
      <c r="C551" s="66" t="s">
        <v>36</v>
      </c>
      <c r="D551" s="66" t="s">
        <v>19</v>
      </c>
      <c r="E551" s="66" t="s">
        <v>26</v>
      </c>
      <c r="F551" s="66">
        <v>241</v>
      </c>
      <c r="G551" s="66" t="s">
        <v>100</v>
      </c>
    </row>
    <row r="552" spans="1:7" x14ac:dyDescent="0.25">
      <c r="A552" s="66" t="str">
        <f t="shared" si="8"/>
        <v>2014, England, 1, 0-49, Bladder</v>
      </c>
      <c r="B552" s="66">
        <v>2014</v>
      </c>
      <c r="C552" s="66" t="s">
        <v>1</v>
      </c>
      <c r="D552" s="66" t="s">
        <v>25</v>
      </c>
      <c r="E552" s="66">
        <v>1</v>
      </c>
      <c r="F552" s="66">
        <v>69</v>
      </c>
      <c r="G552" s="66" t="s">
        <v>100</v>
      </c>
    </row>
    <row r="553" spans="1:7" x14ac:dyDescent="0.25">
      <c r="A553" s="66" t="str">
        <f t="shared" si="8"/>
        <v>2014, England, 2, 0-49, Bladder</v>
      </c>
      <c r="B553" s="66">
        <v>2014</v>
      </c>
      <c r="C553" s="66" t="s">
        <v>1</v>
      </c>
      <c r="D553" s="66" t="s">
        <v>25</v>
      </c>
      <c r="E553" s="66">
        <v>2</v>
      </c>
      <c r="F553" s="66">
        <v>53</v>
      </c>
      <c r="G553" s="66" t="s">
        <v>100</v>
      </c>
    </row>
    <row r="554" spans="1:7" x14ac:dyDescent="0.25">
      <c r="A554" s="66" t="str">
        <f t="shared" si="8"/>
        <v>2014, England, 3, 0-49, Bladder</v>
      </c>
      <c r="B554" s="66">
        <v>2014</v>
      </c>
      <c r="C554" s="66" t="s">
        <v>1</v>
      </c>
      <c r="D554" s="66" t="s">
        <v>25</v>
      </c>
      <c r="E554" s="66">
        <v>3</v>
      </c>
      <c r="F554" s="66">
        <v>13</v>
      </c>
      <c r="G554" s="66" t="s">
        <v>100</v>
      </c>
    </row>
    <row r="555" spans="1:7" x14ac:dyDescent="0.25">
      <c r="A555" s="66" t="str">
        <f t="shared" si="8"/>
        <v>2014, England, 4, 0-49, Bladder</v>
      </c>
      <c r="B555" s="66">
        <v>2014</v>
      </c>
      <c r="C555" s="66" t="s">
        <v>1</v>
      </c>
      <c r="D555" s="66" t="s">
        <v>25</v>
      </c>
      <c r="E555" s="66">
        <v>4</v>
      </c>
      <c r="F555" s="66">
        <v>59</v>
      </c>
      <c r="G555" s="66" t="s">
        <v>100</v>
      </c>
    </row>
    <row r="556" spans="1:7" x14ac:dyDescent="0.25">
      <c r="A556" s="66" t="str">
        <f t="shared" si="8"/>
        <v>2014, England, Unk/Oth, 0-49, Bladder</v>
      </c>
      <c r="B556" s="66">
        <v>2014</v>
      </c>
      <c r="C556" s="66" t="s">
        <v>1</v>
      </c>
      <c r="D556" s="66" t="s">
        <v>25</v>
      </c>
      <c r="E556" s="66" t="s">
        <v>26</v>
      </c>
      <c r="F556" s="66">
        <v>30</v>
      </c>
      <c r="G556" s="66" t="s">
        <v>100</v>
      </c>
    </row>
    <row r="557" spans="1:7" x14ac:dyDescent="0.25">
      <c r="A557" s="66" t="str">
        <f t="shared" si="8"/>
        <v>2014, England, 1, 50-59, Bladder</v>
      </c>
      <c r="B557" s="66">
        <v>2014</v>
      </c>
      <c r="C557" s="66" t="s">
        <v>1</v>
      </c>
      <c r="D557" s="66" t="s">
        <v>16</v>
      </c>
      <c r="E557" s="66">
        <v>1</v>
      </c>
      <c r="F557" s="66">
        <v>232</v>
      </c>
      <c r="G557" s="66" t="s">
        <v>100</v>
      </c>
    </row>
    <row r="558" spans="1:7" x14ac:dyDescent="0.25">
      <c r="A558" s="66" t="str">
        <f t="shared" si="8"/>
        <v>2014, England, 2, 50-59, Bladder</v>
      </c>
      <c r="B558" s="66">
        <v>2014</v>
      </c>
      <c r="C558" s="66" t="s">
        <v>1</v>
      </c>
      <c r="D558" s="66" t="s">
        <v>16</v>
      </c>
      <c r="E558" s="66">
        <v>2</v>
      </c>
      <c r="F558" s="66">
        <v>123</v>
      </c>
      <c r="G558" s="66" t="s">
        <v>100</v>
      </c>
    </row>
    <row r="559" spans="1:7" x14ac:dyDescent="0.25">
      <c r="A559" s="66" t="str">
        <f t="shared" si="8"/>
        <v>2014, England, 3, 50-59, Bladder</v>
      </c>
      <c r="B559" s="66">
        <v>2014</v>
      </c>
      <c r="C559" s="66" t="s">
        <v>1</v>
      </c>
      <c r="D559" s="66" t="s">
        <v>16</v>
      </c>
      <c r="E559" s="66">
        <v>3</v>
      </c>
      <c r="F559" s="66">
        <v>33</v>
      </c>
      <c r="G559" s="66" t="s">
        <v>100</v>
      </c>
    </row>
    <row r="560" spans="1:7" x14ac:dyDescent="0.25">
      <c r="A560" s="66" t="str">
        <f t="shared" si="8"/>
        <v>2014, England, 4, 50-59, Bladder</v>
      </c>
      <c r="B560" s="66">
        <v>2014</v>
      </c>
      <c r="C560" s="66" t="s">
        <v>1</v>
      </c>
      <c r="D560" s="66" t="s">
        <v>16</v>
      </c>
      <c r="E560" s="66">
        <v>4</v>
      </c>
      <c r="F560" s="66">
        <v>94</v>
      </c>
      <c r="G560" s="66" t="s">
        <v>100</v>
      </c>
    </row>
    <row r="561" spans="1:7" x14ac:dyDescent="0.25">
      <c r="A561" s="66" t="str">
        <f t="shared" si="8"/>
        <v>2014, England, Unk/Oth, 50-59, Bladder</v>
      </c>
      <c r="B561" s="66">
        <v>2014</v>
      </c>
      <c r="C561" s="66" t="s">
        <v>1</v>
      </c>
      <c r="D561" s="66" t="s">
        <v>16</v>
      </c>
      <c r="E561" s="66" t="s">
        <v>26</v>
      </c>
      <c r="F561" s="66">
        <v>69</v>
      </c>
      <c r="G561" s="66" t="s">
        <v>100</v>
      </c>
    </row>
    <row r="562" spans="1:7" x14ac:dyDescent="0.25">
      <c r="A562" s="66" t="str">
        <f t="shared" si="8"/>
        <v>2014, England, 1, 60-69, Bladder</v>
      </c>
      <c r="B562" s="66">
        <v>2014</v>
      </c>
      <c r="C562" s="66" t="s">
        <v>1</v>
      </c>
      <c r="D562" s="66" t="s">
        <v>17</v>
      </c>
      <c r="E562" s="66">
        <v>1</v>
      </c>
      <c r="F562" s="66">
        <v>755</v>
      </c>
      <c r="G562" s="66" t="s">
        <v>100</v>
      </c>
    </row>
    <row r="563" spans="1:7" x14ac:dyDescent="0.25">
      <c r="A563" s="66" t="str">
        <f t="shared" si="8"/>
        <v>2014, England, 2, 60-69, Bladder</v>
      </c>
      <c r="B563" s="66">
        <v>2014</v>
      </c>
      <c r="C563" s="66" t="s">
        <v>1</v>
      </c>
      <c r="D563" s="66" t="s">
        <v>17</v>
      </c>
      <c r="E563" s="66">
        <v>2</v>
      </c>
      <c r="F563" s="66">
        <v>352</v>
      </c>
      <c r="G563" s="66" t="s">
        <v>100</v>
      </c>
    </row>
    <row r="564" spans="1:7" x14ac:dyDescent="0.25">
      <c r="A564" s="66" t="str">
        <f t="shared" si="8"/>
        <v>2014, England, 3, 60-69, Bladder</v>
      </c>
      <c r="B564" s="66">
        <v>2014</v>
      </c>
      <c r="C564" s="66" t="s">
        <v>1</v>
      </c>
      <c r="D564" s="66" t="s">
        <v>17</v>
      </c>
      <c r="E564" s="66">
        <v>3</v>
      </c>
      <c r="F564" s="66">
        <v>104</v>
      </c>
      <c r="G564" s="66" t="s">
        <v>100</v>
      </c>
    </row>
    <row r="565" spans="1:7" x14ac:dyDescent="0.25">
      <c r="A565" s="66" t="str">
        <f t="shared" si="8"/>
        <v>2014, England, 4, 60-69, Bladder</v>
      </c>
      <c r="B565" s="66">
        <v>2014</v>
      </c>
      <c r="C565" s="66" t="s">
        <v>1</v>
      </c>
      <c r="D565" s="66" t="s">
        <v>17</v>
      </c>
      <c r="E565" s="66">
        <v>4</v>
      </c>
      <c r="F565" s="66">
        <v>235</v>
      </c>
      <c r="G565" s="66" t="s">
        <v>100</v>
      </c>
    </row>
    <row r="566" spans="1:7" x14ac:dyDescent="0.25">
      <c r="A566" s="66" t="str">
        <f t="shared" si="8"/>
        <v>2014, England, Unk/Oth, 60-69, Bladder</v>
      </c>
      <c r="B566" s="66">
        <v>2014</v>
      </c>
      <c r="C566" s="66" t="s">
        <v>1</v>
      </c>
      <c r="D566" s="66" t="s">
        <v>17</v>
      </c>
      <c r="E566" s="66" t="s">
        <v>26</v>
      </c>
      <c r="F566" s="66">
        <v>243</v>
      </c>
      <c r="G566" s="66" t="s">
        <v>100</v>
      </c>
    </row>
    <row r="567" spans="1:7" x14ac:dyDescent="0.25">
      <c r="A567" s="66" t="str">
        <f t="shared" si="8"/>
        <v>2014, England, 1, 70-79, Bladder</v>
      </c>
      <c r="B567" s="66">
        <v>2014</v>
      </c>
      <c r="C567" s="66" t="s">
        <v>1</v>
      </c>
      <c r="D567" s="66" t="s">
        <v>18</v>
      </c>
      <c r="E567" s="66">
        <v>1</v>
      </c>
      <c r="F567" s="66">
        <v>1173</v>
      </c>
      <c r="G567" s="66" t="s">
        <v>100</v>
      </c>
    </row>
    <row r="568" spans="1:7" x14ac:dyDescent="0.25">
      <c r="A568" s="66" t="str">
        <f t="shared" si="8"/>
        <v>2014, England, 2, 70-79, Bladder</v>
      </c>
      <c r="B568" s="66">
        <v>2014</v>
      </c>
      <c r="C568" s="66" t="s">
        <v>1</v>
      </c>
      <c r="D568" s="66" t="s">
        <v>18</v>
      </c>
      <c r="E568" s="66">
        <v>2</v>
      </c>
      <c r="F568" s="66">
        <v>668</v>
      </c>
      <c r="G568" s="66" t="s">
        <v>100</v>
      </c>
    </row>
    <row r="569" spans="1:7" x14ac:dyDescent="0.25">
      <c r="A569" s="66" t="str">
        <f t="shared" si="8"/>
        <v>2014, England, 3, 70-79, Bladder</v>
      </c>
      <c r="B569" s="66">
        <v>2014</v>
      </c>
      <c r="C569" s="66" t="s">
        <v>1</v>
      </c>
      <c r="D569" s="66" t="s">
        <v>18</v>
      </c>
      <c r="E569" s="66">
        <v>3</v>
      </c>
      <c r="F569" s="66">
        <v>199</v>
      </c>
      <c r="G569" s="66" t="s">
        <v>100</v>
      </c>
    </row>
    <row r="570" spans="1:7" x14ac:dyDescent="0.25">
      <c r="A570" s="66" t="str">
        <f t="shared" si="8"/>
        <v>2014, England, 4, 70-79, Bladder</v>
      </c>
      <c r="B570" s="66">
        <v>2014</v>
      </c>
      <c r="C570" s="66" t="s">
        <v>1</v>
      </c>
      <c r="D570" s="66" t="s">
        <v>18</v>
      </c>
      <c r="E570" s="66">
        <v>4</v>
      </c>
      <c r="F570" s="66">
        <v>401</v>
      </c>
      <c r="G570" s="66" t="s">
        <v>100</v>
      </c>
    </row>
    <row r="571" spans="1:7" x14ac:dyDescent="0.25">
      <c r="A571" s="66" t="str">
        <f t="shared" si="8"/>
        <v>2014, England, Unk/Oth, 70-79, Bladder</v>
      </c>
      <c r="B571" s="66">
        <v>2014</v>
      </c>
      <c r="C571" s="66" t="s">
        <v>1</v>
      </c>
      <c r="D571" s="66" t="s">
        <v>18</v>
      </c>
      <c r="E571" s="66" t="s">
        <v>26</v>
      </c>
      <c r="F571" s="66">
        <v>428</v>
      </c>
      <c r="G571" s="66" t="s">
        <v>100</v>
      </c>
    </row>
    <row r="572" spans="1:7" x14ac:dyDescent="0.25">
      <c r="A572" s="66" t="str">
        <f t="shared" si="8"/>
        <v>2014, England, 1, 80+, Bladder</v>
      </c>
      <c r="B572" s="66">
        <v>2014</v>
      </c>
      <c r="C572" s="66" t="s">
        <v>1</v>
      </c>
      <c r="D572" s="66" t="s">
        <v>19</v>
      </c>
      <c r="E572" s="66">
        <v>1</v>
      </c>
      <c r="F572" s="66">
        <v>1092</v>
      </c>
      <c r="G572" s="66" t="s">
        <v>100</v>
      </c>
    </row>
    <row r="573" spans="1:7" x14ac:dyDescent="0.25">
      <c r="A573" s="66" t="str">
        <f t="shared" si="8"/>
        <v>2014, England, 2, 80+, Bladder</v>
      </c>
      <c r="B573" s="66">
        <v>2014</v>
      </c>
      <c r="C573" s="66" t="s">
        <v>1</v>
      </c>
      <c r="D573" s="66" t="s">
        <v>19</v>
      </c>
      <c r="E573" s="66">
        <v>2</v>
      </c>
      <c r="F573" s="66">
        <v>760</v>
      </c>
      <c r="G573" s="66" t="s">
        <v>100</v>
      </c>
    </row>
    <row r="574" spans="1:7" x14ac:dyDescent="0.25">
      <c r="A574" s="66" t="str">
        <f t="shared" si="8"/>
        <v>2014, England, 3, 80+, Bladder</v>
      </c>
      <c r="B574" s="66">
        <v>2014</v>
      </c>
      <c r="C574" s="66" t="s">
        <v>1</v>
      </c>
      <c r="D574" s="66" t="s">
        <v>19</v>
      </c>
      <c r="E574" s="66">
        <v>3</v>
      </c>
      <c r="F574" s="66">
        <v>157</v>
      </c>
      <c r="G574" s="66" t="s">
        <v>100</v>
      </c>
    </row>
    <row r="575" spans="1:7" x14ac:dyDescent="0.25">
      <c r="A575" s="66" t="str">
        <f t="shared" si="8"/>
        <v>2014, England, 4, 80+, Bladder</v>
      </c>
      <c r="B575" s="66">
        <v>2014</v>
      </c>
      <c r="C575" s="66" t="s">
        <v>1</v>
      </c>
      <c r="D575" s="66" t="s">
        <v>19</v>
      </c>
      <c r="E575" s="66">
        <v>4</v>
      </c>
      <c r="F575" s="66">
        <v>376</v>
      </c>
      <c r="G575" s="66" t="s">
        <v>100</v>
      </c>
    </row>
    <row r="576" spans="1:7" x14ac:dyDescent="0.25">
      <c r="A576" s="66" t="str">
        <f t="shared" si="8"/>
        <v>2014, England, Unk/Oth, 80+, Bladder</v>
      </c>
      <c r="B576" s="66">
        <v>2014</v>
      </c>
      <c r="C576" s="66" t="s">
        <v>1</v>
      </c>
      <c r="D576" s="66" t="s">
        <v>19</v>
      </c>
      <c r="E576" s="66" t="s">
        <v>26</v>
      </c>
      <c r="F576" s="66">
        <v>793</v>
      </c>
      <c r="G576" s="66" t="s">
        <v>100</v>
      </c>
    </row>
    <row r="577" spans="1:7" x14ac:dyDescent="0.25">
      <c r="A577" s="66" t="str">
        <f t="shared" si="8"/>
        <v>2014, England, 1, 0-49, Breast</v>
      </c>
      <c r="B577" s="66">
        <v>2014</v>
      </c>
      <c r="C577" s="66" t="s">
        <v>0</v>
      </c>
      <c r="D577" s="66" t="s">
        <v>25</v>
      </c>
      <c r="E577" s="66">
        <v>1</v>
      </c>
      <c r="F577" s="66">
        <v>2809</v>
      </c>
      <c r="G577" s="66" t="s">
        <v>100</v>
      </c>
    </row>
    <row r="578" spans="1:7" x14ac:dyDescent="0.25">
      <c r="A578" s="66" t="str">
        <f t="shared" ref="A578:A641" si="9">B578&amp;", "&amp;G578&amp;", "&amp;E578&amp;", "&amp;D578&amp;", "&amp;C578</f>
        <v>2014, England, 2, 0-49, Breast</v>
      </c>
      <c r="B578" s="66">
        <v>2014</v>
      </c>
      <c r="C578" s="66" t="s">
        <v>0</v>
      </c>
      <c r="D578" s="66" t="s">
        <v>25</v>
      </c>
      <c r="E578" s="66">
        <v>2</v>
      </c>
      <c r="F578" s="66">
        <v>3723</v>
      </c>
      <c r="G578" s="66" t="s">
        <v>100</v>
      </c>
    </row>
    <row r="579" spans="1:7" x14ac:dyDescent="0.25">
      <c r="A579" s="66" t="str">
        <f t="shared" si="9"/>
        <v>2014, England, 3, 0-49, Breast</v>
      </c>
      <c r="B579" s="66">
        <v>2014</v>
      </c>
      <c r="C579" s="66" t="s">
        <v>0</v>
      </c>
      <c r="D579" s="66" t="s">
        <v>25</v>
      </c>
      <c r="E579" s="66">
        <v>3</v>
      </c>
      <c r="F579" s="66">
        <v>960</v>
      </c>
      <c r="G579" s="66" t="s">
        <v>100</v>
      </c>
    </row>
    <row r="580" spans="1:7" x14ac:dyDescent="0.25">
      <c r="A580" s="66" t="str">
        <f t="shared" si="9"/>
        <v>2014, England, 4, 0-49, Breast</v>
      </c>
      <c r="B580" s="66">
        <v>2014</v>
      </c>
      <c r="C580" s="66" t="s">
        <v>0</v>
      </c>
      <c r="D580" s="66" t="s">
        <v>25</v>
      </c>
      <c r="E580" s="66">
        <v>4</v>
      </c>
      <c r="F580" s="66">
        <v>361</v>
      </c>
      <c r="G580" s="66" t="s">
        <v>100</v>
      </c>
    </row>
    <row r="581" spans="1:7" x14ac:dyDescent="0.25">
      <c r="A581" s="66" t="str">
        <f t="shared" si="9"/>
        <v>2014, England, Unk/Oth, 0-49, Breast</v>
      </c>
      <c r="B581" s="66">
        <v>2014</v>
      </c>
      <c r="C581" s="66" t="s">
        <v>0</v>
      </c>
      <c r="D581" s="66" t="s">
        <v>25</v>
      </c>
      <c r="E581" s="66" t="s">
        <v>26</v>
      </c>
      <c r="F581" s="66">
        <v>733</v>
      </c>
      <c r="G581" s="66" t="s">
        <v>100</v>
      </c>
    </row>
    <row r="582" spans="1:7" x14ac:dyDescent="0.25">
      <c r="A582" s="66" t="str">
        <f t="shared" si="9"/>
        <v>2014, England, 1, 50-59, Breast</v>
      </c>
      <c r="B582" s="66">
        <v>2014</v>
      </c>
      <c r="C582" s="66" t="s">
        <v>0</v>
      </c>
      <c r="D582" s="66" t="s">
        <v>16</v>
      </c>
      <c r="E582" s="66">
        <v>1</v>
      </c>
      <c r="F582" s="66">
        <v>4564</v>
      </c>
      <c r="G582" s="66" t="s">
        <v>100</v>
      </c>
    </row>
    <row r="583" spans="1:7" x14ac:dyDescent="0.25">
      <c r="A583" s="66" t="str">
        <f t="shared" si="9"/>
        <v>2014, England, 2, 50-59, Breast</v>
      </c>
      <c r="B583" s="66">
        <v>2014</v>
      </c>
      <c r="C583" s="66" t="s">
        <v>0</v>
      </c>
      <c r="D583" s="66" t="s">
        <v>16</v>
      </c>
      <c r="E583" s="66">
        <v>2</v>
      </c>
      <c r="F583" s="66">
        <v>3305</v>
      </c>
      <c r="G583" s="66" t="s">
        <v>100</v>
      </c>
    </row>
    <row r="584" spans="1:7" x14ac:dyDescent="0.25">
      <c r="A584" s="66" t="str">
        <f t="shared" si="9"/>
        <v>2014, England, 3, 50-59, Breast</v>
      </c>
      <c r="B584" s="66">
        <v>2014</v>
      </c>
      <c r="C584" s="66" t="s">
        <v>0</v>
      </c>
      <c r="D584" s="66" t="s">
        <v>16</v>
      </c>
      <c r="E584" s="66">
        <v>3</v>
      </c>
      <c r="F584" s="66">
        <v>867</v>
      </c>
      <c r="G584" s="66" t="s">
        <v>100</v>
      </c>
    </row>
    <row r="585" spans="1:7" x14ac:dyDescent="0.25">
      <c r="A585" s="66" t="str">
        <f t="shared" si="9"/>
        <v>2014, England, 4, 50-59, Breast</v>
      </c>
      <c r="B585" s="66">
        <v>2014</v>
      </c>
      <c r="C585" s="66" t="s">
        <v>0</v>
      </c>
      <c r="D585" s="66" t="s">
        <v>16</v>
      </c>
      <c r="E585" s="66">
        <v>4</v>
      </c>
      <c r="F585" s="66">
        <v>347</v>
      </c>
      <c r="G585" s="66" t="s">
        <v>100</v>
      </c>
    </row>
    <row r="586" spans="1:7" x14ac:dyDescent="0.25">
      <c r="A586" s="66" t="str">
        <f t="shared" si="9"/>
        <v>2014, England, Unk/Oth, 50-59, Breast</v>
      </c>
      <c r="B586" s="66">
        <v>2014</v>
      </c>
      <c r="C586" s="66" t="s">
        <v>0</v>
      </c>
      <c r="D586" s="66" t="s">
        <v>16</v>
      </c>
      <c r="E586" s="66" t="s">
        <v>26</v>
      </c>
      <c r="F586" s="66">
        <v>743</v>
      </c>
      <c r="G586" s="66" t="s">
        <v>100</v>
      </c>
    </row>
    <row r="587" spans="1:7" x14ac:dyDescent="0.25">
      <c r="A587" s="66" t="str">
        <f t="shared" si="9"/>
        <v>2014, England, 1, 60-69, Breast</v>
      </c>
      <c r="B587" s="66">
        <v>2014</v>
      </c>
      <c r="C587" s="66" t="s">
        <v>0</v>
      </c>
      <c r="D587" s="66" t="s">
        <v>17</v>
      </c>
      <c r="E587" s="66">
        <v>1</v>
      </c>
      <c r="F587" s="66">
        <v>5905</v>
      </c>
      <c r="G587" s="66" t="s">
        <v>100</v>
      </c>
    </row>
    <row r="588" spans="1:7" x14ac:dyDescent="0.25">
      <c r="A588" s="66" t="str">
        <f t="shared" si="9"/>
        <v>2014, England, 2, 60-69, Breast</v>
      </c>
      <c r="B588" s="66">
        <v>2014</v>
      </c>
      <c r="C588" s="66" t="s">
        <v>0</v>
      </c>
      <c r="D588" s="66" t="s">
        <v>17</v>
      </c>
      <c r="E588" s="66">
        <v>2</v>
      </c>
      <c r="F588" s="66">
        <v>3604</v>
      </c>
      <c r="G588" s="66" t="s">
        <v>100</v>
      </c>
    </row>
    <row r="589" spans="1:7" x14ac:dyDescent="0.25">
      <c r="A589" s="66" t="str">
        <f t="shared" si="9"/>
        <v>2014, England, 3, 60-69, Breast</v>
      </c>
      <c r="B589" s="66">
        <v>2014</v>
      </c>
      <c r="C589" s="66" t="s">
        <v>0</v>
      </c>
      <c r="D589" s="66" t="s">
        <v>17</v>
      </c>
      <c r="E589" s="66">
        <v>3</v>
      </c>
      <c r="F589" s="66">
        <v>781</v>
      </c>
      <c r="G589" s="66" t="s">
        <v>100</v>
      </c>
    </row>
    <row r="590" spans="1:7" x14ac:dyDescent="0.25">
      <c r="A590" s="66" t="str">
        <f t="shared" si="9"/>
        <v>2014, England, 4, 60-69, Breast</v>
      </c>
      <c r="B590" s="66">
        <v>2014</v>
      </c>
      <c r="C590" s="66" t="s">
        <v>0</v>
      </c>
      <c r="D590" s="66" t="s">
        <v>17</v>
      </c>
      <c r="E590" s="66">
        <v>4</v>
      </c>
      <c r="F590" s="66">
        <v>438</v>
      </c>
      <c r="G590" s="66" t="s">
        <v>100</v>
      </c>
    </row>
    <row r="591" spans="1:7" x14ac:dyDescent="0.25">
      <c r="A591" s="66" t="str">
        <f t="shared" si="9"/>
        <v>2014, England, Unk/Oth, 60-69, Breast</v>
      </c>
      <c r="B591" s="66">
        <v>2014</v>
      </c>
      <c r="C591" s="66" t="s">
        <v>0</v>
      </c>
      <c r="D591" s="66" t="s">
        <v>17</v>
      </c>
      <c r="E591" s="66" t="s">
        <v>26</v>
      </c>
      <c r="F591" s="66">
        <v>755</v>
      </c>
      <c r="G591" s="66" t="s">
        <v>100</v>
      </c>
    </row>
    <row r="592" spans="1:7" x14ac:dyDescent="0.25">
      <c r="A592" s="66" t="str">
        <f t="shared" si="9"/>
        <v>2014, England, 1, 70-79, Breast</v>
      </c>
      <c r="B592" s="66">
        <v>2014</v>
      </c>
      <c r="C592" s="66" t="s">
        <v>0</v>
      </c>
      <c r="D592" s="66" t="s">
        <v>18</v>
      </c>
      <c r="E592" s="66">
        <v>1</v>
      </c>
      <c r="F592" s="66">
        <v>3376</v>
      </c>
      <c r="G592" s="66" t="s">
        <v>100</v>
      </c>
    </row>
    <row r="593" spans="1:7" x14ac:dyDescent="0.25">
      <c r="A593" s="66" t="str">
        <f t="shared" si="9"/>
        <v>2014, England, 2, 70-79, Breast</v>
      </c>
      <c r="B593" s="66">
        <v>2014</v>
      </c>
      <c r="C593" s="66" t="s">
        <v>0</v>
      </c>
      <c r="D593" s="66" t="s">
        <v>18</v>
      </c>
      <c r="E593" s="66">
        <v>2</v>
      </c>
      <c r="F593" s="66">
        <v>3070</v>
      </c>
      <c r="G593" s="66" t="s">
        <v>100</v>
      </c>
    </row>
    <row r="594" spans="1:7" x14ac:dyDescent="0.25">
      <c r="A594" s="66" t="str">
        <f t="shared" si="9"/>
        <v>2014, England, 3, 70-79, Breast</v>
      </c>
      <c r="B594" s="66">
        <v>2014</v>
      </c>
      <c r="C594" s="66" t="s">
        <v>0</v>
      </c>
      <c r="D594" s="66" t="s">
        <v>18</v>
      </c>
      <c r="E594" s="66">
        <v>3</v>
      </c>
      <c r="F594" s="66">
        <v>666</v>
      </c>
      <c r="G594" s="66" t="s">
        <v>100</v>
      </c>
    </row>
    <row r="595" spans="1:7" x14ac:dyDescent="0.25">
      <c r="A595" s="66" t="str">
        <f t="shared" si="9"/>
        <v>2014, England, 4, 70-79, Breast</v>
      </c>
      <c r="B595" s="66">
        <v>2014</v>
      </c>
      <c r="C595" s="66" t="s">
        <v>0</v>
      </c>
      <c r="D595" s="66" t="s">
        <v>18</v>
      </c>
      <c r="E595" s="66">
        <v>4</v>
      </c>
      <c r="F595" s="66">
        <v>565</v>
      </c>
      <c r="G595" s="66" t="s">
        <v>100</v>
      </c>
    </row>
    <row r="596" spans="1:7" x14ac:dyDescent="0.25">
      <c r="A596" s="66" t="str">
        <f t="shared" si="9"/>
        <v>2014, England, Unk/Oth, 70-79, Breast</v>
      </c>
      <c r="B596" s="66">
        <v>2014</v>
      </c>
      <c r="C596" s="66" t="s">
        <v>0</v>
      </c>
      <c r="D596" s="66" t="s">
        <v>18</v>
      </c>
      <c r="E596" s="66" t="s">
        <v>26</v>
      </c>
      <c r="F596" s="66">
        <v>849</v>
      </c>
      <c r="G596" s="66" t="s">
        <v>100</v>
      </c>
    </row>
    <row r="597" spans="1:7" x14ac:dyDescent="0.25">
      <c r="A597" s="66" t="str">
        <f t="shared" si="9"/>
        <v>2014, England, 1, 80+, Breast</v>
      </c>
      <c r="B597" s="66">
        <v>2014</v>
      </c>
      <c r="C597" s="66" t="s">
        <v>0</v>
      </c>
      <c r="D597" s="66" t="s">
        <v>19</v>
      </c>
      <c r="E597" s="66">
        <v>1</v>
      </c>
      <c r="F597" s="66">
        <v>1750</v>
      </c>
      <c r="G597" s="66" t="s">
        <v>100</v>
      </c>
    </row>
    <row r="598" spans="1:7" x14ac:dyDescent="0.25">
      <c r="A598" s="66" t="str">
        <f t="shared" si="9"/>
        <v>2014, England, 2, 80+, Breast</v>
      </c>
      <c r="B598" s="66">
        <v>2014</v>
      </c>
      <c r="C598" s="66" t="s">
        <v>0</v>
      </c>
      <c r="D598" s="66" t="s">
        <v>19</v>
      </c>
      <c r="E598" s="66">
        <v>2</v>
      </c>
      <c r="F598" s="66">
        <v>2726</v>
      </c>
      <c r="G598" s="66" t="s">
        <v>100</v>
      </c>
    </row>
    <row r="599" spans="1:7" x14ac:dyDescent="0.25">
      <c r="A599" s="66" t="str">
        <f t="shared" si="9"/>
        <v>2014, England, 3, 80+, Breast</v>
      </c>
      <c r="B599" s="66">
        <v>2014</v>
      </c>
      <c r="C599" s="66" t="s">
        <v>0</v>
      </c>
      <c r="D599" s="66" t="s">
        <v>19</v>
      </c>
      <c r="E599" s="66">
        <v>3</v>
      </c>
      <c r="F599" s="66">
        <v>587</v>
      </c>
      <c r="G599" s="66" t="s">
        <v>100</v>
      </c>
    </row>
    <row r="600" spans="1:7" x14ac:dyDescent="0.25">
      <c r="A600" s="66" t="str">
        <f t="shared" si="9"/>
        <v>2014, England, 4, 80+, Breast</v>
      </c>
      <c r="B600" s="66">
        <v>2014</v>
      </c>
      <c r="C600" s="66" t="s">
        <v>0</v>
      </c>
      <c r="D600" s="66" t="s">
        <v>19</v>
      </c>
      <c r="E600" s="66">
        <v>4</v>
      </c>
      <c r="F600" s="66">
        <v>578</v>
      </c>
      <c r="G600" s="66" t="s">
        <v>100</v>
      </c>
    </row>
    <row r="601" spans="1:7" x14ac:dyDescent="0.25">
      <c r="A601" s="66" t="str">
        <f t="shared" si="9"/>
        <v>2014, England, Unk/Oth, 80+, Breast</v>
      </c>
      <c r="B601" s="66">
        <v>2014</v>
      </c>
      <c r="C601" s="66" t="s">
        <v>0</v>
      </c>
      <c r="D601" s="66" t="s">
        <v>19</v>
      </c>
      <c r="E601" s="66" t="s">
        <v>26</v>
      </c>
      <c r="F601" s="66">
        <v>1813</v>
      </c>
      <c r="G601" s="66" t="s">
        <v>100</v>
      </c>
    </row>
    <row r="602" spans="1:7" x14ac:dyDescent="0.25">
      <c r="A602" s="66" t="str">
        <f t="shared" si="9"/>
        <v>2014, England, 1, 0-49, Colorectal</v>
      </c>
      <c r="B602" s="66">
        <v>2014</v>
      </c>
      <c r="C602" s="66" t="s">
        <v>63</v>
      </c>
      <c r="D602" s="66" t="s">
        <v>25</v>
      </c>
      <c r="E602" s="66">
        <v>1</v>
      </c>
      <c r="F602" s="66">
        <v>314</v>
      </c>
      <c r="G602" s="66" t="s">
        <v>100</v>
      </c>
    </row>
    <row r="603" spans="1:7" x14ac:dyDescent="0.25">
      <c r="A603" s="66" t="str">
        <f t="shared" si="9"/>
        <v>2014, England, 2, 0-49, Colorectal</v>
      </c>
      <c r="B603" s="66">
        <v>2014</v>
      </c>
      <c r="C603" s="66" t="s">
        <v>63</v>
      </c>
      <c r="D603" s="66" t="s">
        <v>25</v>
      </c>
      <c r="E603" s="66">
        <v>2</v>
      </c>
      <c r="F603" s="66">
        <v>395</v>
      </c>
      <c r="G603" s="66" t="s">
        <v>100</v>
      </c>
    </row>
    <row r="604" spans="1:7" x14ac:dyDescent="0.25">
      <c r="A604" s="66" t="str">
        <f t="shared" si="9"/>
        <v>2014, England, 3, 0-49, Colorectal</v>
      </c>
      <c r="B604" s="66">
        <v>2014</v>
      </c>
      <c r="C604" s="66" t="s">
        <v>63</v>
      </c>
      <c r="D604" s="66" t="s">
        <v>25</v>
      </c>
      <c r="E604" s="66">
        <v>3</v>
      </c>
      <c r="F604" s="66">
        <v>590</v>
      </c>
      <c r="G604" s="66" t="s">
        <v>100</v>
      </c>
    </row>
    <row r="605" spans="1:7" x14ac:dyDescent="0.25">
      <c r="A605" s="66" t="str">
        <f t="shared" si="9"/>
        <v>2014, England, 4, 0-49, Colorectal</v>
      </c>
      <c r="B605" s="66">
        <v>2014</v>
      </c>
      <c r="C605" s="66" t="s">
        <v>63</v>
      </c>
      <c r="D605" s="66" t="s">
        <v>25</v>
      </c>
      <c r="E605" s="66">
        <v>4</v>
      </c>
      <c r="F605" s="66">
        <v>500</v>
      </c>
      <c r="G605" s="66" t="s">
        <v>100</v>
      </c>
    </row>
    <row r="606" spans="1:7" x14ac:dyDescent="0.25">
      <c r="A606" s="66" t="str">
        <f t="shared" si="9"/>
        <v>2014, England, Unk/Oth, 0-49, Colorectal</v>
      </c>
      <c r="B606" s="66">
        <v>2014</v>
      </c>
      <c r="C606" s="66" t="s">
        <v>63</v>
      </c>
      <c r="D606" s="66" t="s">
        <v>25</v>
      </c>
      <c r="E606" s="66" t="s">
        <v>26</v>
      </c>
      <c r="F606" s="66">
        <v>306</v>
      </c>
      <c r="G606" s="66" t="s">
        <v>100</v>
      </c>
    </row>
    <row r="607" spans="1:7" x14ac:dyDescent="0.25">
      <c r="A607" s="66" t="str">
        <f t="shared" si="9"/>
        <v>2014, England, 1, 50-59, Colorectal</v>
      </c>
      <c r="B607" s="66">
        <v>2014</v>
      </c>
      <c r="C607" s="66" t="s">
        <v>63</v>
      </c>
      <c r="D607" s="66" t="s">
        <v>16</v>
      </c>
      <c r="E607" s="66">
        <v>1</v>
      </c>
      <c r="F607" s="66">
        <v>512</v>
      </c>
      <c r="G607" s="66" t="s">
        <v>100</v>
      </c>
    </row>
    <row r="608" spans="1:7" x14ac:dyDescent="0.25">
      <c r="A608" s="66" t="str">
        <f t="shared" si="9"/>
        <v>2014, England, 2, 50-59, Colorectal</v>
      </c>
      <c r="B608" s="66">
        <v>2014</v>
      </c>
      <c r="C608" s="66" t="s">
        <v>63</v>
      </c>
      <c r="D608" s="66" t="s">
        <v>16</v>
      </c>
      <c r="E608" s="66">
        <v>2</v>
      </c>
      <c r="F608" s="66">
        <v>796</v>
      </c>
      <c r="G608" s="66" t="s">
        <v>100</v>
      </c>
    </row>
    <row r="609" spans="1:7" x14ac:dyDescent="0.25">
      <c r="A609" s="66" t="str">
        <f t="shared" si="9"/>
        <v>2014, England, 3, 50-59, Colorectal</v>
      </c>
      <c r="B609" s="66">
        <v>2014</v>
      </c>
      <c r="C609" s="66" t="s">
        <v>63</v>
      </c>
      <c r="D609" s="66" t="s">
        <v>16</v>
      </c>
      <c r="E609" s="66">
        <v>3</v>
      </c>
      <c r="F609" s="66">
        <v>1162</v>
      </c>
      <c r="G609" s="66" t="s">
        <v>100</v>
      </c>
    </row>
    <row r="610" spans="1:7" x14ac:dyDescent="0.25">
      <c r="A610" s="66" t="str">
        <f t="shared" si="9"/>
        <v>2014, England, 4, 50-59, Colorectal</v>
      </c>
      <c r="B610" s="66">
        <v>2014</v>
      </c>
      <c r="C610" s="66" t="s">
        <v>63</v>
      </c>
      <c r="D610" s="66" t="s">
        <v>16</v>
      </c>
      <c r="E610" s="66">
        <v>4</v>
      </c>
      <c r="F610" s="66">
        <v>1015</v>
      </c>
      <c r="G610" s="66" t="s">
        <v>100</v>
      </c>
    </row>
    <row r="611" spans="1:7" x14ac:dyDescent="0.25">
      <c r="A611" s="66" t="str">
        <f t="shared" si="9"/>
        <v>2014, England, Unk/Oth, 50-59, Colorectal</v>
      </c>
      <c r="B611" s="66">
        <v>2014</v>
      </c>
      <c r="C611" s="66" t="s">
        <v>63</v>
      </c>
      <c r="D611" s="66" t="s">
        <v>16</v>
      </c>
      <c r="E611" s="66" t="s">
        <v>26</v>
      </c>
      <c r="F611" s="66">
        <v>290</v>
      </c>
      <c r="G611" s="66" t="s">
        <v>100</v>
      </c>
    </row>
    <row r="612" spans="1:7" x14ac:dyDescent="0.25">
      <c r="A612" s="66" t="str">
        <f t="shared" si="9"/>
        <v>2014, England, 1, 60-69, Colorectal</v>
      </c>
      <c r="B612" s="66">
        <v>2014</v>
      </c>
      <c r="C612" s="66" t="s">
        <v>63</v>
      </c>
      <c r="D612" s="66" t="s">
        <v>17</v>
      </c>
      <c r="E612" s="66">
        <v>1</v>
      </c>
      <c r="F612" s="66">
        <v>1524</v>
      </c>
      <c r="G612" s="66" t="s">
        <v>100</v>
      </c>
    </row>
    <row r="613" spans="1:7" x14ac:dyDescent="0.25">
      <c r="A613" s="66" t="str">
        <f t="shared" si="9"/>
        <v>2014, England, 2, 60-69, Colorectal</v>
      </c>
      <c r="B613" s="66">
        <v>2014</v>
      </c>
      <c r="C613" s="66" t="s">
        <v>63</v>
      </c>
      <c r="D613" s="66" t="s">
        <v>17</v>
      </c>
      <c r="E613" s="66">
        <v>2</v>
      </c>
      <c r="F613" s="66">
        <v>1803</v>
      </c>
      <c r="G613" s="66" t="s">
        <v>100</v>
      </c>
    </row>
    <row r="614" spans="1:7" x14ac:dyDescent="0.25">
      <c r="A614" s="66" t="str">
        <f t="shared" si="9"/>
        <v>2014, England, 3, 60-69, Colorectal</v>
      </c>
      <c r="B614" s="66">
        <v>2014</v>
      </c>
      <c r="C614" s="66" t="s">
        <v>63</v>
      </c>
      <c r="D614" s="66" t="s">
        <v>17</v>
      </c>
      <c r="E614" s="66">
        <v>3</v>
      </c>
      <c r="F614" s="66">
        <v>2247</v>
      </c>
      <c r="G614" s="66" t="s">
        <v>100</v>
      </c>
    </row>
    <row r="615" spans="1:7" x14ac:dyDescent="0.25">
      <c r="A615" s="66" t="str">
        <f t="shared" si="9"/>
        <v>2014, England, 4, 60-69, Colorectal</v>
      </c>
      <c r="B615" s="66">
        <v>2014</v>
      </c>
      <c r="C615" s="66" t="s">
        <v>63</v>
      </c>
      <c r="D615" s="66" t="s">
        <v>17</v>
      </c>
      <c r="E615" s="66">
        <v>4</v>
      </c>
      <c r="F615" s="66">
        <v>1742</v>
      </c>
      <c r="G615" s="66" t="s">
        <v>100</v>
      </c>
    </row>
    <row r="616" spans="1:7" x14ac:dyDescent="0.25">
      <c r="A616" s="66" t="str">
        <f t="shared" si="9"/>
        <v>2014, England, Unk/Oth, 60-69, Colorectal</v>
      </c>
      <c r="B616" s="66">
        <v>2014</v>
      </c>
      <c r="C616" s="66" t="s">
        <v>63</v>
      </c>
      <c r="D616" s="66" t="s">
        <v>17</v>
      </c>
      <c r="E616" s="66" t="s">
        <v>26</v>
      </c>
      <c r="F616" s="66">
        <v>624</v>
      </c>
      <c r="G616" s="66" t="s">
        <v>100</v>
      </c>
    </row>
    <row r="617" spans="1:7" x14ac:dyDescent="0.25">
      <c r="A617" s="66" t="str">
        <f t="shared" si="9"/>
        <v>2014, England, 1, 70-79, Colorectal</v>
      </c>
      <c r="B617" s="66">
        <v>2014</v>
      </c>
      <c r="C617" s="66" t="s">
        <v>63</v>
      </c>
      <c r="D617" s="66" t="s">
        <v>18</v>
      </c>
      <c r="E617" s="66">
        <v>1</v>
      </c>
      <c r="F617" s="66">
        <v>1708</v>
      </c>
      <c r="G617" s="66" t="s">
        <v>100</v>
      </c>
    </row>
    <row r="618" spans="1:7" x14ac:dyDescent="0.25">
      <c r="A618" s="66" t="str">
        <f t="shared" si="9"/>
        <v>2014, England, 2, 70-79, Colorectal</v>
      </c>
      <c r="B618" s="66">
        <v>2014</v>
      </c>
      <c r="C618" s="66" t="s">
        <v>63</v>
      </c>
      <c r="D618" s="66" t="s">
        <v>18</v>
      </c>
      <c r="E618" s="66">
        <v>2</v>
      </c>
      <c r="F618" s="66">
        <v>2503</v>
      </c>
      <c r="G618" s="66" t="s">
        <v>100</v>
      </c>
    </row>
    <row r="619" spans="1:7" x14ac:dyDescent="0.25">
      <c r="A619" s="66" t="str">
        <f t="shared" si="9"/>
        <v>2014, England, 3, 70-79, Colorectal</v>
      </c>
      <c r="B619" s="66">
        <v>2014</v>
      </c>
      <c r="C619" s="66" t="s">
        <v>63</v>
      </c>
      <c r="D619" s="66" t="s">
        <v>18</v>
      </c>
      <c r="E619" s="66">
        <v>3</v>
      </c>
      <c r="F619" s="66">
        <v>2721</v>
      </c>
      <c r="G619" s="66" t="s">
        <v>100</v>
      </c>
    </row>
    <row r="620" spans="1:7" x14ac:dyDescent="0.25">
      <c r="A620" s="66" t="str">
        <f t="shared" si="9"/>
        <v>2014, England, 4, 70-79, Colorectal</v>
      </c>
      <c r="B620" s="66">
        <v>2014</v>
      </c>
      <c r="C620" s="66" t="s">
        <v>63</v>
      </c>
      <c r="D620" s="66" t="s">
        <v>18</v>
      </c>
      <c r="E620" s="66">
        <v>4</v>
      </c>
      <c r="F620" s="66">
        <v>2232</v>
      </c>
      <c r="G620" s="66" t="s">
        <v>100</v>
      </c>
    </row>
    <row r="621" spans="1:7" x14ac:dyDescent="0.25">
      <c r="A621" s="66" t="str">
        <f t="shared" si="9"/>
        <v>2014, England, Unk/Oth, 70-79, Colorectal</v>
      </c>
      <c r="B621" s="66">
        <v>2014</v>
      </c>
      <c r="C621" s="66" t="s">
        <v>63</v>
      </c>
      <c r="D621" s="66" t="s">
        <v>18</v>
      </c>
      <c r="E621" s="66" t="s">
        <v>26</v>
      </c>
      <c r="F621" s="66">
        <v>1034</v>
      </c>
      <c r="G621" s="66" t="s">
        <v>100</v>
      </c>
    </row>
    <row r="622" spans="1:7" x14ac:dyDescent="0.25">
      <c r="A622" s="66" t="str">
        <f t="shared" si="9"/>
        <v>2014, England, 1, 80+, Colorectal</v>
      </c>
      <c r="B622" s="66">
        <v>2014</v>
      </c>
      <c r="C622" s="66" t="s">
        <v>63</v>
      </c>
      <c r="D622" s="66" t="s">
        <v>19</v>
      </c>
      <c r="E622" s="66">
        <v>1</v>
      </c>
      <c r="F622" s="66">
        <v>1182</v>
      </c>
      <c r="G622" s="66" t="s">
        <v>100</v>
      </c>
    </row>
    <row r="623" spans="1:7" x14ac:dyDescent="0.25">
      <c r="A623" s="66" t="str">
        <f t="shared" si="9"/>
        <v>2014, England, 2, 80+, Colorectal</v>
      </c>
      <c r="B623" s="66">
        <v>2014</v>
      </c>
      <c r="C623" s="66" t="s">
        <v>63</v>
      </c>
      <c r="D623" s="66" t="s">
        <v>19</v>
      </c>
      <c r="E623" s="66">
        <v>2</v>
      </c>
      <c r="F623" s="66">
        <v>2428</v>
      </c>
      <c r="G623" s="66" t="s">
        <v>100</v>
      </c>
    </row>
    <row r="624" spans="1:7" x14ac:dyDescent="0.25">
      <c r="A624" s="66" t="str">
        <f t="shared" si="9"/>
        <v>2014, England, 3, 80+, Colorectal</v>
      </c>
      <c r="B624" s="66">
        <v>2014</v>
      </c>
      <c r="C624" s="66" t="s">
        <v>63</v>
      </c>
      <c r="D624" s="66" t="s">
        <v>19</v>
      </c>
      <c r="E624" s="66">
        <v>3</v>
      </c>
      <c r="F624" s="66">
        <v>2128</v>
      </c>
      <c r="G624" s="66" t="s">
        <v>100</v>
      </c>
    </row>
    <row r="625" spans="1:7" x14ac:dyDescent="0.25">
      <c r="A625" s="66" t="str">
        <f t="shared" si="9"/>
        <v>2014, England, 4, 80+, Colorectal</v>
      </c>
      <c r="B625" s="66">
        <v>2014</v>
      </c>
      <c r="C625" s="66" t="s">
        <v>63</v>
      </c>
      <c r="D625" s="66" t="s">
        <v>19</v>
      </c>
      <c r="E625" s="66">
        <v>4</v>
      </c>
      <c r="F625" s="66">
        <v>2138</v>
      </c>
      <c r="G625" s="66" t="s">
        <v>100</v>
      </c>
    </row>
    <row r="626" spans="1:7" x14ac:dyDescent="0.25">
      <c r="A626" s="66" t="str">
        <f t="shared" si="9"/>
        <v>2014, England, Unk/Oth, 80+, Colorectal</v>
      </c>
      <c r="B626" s="66">
        <v>2014</v>
      </c>
      <c r="C626" s="66" t="s">
        <v>63</v>
      </c>
      <c r="D626" s="66" t="s">
        <v>19</v>
      </c>
      <c r="E626" s="66" t="s">
        <v>26</v>
      </c>
      <c r="F626" s="66">
        <v>2119</v>
      </c>
      <c r="G626" s="66" t="s">
        <v>100</v>
      </c>
    </row>
    <row r="627" spans="1:7" x14ac:dyDescent="0.25">
      <c r="A627" s="66" t="str">
        <f t="shared" si="9"/>
        <v>2014, England, 1, 0-49, Kidney</v>
      </c>
      <c r="B627" s="66">
        <v>2014</v>
      </c>
      <c r="C627" s="66" t="s">
        <v>65</v>
      </c>
      <c r="D627" s="66" t="s">
        <v>25</v>
      </c>
      <c r="E627" s="66">
        <v>1</v>
      </c>
      <c r="F627" s="66">
        <v>455</v>
      </c>
      <c r="G627" s="66" t="s">
        <v>100</v>
      </c>
    </row>
    <row r="628" spans="1:7" x14ac:dyDescent="0.25">
      <c r="A628" s="66" t="str">
        <f t="shared" si="9"/>
        <v>2014, England, 2, 0-49, Kidney</v>
      </c>
      <c r="B628" s="66">
        <v>2014</v>
      </c>
      <c r="C628" s="66" t="s">
        <v>65</v>
      </c>
      <c r="D628" s="66" t="s">
        <v>25</v>
      </c>
      <c r="E628" s="66">
        <v>2</v>
      </c>
      <c r="F628" s="66">
        <v>109</v>
      </c>
      <c r="G628" s="66" t="s">
        <v>100</v>
      </c>
    </row>
    <row r="629" spans="1:7" x14ac:dyDescent="0.25">
      <c r="A629" s="66" t="str">
        <f t="shared" si="9"/>
        <v>2014, England, 3, 0-49, Kidney</v>
      </c>
      <c r="B629" s="66">
        <v>2014</v>
      </c>
      <c r="C629" s="66" t="s">
        <v>65</v>
      </c>
      <c r="D629" s="66" t="s">
        <v>25</v>
      </c>
      <c r="E629" s="66">
        <v>3</v>
      </c>
      <c r="F629" s="66">
        <v>147</v>
      </c>
      <c r="G629" s="66" t="s">
        <v>100</v>
      </c>
    </row>
    <row r="630" spans="1:7" x14ac:dyDescent="0.25">
      <c r="A630" s="66" t="str">
        <f t="shared" si="9"/>
        <v>2014, England, 4, 0-49, Kidney</v>
      </c>
      <c r="B630" s="66">
        <v>2014</v>
      </c>
      <c r="C630" s="66" t="s">
        <v>65</v>
      </c>
      <c r="D630" s="66" t="s">
        <v>25</v>
      </c>
      <c r="E630" s="66">
        <v>4</v>
      </c>
      <c r="F630" s="66">
        <v>131</v>
      </c>
      <c r="G630" s="66" t="s">
        <v>100</v>
      </c>
    </row>
    <row r="631" spans="1:7" x14ac:dyDescent="0.25">
      <c r="A631" s="66" t="str">
        <f t="shared" si="9"/>
        <v>2014, England, Unk/Oth, 0-49, Kidney</v>
      </c>
      <c r="B631" s="66">
        <v>2014</v>
      </c>
      <c r="C631" s="66" t="s">
        <v>65</v>
      </c>
      <c r="D631" s="66" t="s">
        <v>25</v>
      </c>
      <c r="E631" s="66" t="s">
        <v>26</v>
      </c>
      <c r="F631" s="66">
        <v>177</v>
      </c>
      <c r="G631" s="66" t="s">
        <v>100</v>
      </c>
    </row>
    <row r="632" spans="1:7" x14ac:dyDescent="0.25">
      <c r="A632" s="66" t="str">
        <f t="shared" si="9"/>
        <v>2014, England, 1, 50-59, Kidney</v>
      </c>
      <c r="B632" s="66">
        <v>2014</v>
      </c>
      <c r="C632" s="66" t="s">
        <v>65</v>
      </c>
      <c r="D632" s="66" t="s">
        <v>16</v>
      </c>
      <c r="E632" s="66">
        <v>1</v>
      </c>
      <c r="F632" s="66">
        <v>590</v>
      </c>
      <c r="G632" s="66" t="s">
        <v>100</v>
      </c>
    </row>
    <row r="633" spans="1:7" x14ac:dyDescent="0.25">
      <c r="A633" s="66" t="str">
        <f t="shared" si="9"/>
        <v>2014, England, 2, 50-59, Kidney</v>
      </c>
      <c r="B633" s="66">
        <v>2014</v>
      </c>
      <c r="C633" s="66" t="s">
        <v>65</v>
      </c>
      <c r="D633" s="66" t="s">
        <v>16</v>
      </c>
      <c r="E633" s="66">
        <v>2</v>
      </c>
      <c r="F633" s="66">
        <v>136</v>
      </c>
      <c r="G633" s="66" t="s">
        <v>100</v>
      </c>
    </row>
    <row r="634" spans="1:7" x14ac:dyDescent="0.25">
      <c r="A634" s="66" t="str">
        <f t="shared" si="9"/>
        <v>2014, England, 3, 50-59, Kidney</v>
      </c>
      <c r="B634" s="66">
        <v>2014</v>
      </c>
      <c r="C634" s="66" t="s">
        <v>65</v>
      </c>
      <c r="D634" s="66" t="s">
        <v>16</v>
      </c>
      <c r="E634" s="66">
        <v>3</v>
      </c>
      <c r="F634" s="66">
        <v>234</v>
      </c>
      <c r="G634" s="66" t="s">
        <v>100</v>
      </c>
    </row>
    <row r="635" spans="1:7" x14ac:dyDescent="0.25">
      <c r="A635" s="66" t="str">
        <f t="shared" si="9"/>
        <v>2014, England, 4, 50-59, Kidney</v>
      </c>
      <c r="B635" s="66">
        <v>2014</v>
      </c>
      <c r="C635" s="66" t="s">
        <v>65</v>
      </c>
      <c r="D635" s="66" t="s">
        <v>16</v>
      </c>
      <c r="E635" s="66">
        <v>4</v>
      </c>
      <c r="F635" s="66">
        <v>276</v>
      </c>
      <c r="G635" s="66" t="s">
        <v>100</v>
      </c>
    </row>
    <row r="636" spans="1:7" x14ac:dyDescent="0.25">
      <c r="A636" s="66" t="str">
        <f t="shared" si="9"/>
        <v>2014, England, Unk/Oth, 50-59, Kidney</v>
      </c>
      <c r="B636" s="66">
        <v>2014</v>
      </c>
      <c r="C636" s="66" t="s">
        <v>65</v>
      </c>
      <c r="D636" s="66" t="s">
        <v>16</v>
      </c>
      <c r="E636" s="66" t="s">
        <v>26</v>
      </c>
      <c r="F636" s="66">
        <v>186</v>
      </c>
      <c r="G636" s="66" t="s">
        <v>100</v>
      </c>
    </row>
    <row r="637" spans="1:7" x14ac:dyDescent="0.25">
      <c r="A637" s="66" t="str">
        <f t="shared" si="9"/>
        <v>2014, England, 1, 60-69, Kidney</v>
      </c>
      <c r="B637" s="66">
        <v>2014</v>
      </c>
      <c r="C637" s="66" t="s">
        <v>65</v>
      </c>
      <c r="D637" s="66" t="s">
        <v>17</v>
      </c>
      <c r="E637" s="66">
        <v>1</v>
      </c>
      <c r="F637" s="66">
        <v>884</v>
      </c>
      <c r="G637" s="66" t="s">
        <v>100</v>
      </c>
    </row>
    <row r="638" spans="1:7" x14ac:dyDescent="0.25">
      <c r="A638" s="66" t="str">
        <f t="shared" si="9"/>
        <v>2014, England, 2, 60-69, Kidney</v>
      </c>
      <c r="B638" s="66">
        <v>2014</v>
      </c>
      <c r="C638" s="66" t="s">
        <v>65</v>
      </c>
      <c r="D638" s="66" t="s">
        <v>17</v>
      </c>
      <c r="E638" s="66">
        <v>2</v>
      </c>
      <c r="F638" s="66">
        <v>190</v>
      </c>
      <c r="G638" s="66" t="s">
        <v>100</v>
      </c>
    </row>
    <row r="639" spans="1:7" x14ac:dyDescent="0.25">
      <c r="A639" s="66" t="str">
        <f t="shared" si="9"/>
        <v>2014, England, 3, 60-69, Kidney</v>
      </c>
      <c r="B639" s="66">
        <v>2014</v>
      </c>
      <c r="C639" s="66" t="s">
        <v>65</v>
      </c>
      <c r="D639" s="66" t="s">
        <v>17</v>
      </c>
      <c r="E639" s="66">
        <v>3</v>
      </c>
      <c r="F639" s="66">
        <v>386</v>
      </c>
      <c r="G639" s="66" t="s">
        <v>100</v>
      </c>
    </row>
    <row r="640" spans="1:7" x14ac:dyDescent="0.25">
      <c r="A640" s="66" t="str">
        <f t="shared" si="9"/>
        <v>2014, England, 4, 60-69, Kidney</v>
      </c>
      <c r="B640" s="66">
        <v>2014</v>
      </c>
      <c r="C640" s="66" t="s">
        <v>65</v>
      </c>
      <c r="D640" s="66" t="s">
        <v>17</v>
      </c>
      <c r="E640" s="66">
        <v>4</v>
      </c>
      <c r="F640" s="66">
        <v>515</v>
      </c>
      <c r="G640" s="66" t="s">
        <v>100</v>
      </c>
    </row>
    <row r="641" spans="1:7" x14ac:dyDescent="0.25">
      <c r="A641" s="66" t="str">
        <f t="shared" si="9"/>
        <v>2014, England, Unk/Oth, 60-69, Kidney</v>
      </c>
      <c r="B641" s="66">
        <v>2014</v>
      </c>
      <c r="C641" s="66" t="s">
        <v>65</v>
      </c>
      <c r="D641" s="66" t="s">
        <v>17</v>
      </c>
      <c r="E641" s="66" t="s">
        <v>26</v>
      </c>
      <c r="F641" s="66">
        <v>333</v>
      </c>
      <c r="G641" s="66" t="s">
        <v>100</v>
      </c>
    </row>
    <row r="642" spans="1:7" x14ac:dyDescent="0.25">
      <c r="A642" s="66" t="str">
        <f t="shared" ref="A642:A705" si="10">B642&amp;", "&amp;G642&amp;", "&amp;E642&amp;", "&amp;D642&amp;", "&amp;C642</f>
        <v>2014, England, 1, 70-79, Kidney</v>
      </c>
      <c r="B642" s="66">
        <v>2014</v>
      </c>
      <c r="C642" s="66" t="s">
        <v>65</v>
      </c>
      <c r="D642" s="66" t="s">
        <v>18</v>
      </c>
      <c r="E642" s="66">
        <v>1</v>
      </c>
      <c r="F642" s="66">
        <v>921</v>
      </c>
      <c r="G642" s="66" t="s">
        <v>100</v>
      </c>
    </row>
    <row r="643" spans="1:7" x14ac:dyDescent="0.25">
      <c r="A643" s="66" t="str">
        <f t="shared" si="10"/>
        <v>2014, England, 2, 70-79, Kidney</v>
      </c>
      <c r="B643" s="66">
        <v>2014</v>
      </c>
      <c r="C643" s="66" t="s">
        <v>65</v>
      </c>
      <c r="D643" s="66" t="s">
        <v>18</v>
      </c>
      <c r="E643" s="66">
        <v>2</v>
      </c>
      <c r="F643" s="66">
        <v>175</v>
      </c>
      <c r="G643" s="66" t="s">
        <v>100</v>
      </c>
    </row>
    <row r="644" spans="1:7" x14ac:dyDescent="0.25">
      <c r="A644" s="66" t="str">
        <f t="shared" si="10"/>
        <v>2014, England, 3, 70-79, Kidney</v>
      </c>
      <c r="B644" s="66">
        <v>2014</v>
      </c>
      <c r="C644" s="66" t="s">
        <v>65</v>
      </c>
      <c r="D644" s="66" t="s">
        <v>18</v>
      </c>
      <c r="E644" s="66">
        <v>3</v>
      </c>
      <c r="F644" s="66">
        <v>417</v>
      </c>
      <c r="G644" s="66" t="s">
        <v>100</v>
      </c>
    </row>
    <row r="645" spans="1:7" x14ac:dyDescent="0.25">
      <c r="A645" s="66" t="str">
        <f t="shared" si="10"/>
        <v>2014, England, 4, 70-79, Kidney</v>
      </c>
      <c r="B645" s="66">
        <v>2014</v>
      </c>
      <c r="C645" s="66" t="s">
        <v>65</v>
      </c>
      <c r="D645" s="66" t="s">
        <v>18</v>
      </c>
      <c r="E645" s="66">
        <v>4</v>
      </c>
      <c r="F645" s="66">
        <v>555</v>
      </c>
      <c r="G645" s="66" t="s">
        <v>100</v>
      </c>
    </row>
    <row r="646" spans="1:7" x14ac:dyDescent="0.25">
      <c r="A646" s="66" t="str">
        <f t="shared" si="10"/>
        <v>2014, England, Unk/Oth, 70-79, Kidney</v>
      </c>
      <c r="B646" s="66">
        <v>2014</v>
      </c>
      <c r="C646" s="66" t="s">
        <v>65</v>
      </c>
      <c r="D646" s="66" t="s">
        <v>18</v>
      </c>
      <c r="E646" s="66" t="s">
        <v>26</v>
      </c>
      <c r="F646" s="66">
        <v>427</v>
      </c>
      <c r="G646" s="66" t="s">
        <v>100</v>
      </c>
    </row>
    <row r="647" spans="1:7" x14ac:dyDescent="0.25">
      <c r="A647" s="66" t="str">
        <f t="shared" si="10"/>
        <v>2014, England, 1, 80+, Kidney</v>
      </c>
      <c r="B647" s="66">
        <v>2014</v>
      </c>
      <c r="C647" s="66" t="s">
        <v>65</v>
      </c>
      <c r="D647" s="66" t="s">
        <v>19</v>
      </c>
      <c r="E647" s="66">
        <v>1</v>
      </c>
      <c r="F647" s="66">
        <v>618</v>
      </c>
      <c r="G647" s="66" t="s">
        <v>100</v>
      </c>
    </row>
    <row r="648" spans="1:7" x14ac:dyDescent="0.25">
      <c r="A648" s="66" t="str">
        <f t="shared" si="10"/>
        <v>2014, England, 2, 80+, Kidney</v>
      </c>
      <c r="B648" s="66">
        <v>2014</v>
      </c>
      <c r="C648" s="66" t="s">
        <v>65</v>
      </c>
      <c r="D648" s="66" t="s">
        <v>19</v>
      </c>
      <c r="E648" s="66">
        <v>2</v>
      </c>
      <c r="F648" s="66">
        <v>100</v>
      </c>
      <c r="G648" s="66" t="s">
        <v>100</v>
      </c>
    </row>
    <row r="649" spans="1:7" x14ac:dyDescent="0.25">
      <c r="A649" s="66" t="str">
        <f t="shared" si="10"/>
        <v>2014, England, 3, 80+, Kidney</v>
      </c>
      <c r="B649" s="66">
        <v>2014</v>
      </c>
      <c r="C649" s="66" t="s">
        <v>65</v>
      </c>
      <c r="D649" s="66" t="s">
        <v>19</v>
      </c>
      <c r="E649" s="66">
        <v>3</v>
      </c>
      <c r="F649" s="66">
        <v>202</v>
      </c>
      <c r="G649" s="66" t="s">
        <v>100</v>
      </c>
    </row>
    <row r="650" spans="1:7" x14ac:dyDescent="0.25">
      <c r="A650" s="66" t="str">
        <f t="shared" si="10"/>
        <v>2014, England, 4, 80+, Kidney</v>
      </c>
      <c r="B650" s="66">
        <v>2014</v>
      </c>
      <c r="C650" s="66" t="s">
        <v>65</v>
      </c>
      <c r="D650" s="66" t="s">
        <v>19</v>
      </c>
      <c r="E650" s="66">
        <v>4</v>
      </c>
      <c r="F650" s="66">
        <v>413</v>
      </c>
      <c r="G650" s="66" t="s">
        <v>100</v>
      </c>
    </row>
    <row r="651" spans="1:7" x14ac:dyDescent="0.25">
      <c r="A651" s="66" t="str">
        <f t="shared" si="10"/>
        <v>2014, England, Unk/Oth, 80+, Kidney</v>
      </c>
      <c r="B651" s="66">
        <v>2014</v>
      </c>
      <c r="C651" s="66" t="s">
        <v>65</v>
      </c>
      <c r="D651" s="66" t="s">
        <v>19</v>
      </c>
      <c r="E651" s="66" t="s">
        <v>26</v>
      </c>
      <c r="F651" s="66">
        <v>542</v>
      </c>
      <c r="G651" s="66" t="s">
        <v>100</v>
      </c>
    </row>
    <row r="652" spans="1:7" x14ac:dyDescent="0.25">
      <c r="A652" s="66" t="str">
        <f t="shared" si="10"/>
        <v>2014, England, 1, 0-49, Lung</v>
      </c>
      <c r="B652" s="66">
        <v>2014</v>
      </c>
      <c r="C652" s="66" t="s">
        <v>67</v>
      </c>
      <c r="D652" s="66" t="s">
        <v>25</v>
      </c>
      <c r="E652" s="66">
        <v>1</v>
      </c>
      <c r="F652" s="66">
        <v>120</v>
      </c>
      <c r="G652" s="66" t="s">
        <v>100</v>
      </c>
    </row>
    <row r="653" spans="1:7" x14ac:dyDescent="0.25">
      <c r="A653" s="66" t="str">
        <f t="shared" si="10"/>
        <v>2014, England, 2, 0-49, Lung</v>
      </c>
      <c r="B653" s="66">
        <v>2014</v>
      </c>
      <c r="C653" s="66" t="s">
        <v>67</v>
      </c>
      <c r="D653" s="66" t="s">
        <v>25</v>
      </c>
      <c r="E653" s="66">
        <v>2</v>
      </c>
      <c r="F653" s="66">
        <v>55</v>
      </c>
      <c r="G653" s="66" t="s">
        <v>100</v>
      </c>
    </row>
    <row r="654" spans="1:7" x14ac:dyDescent="0.25">
      <c r="A654" s="66" t="str">
        <f t="shared" si="10"/>
        <v>2014, England, 3, 0-49, Lung</v>
      </c>
      <c r="B654" s="66">
        <v>2014</v>
      </c>
      <c r="C654" s="66" t="s">
        <v>67</v>
      </c>
      <c r="D654" s="66" t="s">
        <v>25</v>
      </c>
      <c r="E654" s="66">
        <v>3</v>
      </c>
      <c r="F654" s="66">
        <v>182</v>
      </c>
      <c r="G654" s="66" t="s">
        <v>100</v>
      </c>
    </row>
    <row r="655" spans="1:7" x14ac:dyDescent="0.25">
      <c r="A655" s="66" t="str">
        <f t="shared" si="10"/>
        <v>2014, England, 4, 0-49, Lung</v>
      </c>
      <c r="B655" s="66">
        <v>2014</v>
      </c>
      <c r="C655" s="66" t="s">
        <v>67</v>
      </c>
      <c r="D655" s="66" t="s">
        <v>25</v>
      </c>
      <c r="E655" s="66">
        <v>4</v>
      </c>
      <c r="F655" s="66">
        <v>507</v>
      </c>
      <c r="G655" s="66" t="s">
        <v>100</v>
      </c>
    </row>
    <row r="656" spans="1:7" x14ac:dyDescent="0.25">
      <c r="A656" s="66" t="str">
        <f t="shared" si="10"/>
        <v>2014, England, Unk/Oth, 0-49, Lung</v>
      </c>
      <c r="B656" s="66">
        <v>2014</v>
      </c>
      <c r="C656" s="66" t="s">
        <v>67</v>
      </c>
      <c r="D656" s="66" t="s">
        <v>25</v>
      </c>
      <c r="E656" s="66" t="s">
        <v>26</v>
      </c>
      <c r="F656" s="66">
        <v>94</v>
      </c>
      <c r="G656" s="66" t="s">
        <v>100</v>
      </c>
    </row>
    <row r="657" spans="1:7" x14ac:dyDescent="0.25">
      <c r="A657" s="66" t="str">
        <f t="shared" si="10"/>
        <v>2014, England, 1, 50-59, Lung</v>
      </c>
      <c r="B657" s="66">
        <v>2014</v>
      </c>
      <c r="C657" s="66" t="s">
        <v>67</v>
      </c>
      <c r="D657" s="66" t="s">
        <v>16</v>
      </c>
      <c r="E657" s="66">
        <v>1</v>
      </c>
      <c r="F657" s="66">
        <v>441</v>
      </c>
      <c r="G657" s="66" t="s">
        <v>100</v>
      </c>
    </row>
    <row r="658" spans="1:7" x14ac:dyDescent="0.25">
      <c r="A658" s="66" t="str">
        <f t="shared" si="10"/>
        <v>2014, England, 2, 50-59, Lung</v>
      </c>
      <c r="B658" s="66">
        <v>2014</v>
      </c>
      <c r="C658" s="66" t="s">
        <v>67</v>
      </c>
      <c r="D658" s="66" t="s">
        <v>16</v>
      </c>
      <c r="E658" s="66">
        <v>2</v>
      </c>
      <c r="F658" s="66">
        <v>243</v>
      </c>
      <c r="G658" s="66" t="s">
        <v>100</v>
      </c>
    </row>
    <row r="659" spans="1:7" x14ac:dyDescent="0.25">
      <c r="A659" s="66" t="str">
        <f t="shared" si="10"/>
        <v>2014, England, 3, 50-59, Lung</v>
      </c>
      <c r="B659" s="66">
        <v>2014</v>
      </c>
      <c r="C659" s="66" t="s">
        <v>67</v>
      </c>
      <c r="D659" s="66" t="s">
        <v>16</v>
      </c>
      <c r="E659" s="66">
        <v>3</v>
      </c>
      <c r="F659" s="66">
        <v>697</v>
      </c>
      <c r="G659" s="66" t="s">
        <v>100</v>
      </c>
    </row>
    <row r="660" spans="1:7" x14ac:dyDescent="0.25">
      <c r="A660" s="66" t="str">
        <f t="shared" si="10"/>
        <v>2014, England, 4, 50-59, Lung</v>
      </c>
      <c r="B660" s="66">
        <v>2014</v>
      </c>
      <c r="C660" s="66" t="s">
        <v>67</v>
      </c>
      <c r="D660" s="66" t="s">
        <v>16</v>
      </c>
      <c r="E660" s="66">
        <v>4</v>
      </c>
      <c r="F660" s="66">
        <v>1841</v>
      </c>
      <c r="G660" s="66" t="s">
        <v>100</v>
      </c>
    </row>
    <row r="661" spans="1:7" x14ac:dyDescent="0.25">
      <c r="A661" s="66" t="str">
        <f t="shared" si="10"/>
        <v>2014, England, Unk/Oth, 50-59, Lung</v>
      </c>
      <c r="B661" s="66">
        <v>2014</v>
      </c>
      <c r="C661" s="66" t="s">
        <v>67</v>
      </c>
      <c r="D661" s="66" t="s">
        <v>16</v>
      </c>
      <c r="E661" s="66" t="s">
        <v>26</v>
      </c>
      <c r="F661" s="66">
        <v>223</v>
      </c>
      <c r="G661" s="66" t="s">
        <v>100</v>
      </c>
    </row>
    <row r="662" spans="1:7" x14ac:dyDescent="0.25">
      <c r="A662" s="66" t="str">
        <f t="shared" si="10"/>
        <v>2014, England, 1, 60-69, Lung</v>
      </c>
      <c r="B662" s="66">
        <v>2014</v>
      </c>
      <c r="C662" s="66" t="s">
        <v>67</v>
      </c>
      <c r="D662" s="66" t="s">
        <v>17</v>
      </c>
      <c r="E662" s="66">
        <v>1</v>
      </c>
      <c r="F662" s="66">
        <v>1468</v>
      </c>
      <c r="G662" s="66" t="s">
        <v>100</v>
      </c>
    </row>
    <row r="663" spans="1:7" x14ac:dyDescent="0.25">
      <c r="A663" s="66" t="str">
        <f t="shared" si="10"/>
        <v>2014, England, 2, 60-69, Lung</v>
      </c>
      <c r="B663" s="66">
        <v>2014</v>
      </c>
      <c r="C663" s="66" t="s">
        <v>67</v>
      </c>
      <c r="D663" s="66" t="s">
        <v>17</v>
      </c>
      <c r="E663" s="66">
        <v>2</v>
      </c>
      <c r="F663" s="66">
        <v>724</v>
      </c>
      <c r="G663" s="66" t="s">
        <v>100</v>
      </c>
    </row>
    <row r="664" spans="1:7" x14ac:dyDescent="0.25">
      <c r="A664" s="66" t="str">
        <f t="shared" si="10"/>
        <v>2014, England, 3, 60-69, Lung</v>
      </c>
      <c r="B664" s="66">
        <v>2014</v>
      </c>
      <c r="C664" s="66" t="s">
        <v>67</v>
      </c>
      <c r="D664" s="66" t="s">
        <v>17</v>
      </c>
      <c r="E664" s="66">
        <v>3</v>
      </c>
      <c r="F664" s="66">
        <v>2037</v>
      </c>
      <c r="G664" s="66" t="s">
        <v>100</v>
      </c>
    </row>
    <row r="665" spans="1:7" x14ac:dyDescent="0.25">
      <c r="A665" s="66" t="str">
        <f t="shared" si="10"/>
        <v>2014, England, 4, 60-69, Lung</v>
      </c>
      <c r="B665" s="66">
        <v>2014</v>
      </c>
      <c r="C665" s="66" t="s">
        <v>67</v>
      </c>
      <c r="D665" s="66" t="s">
        <v>17</v>
      </c>
      <c r="E665" s="66">
        <v>4</v>
      </c>
      <c r="F665" s="66">
        <v>5009</v>
      </c>
      <c r="G665" s="66" t="s">
        <v>100</v>
      </c>
    </row>
    <row r="666" spans="1:7" x14ac:dyDescent="0.25">
      <c r="A666" s="66" t="str">
        <f t="shared" si="10"/>
        <v>2014, England, Unk/Oth, 60-69, Lung</v>
      </c>
      <c r="B666" s="66">
        <v>2014</v>
      </c>
      <c r="C666" s="66" t="s">
        <v>67</v>
      </c>
      <c r="D666" s="66" t="s">
        <v>17</v>
      </c>
      <c r="E666" s="66" t="s">
        <v>26</v>
      </c>
      <c r="F666" s="66">
        <v>678</v>
      </c>
      <c r="G666" s="66" t="s">
        <v>100</v>
      </c>
    </row>
    <row r="667" spans="1:7" x14ac:dyDescent="0.25">
      <c r="A667" s="66" t="str">
        <f t="shared" si="10"/>
        <v>2014, England, 1, 70-79, Lung</v>
      </c>
      <c r="B667" s="66">
        <v>2014</v>
      </c>
      <c r="C667" s="66" t="s">
        <v>67</v>
      </c>
      <c r="D667" s="66" t="s">
        <v>18</v>
      </c>
      <c r="E667" s="66">
        <v>1</v>
      </c>
      <c r="F667" s="66">
        <v>2131</v>
      </c>
      <c r="G667" s="66" t="s">
        <v>100</v>
      </c>
    </row>
    <row r="668" spans="1:7" x14ac:dyDescent="0.25">
      <c r="A668" s="66" t="str">
        <f t="shared" si="10"/>
        <v>2014, England, 2, 70-79, Lung</v>
      </c>
      <c r="B668" s="66">
        <v>2014</v>
      </c>
      <c r="C668" s="66" t="s">
        <v>67</v>
      </c>
      <c r="D668" s="66" t="s">
        <v>18</v>
      </c>
      <c r="E668" s="66">
        <v>2</v>
      </c>
      <c r="F668" s="66">
        <v>1015</v>
      </c>
      <c r="G668" s="66" t="s">
        <v>100</v>
      </c>
    </row>
    <row r="669" spans="1:7" x14ac:dyDescent="0.25">
      <c r="A669" s="66" t="str">
        <f t="shared" si="10"/>
        <v>2014, England, 3, 70-79, Lung</v>
      </c>
      <c r="B669" s="66">
        <v>2014</v>
      </c>
      <c r="C669" s="66" t="s">
        <v>67</v>
      </c>
      <c r="D669" s="66" t="s">
        <v>18</v>
      </c>
      <c r="E669" s="66">
        <v>3</v>
      </c>
      <c r="F669" s="66">
        <v>2531</v>
      </c>
      <c r="G669" s="66" t="s">
        <v>100</v>
      </c>
    </row>
    <row r="670" spans="1:7" x14ac:dyDescent="0.25">
      <c r="A670" s="66" t="str">
        <f t="shared" si="10"/>
        <v>2014, England, 4, 70-79, Lung</v>
      </c>
      <c r="B670" s="66">
        <v>2014</v>
      </c>
      <c r="C670" s="66" t="s">
        <v>67</v>
      </c>
      <c r="D670" s="66" t="s">
        <v>18</v>
      </c>
      <c r="E670" s="66">
        <v>4</v>
      </c>
      <c r="F670" s="66">
        <v>6051</v>
      </c>
      <c r="G670" s="66" t="s">
        <v>100</v>
      </c>
    </row>
    <row r="671" spans="1:7" x14ac:dyDescent="0.25">
      <c r="A671" s="66" t="str">
        <f t="shared" si="10"/>
        <v>2014, England, Unk/Oth, 70-79, Lung</v>
      </c>
      <c r="B671" s="66">
        <v>2014</v>
      </c>
      <c r="C671" s="66" t="s">
        <v>67</v>
      </c>
      <c r="D671" s="66" t="s">
        <v>18</v>
      </c>
      <c r="E671" s="66" t="s">
        <v>26</v>
      </c>
      <c r="F671" s="66">
        <v>1118</v>
      </c>
      <c r="G671" s="66" t="s">
        <v>100</v>
      </c>
    </row>
    <row r="672" spans="1:7" x14ac:dyDescent="0.25">
      <c r="A672" s="66" t="str">
        <f t="shared" si="10"/>
        <v>2014, England, 1, 80+, Lung</v>
      </c>
      <c r="B672" s="66">
        <v>2014</v>
      </c>
      <c r="C672" s="66" t="s">
        <v>67</v>
      </c>
      <c r="D672" s="66" t="s">
        <v>19</v>
      </c>
      <c r="E672" s="66">
        <v>1</v>
      </c>
      <c r="F672" s="66">
        <v>1520</v>
      </c>
      <c r="G672" s="66" t="s">
        <v>100</v>
      </c>
    </row>
    <row r="673" spans="1:7" x14ac:dyDescent="0.25">
      <c r="A673" s="66" t="str">
        <f t="shared" si="10"/>
        <v>2014, England, 2, 80+, Lung</v>
      </c>
      <c r="B673" s="66">
        <v>2014</v>
      </c>
      <c r="C673" s="66" t="s">
        <v>67</v>
      </c>
      <c r="D673" s="66" t="s">
        <v>19</v>
      </c>
      <c r="E673" s="66">
        <v>2</v>
      </c>
      <c r="F673" s="66">
        <v>742</v>
      </c>
      <c r="G673" s="66" t="s">
        <v>100</v>
      </c>
    </row>
    <row r="674" spans="1:7" x14ac:dyDescent="0.25">
      <c r="A674" s="66" t="str">
        <f t="shared" si="10"/>
        <v>2014, England, 3, 80+, Lung</v>
      </c>
      <c r="B674" s="66">
        <v>2014</v>
      </c>
      <c r="C674" s="66" t="s">
        <v>67</v>
      </c>
      <c r="D674" s="66" t="s">
        <v>19</v>
      </c>
      <c r="E674" s="66">
        <v>3</v>
      </c>
      <c r="F674" s="66">
        <v>1795</v>
      </c>
      <c r="G674" s="66" t="s">
        <v>100</v>
      </c>
    </row>
    <row r="675" spans="1:7" x14ac:dyDescent="0.25">
      <c r="A675" s="66" t="str">
        <f t="shared" si="10"/>
        <v>2014, England, 4, 80+, Lung</v>
      </c>
      <c r="B675" s="66">
        <v>2014</v>
      </c>
      <c r="C675" s="66" t="s">
        <v>67</v>
      </c>
      <c r="D675" s="66" t="s">
        <v>19</v>
      </c>
      <c r="E675" s="66">
        <v>4</v>
      </c>
      <c r="F675" s="66">
        <v>4600</v>
      </c>
      <c r="G675" s="66" t="s">
        <v>100</v>
      </c>
    </row>
    <row r="676" spans="1:7" x14ac:dyDescent="0.25">
      <c r="A676" s="66" t="str">
        <f t="shared" si="10"/>
        <v>2014, England, Unk/Oth, 80+, Lung</v>
      </c>
      <c r="B676" s="66">
        <v>2014</v>
      </c>
      <c r="C676" s="66" t="s">
        <v>67</v>
      </c>
      <c r="D676" s="66" t="s">
        <v>19</v>
      </c>
      <c r="E676" s="66" t="s">
        <v>26</v>
      </c>
      <c r="F676" s="66">
        <v>1612</v>
      </c>
      <c r="G676" s="66" t="s">
        <v>100</v>
      </c>
    </row>
    <row r="677" spans="1:7" x14ac:dyDescent="0.25">
      <c r="A677" s="66" t="str">
        <f t="shared" si="10"/>
        <v>2014, England, 1, 0-49, Melanoma</v>
      </c>
      <c r="B677" s="66">
        <v>2014</v>
      </c>
      <c r="C677" s="66" t="s">
        <v>68</v>
      </c>
      <c r="D677" s="66" t="s">
        <v>25</v>
      </c>
      <c r="E677" s="66">
        <v>1</v>
      </c>
      <c r="F677" s="66">
        <v>2371</v>
      </c>
      <c r="G677" s="66" t="s">
        <v>100</v>
      </c>
    </row>
    <row r="678" spans="1:7" x14ac:dyDescent="0.25">
      <c r="A678" s="66" t="str">
        <f t="shared" si="10"/>
        <v>2014, England, 2, 0-49, Melanoma</v>
      </c>
      <c r="B678" s="66">
        <v>2014</v>
      </c>
      <c r="C678" s="66" t="s">
        <v>68</v>
      </c>
      <c r="D678" s="66" t="s">
        <v>25</v>
      </c>
      <c r="E678" s="66">
        <v>2</v>
      </c>
      <c r="F678" s="66">
        <v>311</v>
      </c>
      <c r="G678" s="66" t="s">
        <v>100</v>
      </c>
    </row>
    <row r="679" spans="1:7" x14ac:dyDescent="0.25">
      <c r="A679" s="66" t="str">
        <f t="shared" si="10"/>
        <v>2014, England, 3, 0-49, Melanoma</v>
      </c>
      <c r="B679" s="66">
        <v>2014</v>
      </c>
      <c r="C679" s="66" t="s">
        <v>68</v>
      </c>
      <c r="D679" s="66" t="s">
        <v>25</v>
      </c>
      <c r="E679" s="66">
        <v>3</v>
      </c>
      <c r="F679" s="66">
        <v>164</v>
      </c>
      <c r="G679" s="66" t="s">
        <v>100</v>
      </c>
    </row>
    <row r="680" spans="1:7" x14ac:dyDescent="0.25">
      <c r="A680" s="66" t="str">
        <f t="shared" si="10"/>
        <v>2014, England, 4, 0-49, Melanoma</v>
      </c>
      <c r="B680" s="66">
        <v>2014</v>
      </c>
      <c r="C680" s="66" t="s">
        <v>68</v>
      </c>
      <c r="D680" s="66" t="s">
        <v>25</v>
      </c>
      <c r="E680" s="66">
        <v>4</v>
      </c>
      <c r="F680" s="66">
        <v>35</v>
      </c>
      <c r="G680" s="66" t="s">
        <v>100</v>
      </c>
    </row>
    <row r="681" spans="1:7" x14ac:dyDescent="0.25">
      <c r="A681" s="66" t="str">
        <f t="shared" si="10"/>
        <v>2014, England, Unk/Oth, 0-49, Melanoma</v>
      </c>
      <c r="B681" s="66">
        <v>2014</v>
      </c>
      <c r="C681" s="66" t="s">
        <v>68</v>
      </c>
      <c r="D681" s="66" t="s">
        <v>25</v>
      </c>
      <c r="E681" s="66" t="s">
        <v>26</v>
      </c>
      <c r="F681" s="66">
        <v>208</v>
      </c>
      <c r="G681" s="66" t="s">
        <v>100</v>
      </c>
    </row>
    <row r="682" spans="1:7" x14ac:dyDescent="0.25">
      <c r="A682" s="66" t="str">
        <f t="shared" si="10"/>
        <v>2014, England, 1, 50-59, Melanoma</v>
      </c>
      <c r="B682" s="66">
        <v>2014</v>
      </c>
      <c r="C682" s="66" t="s">
        <v>68</v>
      </c>
      <c r="D682" s="66" t="s">
        <v>16</v>
      </c>
      <c r="E682" s="66">
        <v>1</v>
      </c>
      <c r="F682" s="66">
        <v>1552</v>
      </c>
      <c r="G682" s="66" t="s">
        <v>100</v>
      </c>
    </row>
    <row r="683" spans="1:7" x14ac:dyDescent="0.25">
      <c r="A683" s="66" t="str">
        <f t="shared" si="10"/>
        <v>2014, England, 2, 50-59, Melanoma</v>
      </c>
      <c r="B683" s="66">
        <v>2014</v>
      </c>
      <c r="C683" s="66" t="s">
        <v>68</v>
      </c>
      <c r="D683" s="66" t="s">
        <v>16</v>
      </c>
      <c r="E683" s="66">
        <v>2</v>
      </c>
      <c r="F683" s="66">
        <v>260</v>
      </c>
      <c r="G683" s="66" t="s">
        <v>100</v>
      </c>
    </row>
    <row r="684" spans="1:7" x14ac:dyDescent="0.25">
      <c r="A684" s="66" t="str">
        <f t="shared" si="10"/>
        <v>2014, England, 3, 50-59, Melanoma</v>
      </c>
      <c r="B684" s="66">
        <v>2014</v>
      </c>
      <c r="C684" s="66" t="s">
        <v>68</v>
      </c>
      <c r="D684" s="66" t="s">
        <v>16</v>
      </c>
      <c r="E684" s="66">
        <v>3</v>
      </c>
      <c r="F684" s="66">
        <v>118</v>
      </c>
      <c r="G684" s="66" t="s">
        <v>100</v>
      </c>
    </row>
    <row r="685" spans="1:7" x14ac:dyDescent="0.25">
      <c r="A685" s="66" t="str">
        <f t="shared" si="10"/>
        <v>2014, England, 4, 50-59, Melanoma</v>
      </c>
      <c r="B685" s="66">
        <v>2014</v>
      </c>
      <c r="C685" s="66" t="s">
        <v>68</v>
      </c>
      <c r="D685" s="66" t="s">
        <v>16</v>
      </c>
      <c r="E685" s="66">
        <v>4</v>
      </c>
      <c r="F685" s="66">
        <v>43</v>
      </c>
      <c r="G685" s="66" t="s">
        <v>100</v>
      </c>
    </row>
    <row r="686" spans="1:7" x14ac:dyDescent="0.25">
      <c r="A686" s="66" t="str">
        <f t="shared" si="10"/>
        <v>2014, England, Unk/Oth, 50-59, Melanoma</v>
      </c>
      <c r="B686" s="66">
        <v>2014</v>
      </c>
      <c r="C686" s="66" t="s">
        <v>68</v>
      </c>
      <c r="D686" s="66" t="s">
        <v>16</v>
      </c>
      <c r="E686" s="66" t="s">
        <v>26</v>
      </c>
      <c r="F686" s="66">
        <v>148</v>
      </c>
      <c r="G686" s="66" t="s">
        <v>100</v>
      </c>
    </row>
    <row r="687" spans="1:7" x14ac:dyDescent="0.25">
      <c r="A687" s="66" t="str">
        <f t="shared" si="10"/>
        <v>2014, England, 1, 60-69, Melanoma</v>
      </c>
      <c r="B687" s="66">
        <v>2014</v>
      </c>
      <c r="C687" s="66" t="s">
        <v>68</v>
      </c>
      <c r="D687" s="66" t="s">
        <v>17</v>
      </c>
      <c r="E687" s="66">
        <v>1</v>
      </c>
      <c r="F687" s="66">
        <v>1943</v>
      </c>
      <c r="G687" s="66" t="s">
        <v>100</v>
      </c>
    </row>
    <row r="688" spans="1:7" x14ac:dyDescent="0.25">
      <c r="A688" s="66" t="str">
        <f t="shared" si="10"/>
        <v>2014, England, 2, 60-69, Melanoma</v>
      </c>
      <c r="B688" s="66">
        <v>2014</v>
      </c>
      <c r="C688" s="66" t="s">
        <v>68</v>
      </c>
      <c r="D688" s="66" t="s">
        <v>17</v>
      </c>
      <c r="E688" s="66">
        <v>2</v>
      </c>
      <c r="F688" s="66">
        <v>489</v>
      </c>
      <c r="G688" s="66" t="s">
        <v>100</v>
      </c>
    </row>
    <row r="689" spans="1:7" x14ac:dyDescent="0.25">
      <c r="A689" s="66" t="str">
        <f t="shared" si="10"/>
        <v>2014, England, 3, 60-69, Melanoma</v>
      </c>
      <c r="B689" s="66">
        <v>2014</v>
      </c>
      <c r="C689" s="66" t="s">
        <v>68</v>
      </c>
      <c r="D689" s="66" t="s">
        <v>17</v>
      </c>
      <c r="E689" s="66">
        <v>3</v>
      </c>
      <c r="F689" s="66">
        <v>179</v>
      </c>
      <c r="G689" s="66" t="s">
        <v>100</v>
      </c>
    </row>
    <row r="690" spans="1:7" x14ac:dyDescent="0.25">
      <c r="A690" s="66" t="str">
        <f t="shared" si="10"/>
        <v>2014, England, 4, 60-69, Melanoma</v>
      </c>
      <c r="B690" s="66">
        <v>2014</v>
      </c>
      <c r="C690" s="66" t="s">
        <v>68</v>
      </c>
      <c r="D690" s="66" t="s">
        <v>17</v>
      </c>
      <c r="E690" s="66">
        <v>4</v>
      </c>
      <c r="F690" s="66">
        <v>57</v>
      </c>
      <c r="G690" s="66" t="s">
        <v>100</v>
      </c>
    </row>
    <row r="691" spans="1:7" x14ac:dyDescent="0.25">
      <c r="A691" s="66" t="str">
        <f t="shared" si="10"/>
        <v>2014, England, Unk/Oth, 60-69, Melanoma</v>
      </c>
      <c r="B691" s="66">
        <v>2014</v>
      </c>
      <c r="C691" s="66" t="s">
        <v>68</v>
      </c>
      <c r="D691" s="66" t="s">
        <v>17</v>
      </c>
      <c r="E691" s="66" t="s">
        <v>26</v>
      </c>
      <c r="F691" s="66">
        <v>241</v>
      </c>
      <c r="G691" s="66" t="s">
        <v>100</v>
      </c>
    </row>
    <row r="692" spans="1:7" x14ac:dyDescent="0.25">
      <c r="A692" s="66" t="str">
        <f t="shared" si="10"/>
        <v>2014, England, 1, 70-79, Melanoma</v>
      </c>
      <c r="B692" s="66">
        <v>2014</v>
      </c>
      <c r="C692" s="66" t="s">
        <v>68</v>
      </c>
      <c r="D692" s="66" t="s">
        <v>18</v>
      </c>
      <c r="E692" s="66">
        <v>1</v>
      </c>
      <c r="F692" s="66">
        <v>1559</v>
      </c>
      <c r="G692" s="66" t="s">
        <v>100</v>
      </c>
    </row>
    <row r="693" spans="1:7" x14ac:dyDescent="0.25">
      <c r="A693" s="66" t="str">
        <f t="shared" si="10"/>
        <v>2014, England, 2, 70-79, Melanoma</v>
      </c>
      <c r="B693" s="66">
        <v>2014</v>
      </c>
      <c r="C693" s="66" t="s">
        <v>68</v>
      </c>
      <c r="D693" s="66" t="s">
        <v>18</v>
      </c>
      <c r="E693" s="66">
        <v>2</v>
      </c>
      <c r="F693" s="66">
        <v>617</v>
      </c>
      <c r="G693" s="66" t="s">
        <v>100</v>
      </c>
    </row>
    <row r="694" spans="1:7" x14ac:dyDescent="0.25">
      <c r="A694" s="66" t="str">
        <f t="shared" si="10"/>
        <v>2014, England, 3, 70-79, Melanoma</v>
      </c>
      <c r="B694" s="66">
        <v>2014</v>
      </c>
      <c r="C694" s="66" t="s">
        <v>68</v>
      </c>
      <c r="D694" s="66" t="s">
        <v>18</v>
      </c>
      <c r="E694" s="66">
        <v>3</v>
      </c>
      <c r="F694" s="66">
        <v>172</v>
      </c>
      <c r="G694" s="66" t="s">
        <v>100</v>
      </c>
    </row>
    <row r="695" spans="1:7" x14ac:dyDescent="0.25">
      <c r="A695" s="66" t="str">
        <f t="shared" si="10"/>
        <v>2014, England, 4, 70-79, Melanoma</v>
      </c>
      <c r="B695" s="66">
        <v>2014</v>
      </c>
      <c r="C695" s="66" t="s">
        <v>68</v>
      </c>
      <c r="D695" s="66" t="s">
        <v>18</v>
      </c>
      <c r="E695" s="66">
        <v>4</v>
      </c>
      <c r="F695" s="66">
        <v>62</v>
      </c>
      <c r="G695" s="66" t="s">
        <v>100</v>
      </c>
    </row>
    <row r="696" spans="1:7" x14ac:dyDescent="0.25">
      <c r="A696" s="66" t="str">
        <f t="shared" si="10"/>
        <v>2014, England, Unk/Oth, 70-79, Melanoma</v>
      </c>
      <c r="B696" s="66">
        <v>2014</v>
      </c>
      <c r="C696" s="66" t="s">
        <v>68</v>
      </c>
      <c r="D696" s="66" t="s">
        <v>18</v>
      </c>
      <c r="E696" s="66" t="s">
        <v>26</v>
      </c>
      <c r="F696" s="66">
        <v>329</v>
      </c>
      <c r="G696" s="66" t="s">
        <v>100</v>
      </c>
    </row>
    <row r="697" spans="1:7" x14ac:dyDescent="0.25">
      <c r="A697" s="66" t="str">
        <f t="shared" si="10"/>
        <v>2014, England, 1, 80+, Melanoma</v>
      </c>
      <c r="B697" s="66">
        <v>2014</v>
      </c>
      <c r="C697" s="66" t="s">
        <v>68</v>
      </c>
      <c r="D697" s="66" t="s">
        <v>19</v>
      </c>
      <c r="E697" s="66">
        <v>1</v>
      </c>
      <c r="F697" s="66">
        <v>907</v>
      </c>
      <c r="G697" s="66" t="s">
        <v>100</v>
      </c>
    </row>
    <row r="698" spans="1:7" x14ac:dyDescent="0.25">
      <c r="A698" s="66" t="str">
        <f t="shared" si="10"/>
        <v>2014, England, 2, 80+, Melanoma</v>
      </c>
      <c r="B698" s="66">
        <v>2014</v>
      </c>
      <c r="C698" s="66" t="s">
        <v>68</v>
      </c>
      <c r="D698" s="66" t="s">
        <v>19</v>
      </c>
      <c r="E698" s="66">
        <v>2</v>
      </c>
      <c r="F698" s="66">
        <v>676</v>
      </c>
      <c r="G698" s="66" t="s">
        <v>100</v>
      </c>
    </row>
    <row r="699" spans="1:7" x14ac:dyDescent="0.25">
      <c r="A699" s="66" t="str">
        <f t="shared" si="10"/>
        <v>2014, England, 3, 80+, Melanoma</v>
      </c>
      <c r="B699" s="66">
        <v>2014</v>
      </c>
      <c r="C699" s="66" t="s">
        <v>68</v>
      </c>
      <c r="D699" s="66" t="s">
        <v>19</v>
      </c>
      <c r="E699" s="66">
        <v>3</v>
      </c>
      <c r="F699" s="66">
        <v>134</v>
      </c>
      <c r="G699" s="66" t="s">
        <v>100</v>
      </c>
    </row>
    <row r="700" spans="1:7" x14ac:dyDescent="0.25">
      <c r="A700" s="66" t="str">
        <f t="shared" si="10"/>
        <v>2014, England, 4, 80+, Melanoma</v>
      </c>
      <c r="B700" s="66">
        <v>2014</v>
      </c>
      <c r="C700" s="66" t="s">
        <v>68</v>
      </c>
      <c r="D700" s="66" t="s">
        <v>19</v>
      </c>
      <c r="E700" s="66">
        <v>4</v>
      </c>
      <c r="F700" s="66">
        <v>64</v>
      </c>
      <c r="G700" s="66" t="s">
        <v>100</v>
      </c>
    </row>
    <row r="701" spans="1:7" x14ac:dyDescent="0.25">
      <c r="A701" s="66" t="str">
        <f t="shared" si="10"/>
        <v>2014, England, Unk/Oth, 80+, Melanoma</v>
      </c>
      <c r="B701" s="66">
        <v>2014</v>
      </c>
      <c r="C701" s="66" t="s">
        <v>68</v>
      </c>
      <c r="D701" s="66" t="s">
        <v>19</v>
      </c>
      <c r="E701" s="66" t="s">
        <v>26</v>
      </c>
      <c r="F701" s="66">
        <v>397</v>
      </c>
      <c r="G701" s="66" t="s">
        <v>100</v>
      </c>
    </row>
    <row r="702" spans="1:7" x14ac:dyDescent="0.25">
      <c r="A702" s="66" t="str">
        <f t="shared" si="10"/>
        <v xml:space="preserve">2014, England, 1, 0-49, Non-Hodgkin lymphoma </v>
      </c>
      <c r="B702" s="66">
        <v>2014</v>
      </c>
      <c r="C702" s="66" t="s">
        <v>46</v>
      </c>
      <c r="D702" s="66" t="s">
        <v>25</v>
      </c>
      <c r="E702" s="66">
        <v>1</v>
      </c>
      <c r="F702" s="66">
        <v>267</v>
      </c>
      <c r="G702" s="66" t="s">
        <v>100</v>
      </c>
    </row>
    <row r="703" spans="1:7" x14ac:dyDescent="0.25">
      <c r="A703" s="66" t="str">
        <f t="shared" si="10"/>
        <v xml:space="preserve">2014, England, 2, 0-49, Non-Hodgkin lymphoma </v>
      </c>
      <c r="B703" s="66">
        <v>2014</v>
      </c>
      <c r="C703" s="66" t="s">
        <v>46</v>
      </c>
      <c r="D703" s="66" t="s">
        <v>25</v>
      </c>
      <c r="E703" s="66">
        <v>2</v>
      </c>
      <c r="F703" s="66">
        <v>209</v>
      </c>
      <c r="G703" s="66" t="s">
        <v>100</v>
      </c>
    </row>
    <row r="704" spans="1:7" x14ac:dyDescent="0.25">
      <c r="A704" s="66" t="str">
        <f t="shared" si="10"/>
        <v xml:space="preserve">2014, England, 3, 0-49, Non-Hodgkin lymphoma </v>
      </c>
      <c r="B704" s="66">
        <v>2014</v>
      </c>
      <c r="C704" s="66" t="s">
        <v>46</v>
      </c>
      <c r="D704" s="66" t="s">
        <v>25</v>
      </c>
      <c r="E704" s="66">
        <v>3</v>
      </c>
      <c r="F704" s="66">
        <v>208</v>
      </c>
      <c r="G704" s="66" t="s">
        <v>100</v>
      </c>
    </row>
    <row r="705" spans="1:7" x14ac:dyDescent="0.25">
      <c r="A705" s="66" t="str">
        <f t="shared" si="10"/>
        <v xml:space="preserve">2014, England, 4, 0-49, Non-Hodgkin lymphoma </v>
      </c>
      <c r="B705" s="66">
        <v>2014</v>
      </c>
      <c r="C705" s="66" t="s">
        <v>46</v>
      </c>
      <c r="D705" s="66" t="s">
        <v>25</v>
      </c>
      <c r="E705" s="66">
        <v>4</v>
      </c>
      <c r="F705" s="66">
        <v>448</v>
      </c>
      <c r="G705" s="66" t="s">
        <v>100</v>
      </c>
    </row>
    <row r="706" spans="1:7" x14ac:dyDescent="0.25">
      <c r="A706" s="66" t="str">
        <f t="shared" ref="A706:A769" si="11">B706&amp;", "&amp;G706&amp;", "&amp;E706&amp;", "&amp;D706&amp;", "&amp;C706</f>
        <v xml:space="preserve">2014, England, Unk/Oth, 0-49, Non-Hodgkin lymphoma </v>
      </c>
      <c r="B706" s="66">
        <v>2014</v>
      </c>
      <c r="C706" s="66" t="s">
        <v>46</v>
      </c>
      <c r="D706" s="66" t="s">
        <v>25</v>
      </c>
      <c r="E706" s="66" t="s">
        <v>26</v>
      </c>
      <c r="F706" s="66">
        <v>272</v>
      </c>
      <c r="G706" s="66" t="s">
        <v>100</v>
      </c>
    </row>
    <row r="707" spans="1:7" x14ac:dyDescent="0.25">
      <c r="A707" s="66" t="str">
        <f t="shared" si="11"/>
        <v xml:space="preserve">2014, England, 1, 50-59, Non-Hodgkin lymphoma </v>
      </c>
      <c r="B707" s="66">
        <v>2014</v>
      </c>
      <c r="C707" s="66" t="s">
        <v>46</v>
      </c>
      <c r="D707" s="66" t="s">
        <v>16</v>
      </c>
      <c r="E707" s="66">
        <v>1</v>
      </c>
      <c r="F707" s="66">
        <v>262</v>
      </c>
      <c r="G707" s="66" t="s">
        <v>100</v>
      </c>
    </row>
    <row r="708" spans="1:7" x14ac:dyDescent="0.25">
      <c r="A708" s="66" t="str">
        <f t="shared" si="11"/>
        <v xml:space="preserve">2014, England, 2, 50-59, Non-Hodgkin lymphoma </v>
      </c>
      <c r="B708" s="66">
        <v>2014</v>
      </c>
      <c r="C708" s="66" t="s">
        <v>46</v>
      </c>
      <c r="D708" s="66" t="s">
        <v>16</v>
      </c>
      <c r="E708" s="66">
        <v>2</v>
      </c>
      <c r="F708" s="66">
        <v>188</v>
      </c>
      <c r="G708" s="66" t="s">
        <v>100</v>
      </c>
    </row>
    <row r="709" spans="1:7" x14ac:dyDescent="0.25">
      <c r="A709" s="66" t="str">
        <f t="shared" si="11"/>
        <v xml:space="preserve">2014, England, 3, 50-59, Non-Hodgkin lymphoma </v>
      </c>
      <c r="B709" s="66">
        <v>2014</v>
      </c>
      <c r="C709" s="66" t="s">
        <v>46</v>
      </c>
      <c r="D709" s="66" t="s">
        <v>16</v>
      </c>
      <c r="E709" s="66">
        <v>3</v>
      </c>
      <c r="F709" s="66">
        <v>266</v>
      </c>
      <c r="G709" s="66" t="s">
        <v>100</v>
      </c>
    </row>
    <row r="710" spans="1:7" x14ac:dyDescent="0.25">
      <c r="A710" s="66" t="str">
        <f t="shared" si="11"/>
        <v xml:space="preserve">2014, England, 4, 50-59, Non-Hodgkin lymphoma </v>
      </c>
      <c r="B710" s="66">
        <v>2014</v>
      </c>
      <c r="C710" s="66" t="s">
        <v>46</v>
      </c>
      <c r="D710" s="66" t="s">
        <v>16</v>
      </c>
      <c r="E710" s="66">
        <v>4</v>
      </c>
      <c r="F710" s="66">
        <v>568</v>
      </c>
      <c r="G710" s="66" t="s">
        <v>100</v>
      </c>
    </row>
    <row r="711" spans="1:7" x14ac:dyDescent="0.25">
      <c r="A711" s="66" t="str">
        <f t="shared" si="11"/>
        <v xml:space="preserve">2014, England, Unk/Oth, 50-59, Non-Hodgkin lymphoma </v>
      </c>
      <c r="B711" s="66">
        <v>2014</v>
      </c>
      <c r="C711" s="66" t="s">
        <v>46</v>
      </c>
      <c r="D711" s="66" t="s">
        <v>16</v>
      </c>
      <c r="E711" s="66" t="s">
        <v>26</v>
      </c>
      <c r="F711" s="66">
        <v>287</v>
      </c>
      <c r="G711" s="66" t="s">
        <v>100</v>
      </c>
    </row>
    <row r="712" spans="1:7" x14ac:dyDescent="0.25">
      <c r="A712" s="66" t="str">
        <f t="shared" si="11"/>
        <v xml:space="preserve">2014, England, 1, 60-69, Non-Hodgkin lymphoma </v>
      </c>
      <c r="B712" s="66">
        <v>2014</v>
      </c>
      <c r="C712" s="66" t="s">
        <v>46</v>
      </c>
      <c r="D712" s="66" t="s">
        <v>17</v>
      </c>
      <c r="E712" s="66">
        <v>1</v>
      </c>
      <c r="F712" s="66">
        <v>496</v>
      </c>
      <c r="G712" s="66" t="s">
        <v>100</v>
      </c>
    </row>
    <row r="713" spans="1:7" x14ac:dyDescent="0.25">
      <c r="A713" s="66" t="str">
        <f t="shared" si="11"/>
        <v xml:space="preserve">2014, England, 2, 60-69, Non-Hodgkin lymphoma </v>
      </c>
      <c r="B713" s="66">
        <v>2014</v>
      </c>
      <c r="C713" s="66" t="s">
        <v>46</v>
      </c>
      <c r="D713" s="66" t="s">
        <v>17</v>
      </c>
      <c r="E713" s="66">
        <v>2</v>
      </c>
      <c r="F713" s="66">
        <v>286</v>
      </c>
      <c r="G713" s="66" t="s">
        <v>100</v>
      </c>
    </row>
    <row r="714" spans="1:7" x14ac:dyDescent="0.25">
      <c r="A714" s="66" t="str">
        <f t="shared" si="11"/>
        <v xml:space="preserve">2014, England, 3, 60-69, Non-Hodgkin lymphoma </v>
      </c>
      <c r="B714" s="66">
        <v>2014</v>
      </c>
      <c r="C714" s="66" t="s">
        <v>46</v>
      </c>
      <c r="D714" s="66" t="s">
        <v>17</v>
      </c>
      <c r="E714" s="66">
        <v>3</v>
      </c>
      <c r="F714" s="66">
        <v>418</v>
      </c>
      <c r="G714" s="66" t="s">
        <v>100</v>
      </c>
    </row>
    <row r="715" spans="1:7" x14ac:dyDescent="0.25">
      <c r="A715" s="66" t="str">
        <f t="shared" si="11"/>
        <v xml:space="preserve">2014, England, 4, 60-69, Non-Hodgkin lymphoma </v>
      </c>
      <c r="B715" s="66">
        <v>2014</v>
      </c>
      <c r="C715" s="66" t="s">
        <v>46</v>
      </c>
      <c r="D715" s="66" t="s">
        <v>17</v>
      </c>
      <c r="E715" s="66">
        <v>4</v>
      </c>
      <c r="F715" s="66">
        <v>1102</v>
      </c>
      <c r="G715" s="66" t="s">
        <v>100</v>
      </c>
    </row>
    <row r="716" spans="1:7" x14ac:dyDescent="0.25">
      <c r="A716" s="66" t="str">
        <f t="shared" si="11"/>
        <v xml:space="preserve">2014, England, Unk/Oth, 60-69, Non-Hodgkin lymphoma </v>
      </c>
      <c r="B716" s="66">
        <v>2014</v>
      </c>
      <c r="C716" s="66" t="s">
        <v>46</v>
      </c>
      <c r="D716" s="66" t="s">
        <v>17</v>
      </c>
      <c r="E716" s="66" t="s">
        <v>26</v>
      </c>
      <c r="F716" s="66">
        <v>547</v>
      </c>
      <c r="G716" s="66" t="s">
        <v>100</v>
      </c>
    </row>
    <row r="717" spans="1:7" x14ac:dyDescent="0.25">
      <c r="A717" s="66" t="str">
        <f t="shared" si="11"/>
        <v xml:space="preserve">2014, England, 1, 70-79, Non-Hodgkin lymphoma </v>
      </c>
      <c r="B717" s="66">
        <v>2014</v>
      </c>
      <c r="C717" s="66" t="s">
        <v>46</v>
      </c>
      <c r="D717" s="66" t="s">
        <v>18</v>
      </c>
      <c r="E717" s="66">
        <v>1</v>
      </c>
      <c r="F717" s="66">
        <v>535</v>
      </c>
      <c r="G717" s="66" t="s">
        <v>100</v>
      </c>
    </row>
    <row r="718" spans="1:7" x14ac:dyDescent="0.25">
      <c r="A718" s="66" t="str">
        <f t="shared" si="11"/>
        <v xml:space="preserve">2014, England, 2, 70-79, Non-Hodgkin lymphoma </v>
      </c>
      <c r="B718" s="66">
        <v>2014</v>
      </c>
      <c r="C718" s="66" t="s">
        <v>46</v>
      </c>
      <c r="D718" s="66" t="s">
        <v>18</v>
      </c>
      <c r="E718" s="66">
        <v>2</v>
      </c>
      <c r="F718" s="66">
        <v>378</v>
      </c>
      <c r="G718" s="66" t="s">
        <v>100</v>
      </c>
    </row>
    <row r="719" spans="1:7" x14ac:dyDescent="0.25">
      <c r="A719" s="66" t="str">
        <f t="shared" si="11"/>
        <v xml:space="preserve">2014, England, 3, 70-79, Non-Hodgkin lymphoma </v>
      </c>
      <c r="B719" s="66">
        <v>2014</v>
      </c>
      <c r="C719" s="66" t="s">
        <v>46</v>
      </c>
      <c r="D719" s="66" t="s">
        <v>18</v>
      </c>
      <c r="E719" s="66">
        <v>3</v>
      </c>
      <c r="F719" s="66">
        <v>490</v>
      </c>
      <c r="G719" s="66" t="s">
        <v>100</v>
      </c>
    </row>
    <row r="720" spans="1:7" x14ac:dyDescent="0.25">
      <c r="A720" s="66" t="str">
        <f t="shared" si="11"/>
        <v xml:space="preserve">2014, England, 4, 70-79, Non-Hodgkin lymphoma </v>
      </c>
      <c r="B720" s="66">
        <v>2014</v>
      </c>
      <c r="C720" s="66" t="s">
        <v>46</v>
      </c>
      <c r="D720" s="66" t="s">
        <v>18</v>
      </c>
      <c r="E720" s="66">
        <v>4</v>
      </c>
      <c r="F720" s="66">
        <v>1174</v>
      </c>
      <c r="G720" s="66" t="s">
        <v>100</v>
      </c>
    </row>
    <row r="721" spans="1:7" x14ac:dyDescent="0.25">
      <c r="A721" s="66" t="str">
        <f t="shared" si="11"/>
        <v xml:space="preserve">2014, England, Unk/Oth, 70-79, Non-Hodgkin lymphoma </v>
      </c>
      <c r="B721" s="66">
        <v>2014</v>
      </c>
      <c r="C721" s="66" t="s">
        <v>46</v>
      </c>
      <c r="D721" s="66" t="s">
        <v>18</v>
      </c>
      <c r="E721" s="66" t="s">
        <v>26</v>
      </c>
      <c r="F721" s="66">
        <v>682</v>
      </c>
      <c r="G721" s="66" t="s">
        <v>100</v>
      </c>
    </row>
    <row r="722" spans="1:7" x14ac:dyDescent="0.25">
      <c r="A722" s="66" t="str">
        <f t="shared" si="11"/>
        <v xml:space="preserve">2014, England, 1, 80+, Non-Hodgkin lymphoma </v>
      </c>
      <c r="B722" s="66">
        <v>2014</v>
      </c>
      <c r="C722" s="66" t="s">
        <v>46</v>
      </c>
      <c r="D722" s="66" t="s">
        <v>19</v>
      </c>
      <c r="E722" s="66">
        <v>1</v>
      </c>
      <c r="F722" s="66">
        <v>412</v>
      </c>
      <c r="G722" s="66" t="s">
        <v>100</v>
      </c>
    </row>
    <row r="723" spans="1:7" x14ac:dyDescent="0.25">
      <c r="A723" s="66" t="str">
        <f t="shared" si="11"/>
        <v xml:space="preserve">2014, England, 2, 80+, Non-Hodgkin lymphoma </v>
      </c>
      <c r="B723" s="66">
        <v>2014</v>
      </c>
      <c r="C723" s="66" t="s">
        <v>46</v>
      </c>
      <c r="D723" s="66" t="s">
        <v>19</v>
      </c>
      <c r="E723" s="66">
        <v>2</v>
      </c>
      <c r="F723" s="66">
        <v>277</v>
      </c>
      <c r="G723" s="66" t="s">
        <v>100</v>
      </c>
    </row>
    <row r="724" spans="1:7" x14ac:dyDescent="0.25">
      <c r="A724" s="66" t="str">
        <f t="shared" si="11"/>
        <v xml:space="preserve">2014, England, 3, 80+, Non-Hodgkin lymphoma </v>
      </c>
      <c r="B724" s="66">
        <v>2014</v>
      </c>
      <c r="C724" s="66" t="s">
        <v>46</v>
      </c>
      <c r="D724" s="66" t="s">
        <v>19</v>
      </c>
      <c r="E724" s="66">
        <v>3</v>
      </c>
      <c r="F724" s="66">
        <v>339</v>
      </c>
      <c r="G724" s="66" t="s">
        <v>100</v>
      </c>
    </row>
    <row r="725" spans="1:7" x14ac:dyDescent="0.25">
      <c r="A725" s="66" t="str">
        <f t="shared" si="11"/>
        <v xml:space="preserve">2014, England, 4, 80+, Non-Hodgkin lymphoma </v>
      </c>
      <c r="B725" s="66">
        <v>2014</v>
      </c>
      <c r="C725" s="66" t="s">
        <v>46</v>
      </c>
      <c r="D725" s="66" t="s">
        <v>19</v>
      </c>
      <c r="E725" s="66">
        <v>4</v>
      </c>
      <c r="F725" s="66">
        <v>782</v>
      </c>
      <c r="G725" s="66" t="s">
        <v>100</v>
      </c>
    </row>
    <row r="726" spans="1:7" x14ac:dyDescent="0.25">
      <c r="A726" s="66" t="str">
        <f t="shared" si="11"/>
        <v xml:space="preserve">2014, England, Unk/Oth, 80+, Non-Hodgkin lymphoma </v>
      </c>
      <c r="B726" s="66">
        <v>2014</v>
      </c>
      <c r="C726" s="66" t="s">
        <v>46</v>
      </c>
      <c r="D726" s="66" t="s">
        <v>19</v>
      </c>
      <c r="E726" s="66" t="s">
        <v>26</v>
      </c>
      <c r="F726" s="66">
        <v>720</v>
      </c>
      <c r="G726" s="66" t="s">
        <v>100</v>
      </c>
    </row>
    <row r="727" spans="1:7" x14ac:dyDescent="0.25">
      <c r="A727" s="66" t="str">
        <f t="shared" si="11"/>
        <v>2014, England, 1, 0-49, Other</v>
      </c>
      <c r="B727" s="66">
        <v>2014</v>
      </c>
      <c r="C727" s="66" t="s">
        <v>71</v>
      </c>
      <c r="D727" s="66" t="s">
        <v>25</v>
      </c>
      <c r="E727" s="66">
        <v>1</v>
      </c>
      <c r="F727" s="66">
        <v>3030</v>
      </c>
      <c r="G727" s="66" t="s">
        <v>100</v>
      </c>
    </row>
    <row r="728" spans="1:7" x14ac:dyDescent="0.25">
      <c r="A728" s="66" t="str">
        <f t="shared" si="11"/>
        <v>2014, England, 2, 0-49, Other</v>
      </c>
      <c r="B728" s="66">
        <v>2014</v>
      </c>
      <c r="C728" s="66" t="s">
        <v>71</v>
      </c>
      <c r="D728" s="66" t="s">
        <v>25</v>
      </c>
      <c r="E728" s="66">
        <v>2</v>
      </c>
      <c r="F728" s="66">
        <v>1125</v>
      </c>
      <c r="G728" s="66" t="s">
        <v>100</v>
      </c>
    </row>
    <row r="729" spans="1:7" x14ac:dyDescent="0.25">
      <c r="A729" s="66" t="str">
        <f t="shared" si="11"/>
        <v>2014, England, 3, 0-49, Other</v>
      </c>
      <c r="B729" s="66">
        <v>2014</v>
      </c>
      <c r="C729" s="66" t="s">
        <v>71</v>
      </c>
      <c r="D729" s="66" t="s">
        <v>25</v>
      </c>
      <c r="E729" s="66">
        <v>3</v>
      </c>
      <c r="F729" s="66">
        <v>826</v>
      </c>
      <c r="G729" s="66" t="s">
        <v>100</v>
      </c>
    </row>
    <row r="730" spans="1:7" x14ac:dyDescent="0.25">
      <c r="A730" s="66" t="str">
        <f t="shared" si="11"/>
        <v>2014, England, 4, 0-49, Other</v>
      </c>
      <c r="B730" s="66">
        <v>2014</v>
      </c>
      <c r="C730" s="66" t="s">
        <v>71</v>
      </c>
      <c r="D730" s="66" t="s">
        <v>25</v>
      </c>
      <c r="E730" s="66">
        <v>4</v>
      </c>
      <c r="F730" s="66">
        <v>1540</v>
      </c>
      <c r="G730" s="66" t="s">
        <v>100</v>
      </c>
    </row>
    <row r="731" spans="1:7" x14ac:dyDescent="0.25">
      <c r="A731" s="66" t="str">
        <f t="shared" si="11"/>
        <v>2014, England, Unk/Oth, 0-49, Other</v>
      </c>
      <c r="B731" s="66">
        <v>2014</v>
      </c>
      <c r="C731" s="66" t="s">
        <v>71</v>
      </c>
      <c r="D731" s="66" t="s">
        <v>25</v>
      </c>
      <c r="E731" s="66" t="s">
        <v>26</v>
      </c>
      <c r="F731" s="66">
        <v>6714</v>
      </c>
      <c r="G731" s="66" t="s">
        <v>100</v>
      </c>
    </row>
    <row r="732" spans="1:7" x14ac:dyDescent="0.25">
      <c r="A732" s="66" t="str">
        <f t="shared" si="11"/>
        <v>2014, England, 1, 50-59, Other</v>
      </c>
      <c r="B732" s="66">
        <v>2014</v>
      </c>
      <c r="C732" s="66" t="s">
        <v>71</v>
      </c>
      <c r="D732" s="66" t="s">
        <v>16</v>
      </c>
      <c r="E732" s="66">
        <v>1</v>
      </c>
      <c r="F732" s="66">
        <v>1219</v>
      </c>
      <c r="G732" s="66" t="s">
        <v>100</v>
      </c>
    </row>
    <row r="733" spans="1:7" x14ac:dyDescent="0.25">
      <c r="A733" s="66" t="str">
        <f t="shared" si="11"/>
        <v>2014, England, 2, 50-59, Other</v>
      </c>
      <c r="B733" s="66">
        <v>2014</v>
      </c>
      <c r="C733" s="66" t="s">
        <v>71</v>
      </c>
      <c r="D733" s="66" t="s">
        <v>16</v>
      </c>
      <c r="E733" s="66">
        <v>2</v>
      </c>
      <c r="F733" s="66">
        <v>943</v>
      </c>
      <c r="G733" s="66" t="s">
        <v>100</v>
      </c>
    </row>
    <row r="734" spans="1:7" x14ac:dyDescent="0.25">
      <c r="A734" s="66" t="str">
        <f t="shared" si="11"/>
        <v>2014, England, 3, 50-59, Other</v>
      </c>
      <c r="B734" s="66">
        <v>2014</v>
      </c>
      <c r="C734" s="66" t="s">
        <v>71</v>
      </c>
      <c r="D734" s="66" t="s">
        <v>16</v>
      </c>
      <c r="E734" s="66">
        <v>3</v>
      </c>
      <c r="F734" s="66">
        <v>1179</v>
      </c>
      <c r="G734" s="66" t="s">
        <v>100</v>
      </c>
    </row>
    <row r="735" spans="1:7" x14ac:dyDescent="0.25">
      <c r="A735" s="66" t="str">
        <f t="shared" si="11"/>
        <v>2014, England, 4, 50-59, Other</v>
      </c>
      <c r="B735" s="66">
        <v>2014</v>
      </c>
      <c r="C735" s="66" t="s">
        <v>71</v>
      </c>
      <c r="D735" s="66" t="s">
        <v>16</v>
      </c>
      <c r="E735" s="66">
        <v>4</v>
      </c>
      <c r="F735" s="66">
        <v>2487</v>
      </c>
      <c r="G735" s="66" t="s">
        <v>100</v>
      </c>
    </row>
    <row r="736" spans="1:7" x14ac:dyDescent="0.25">
      <c r="A736" s="66" t="str">
        <f t="shared" si="11"/>
        <v>2014, England, Unk/Oth, 50-59, Other</v>
      </c>
      <c r="B736" s="66">
        <v>2014</v>
      </c>
      <c r="C736" s="66" t="s">
        <v>71</v>
      </c>
      <c r="D736" s="66" t="s">
        <v>16</v>
      </c>
      <c r="E736" s="66" t="s">
        <v>26</v>
      </c>
      <c r="F736" s="66">
        <v>4901</v>
      </c>
      <c r="G736" s="66" t="s">
        <v>100</v>
      </c>
    </row>
    <row r="737" spans="1:7" x14ac:dyDescent="0.25">
      <c r="A737" s="66" t="str">
        <f t="shared" si="11"/>
        <v>2014, England, 1, 60-69, Other</v>
      </c>
      <c r="B737" s="66">
        <v>2014</v>
      </c>
      <c r="C737" s="66" t="s">
        <v>71</v>
      </c>
      <c r="D737" s="66" t="s">
        <v>17</v>
      </c>
      <c r="E737" s="66">
        <v>1</v>
      </c>
      <c r="F737" s="66">
        <v>1486</v>
      </c>
      <c r="G737" s="66" t="s">
        <v>100</v>
      </c>
    </row>
    <row r="738" spans="1:7" x14ac:dyDescent="0.25">
      <c r="A738" s="66" t="str">
        <f t="shared" si="11"/>
        <v>2014, England, 2, 60-69, Other</v>
      </c>
      <c r="B738" s="66">
        <v>2014</v>
      </c>
      <c r="C738" s="66" t="s">
        <v>71</v>
      </c>
      <c r="D738" s="66" t="s">
        <v>17</v>
      </c>
      <c r="E738" s="66">
        <v>2</v>
      </c>
      <c r="F738" s="66">
        <v>1538</v>
      </c>
      <c r="G738" s="66" t="s">
        <v>100</v>
      </c>
    </row>
    <row r="739" spans="1:7" x14ac:dyDescent="0.25">
      <c r="A739" s="66" t="str">
        <f t="shared" si="11"/>
        <v>2014, England, 3, 60-69, Other</v>
      </c>
      <c r="B739" s="66">
        <v>2014</v>
      </c>
      <c r="C739" s="66" t="s">
        <v>71</v>
      </c>
      <c r="D739" s="66" t="s">
        <v>17</v>
      </c>
      <c r="E739" s="66">
        <v>3</v>
      </c>
      <c r="F739" s="66">
        <v>2108</v>
      </c>
      <c r="G739" s="66" t="s">
        <v>100</v>
      </c>
    </row>
    <row r="740" spans="1:7" x14ac:dyDescent="0.25">
      <c r="A740" s="66" t="str">
        <f t="shared" si="11"/>
        <v>2014, England, 4, 60-69, Other</v>
      </c>
      <c r="B740" s="66">
        <v>2014</v>
      </c>
      <c r="C740" s="66" t="s">
        <v>71</v>
      </c>
      <c r="D740" s="66" t="s">
        <v>17</v>
      </c>
      <c r="E740" s="66">
        <v>4</v>
      </c>
      <c r="F740" s="66">
        <v>4428</v>
      </c>
      <c r="G740" s="66" t="s">
        <v>100</v>
      </c>
    </row>
    <row r="741" spans="1:7" x14ac:dyDescent="0.25">
      <c r="A741" s="66" t="str">
        <f t="shared" si="11"/>
        <v>2014, England, Unk/Oth, 60-69, Other</v>
      </c>
      <c r="B741" s="66">
        <v>2014</v>
      </c>
      <c r="C741" s="66" t="s">
        <v>71</v>
      </c>
      <c r="D741" s="66" t="s">
        <v>17</v>
      </c>
      <c r="E741" s="66" t="s">
        <v>26</v>
      </c>
      <c r="F741" s="66">
        <v>8964</v>
      </c>
      <c r="G741" s="66" t="s">
        <v>100</v>
      </c>
    </row>
    <row r="742" spans="1:7" x14ac:dyDescent="0.25">
      <c r="A742" s="66" t="str">
        <f t="shared" si="11"/>
        <v>2014, England, 1, 70-79, Other</v>
      </c>
      <c r="B742" s="66">
        <v>2014</v>
      </c>
      <c r="C742" s="66" t="s">
        <v>71</v>
      </c>
      <c r="D742" s="66" t="s">
        <v>18</v>
      </c>
      <c r="E742" s="66">
        <v>1</v>
      </c>
      <c r="F742" s="66">
        <v>1432</v>
      </c>
      <c r="G742" s="66" t="s">
        <v>100</v>
      </c>
    </row>
    <row r="743" spans="1:7" x14ac:dyDescent="0.25">
      <c r="A743" s="66" t="str">
        <f t="shared" si="11"/>
        <v>2014, England, 2, 70-79, Other</v>
      </c>
      <c r="B743" s="66">
        <v>2014</v>
      </c>
      <c r="C743" s="66" t="s">
        <v>71</v>
      </c>
      <c r="D743" s="66" t="s">
        <v>18</v>
      </c>
      <c r="E743" s="66">
        <v>2</v>
      </c>
      <c r="F743" s="66">
        <v>1710</v>
      </c>
      <c r="G743" s="66" t="s">
        <v>100</v>
      </c>
    </row>
    <row r="744" spans="1:7" x14ac:dyDescent="0.25">
      <c r="A744" s="66" t="str">
        <f t="shared" si="11"/>
        <v>2014, England, 3, 70-79, Other</v>
      </c>
      <c r="B744" s="66">
        <v>2014</v>
      </c>
      <c r="C744" s="66" t="s">
        <v>71</v>
      </c>
      <c r="D744" s="66" t="s">
        <v>18</v>
      </c>
      <c r="E744" s="66">
        <v>3</v>
      </c>
      <c r="F744" s="66">
        <v>2178</v>
      </c>
      <c r="G744" s="66" t="s">
        <v>100</v>
      </c>
    </row>
    <row r="745" spans="1:7" x14ac:dyDescent="0.25">
      <c r="A745" s="66" t="str">
        <f t="shared" si="11"/>
        <v>2014, England, 4, 70-79, Other</v>
      </c>
      <c r="B745" s="66">
        <v>2014</v>
      </c>
      <c r="C745" s="66" t="s">
        <v>71</v>
      </c>
      <c r="D745" s="66" t="s">
        <v>18</v>
      </c>
      <c r="E745" s="66">
        <v>4</v>
      </c>
      <c r="F745" s="66">
        <v>4484</v>
      </c>
      <c r="G745" s="66" t="s">
        <v>100</v>
      </c>
    </row>
    <row r="746" spans="1:7" x14ac:dyDescent="0.25">
      <c r="A746" s="66" t="str">
        <f t="shared" si="11"/>
        <v>2014, England, Unk/Oth, 70-79, Other</v>
      </c>
      <c r="B746" s="66">
        <v>2014</v>
      </c>
      <c r="C746" s="66" t="s">
        <v>71</v>
      </c>
      <c r="D746" s="66" t="s">
        <v>18</v>
      </c>
      <c r="E746" s="66" t="s">
        <v>26</v>
      </c>
      <c r="F746" s="66">
        <v>11384</v>
      </c>
      <c r="G746" s="66" t="s">
        <v>100</v>
      </c>
    </row>
    <row r="747" spans="1:7" x14ac:dyDescent="0.25">
      <c r="A747" s="66" t="str">
        <f t="shared" si="11"/>
        <v>2014, England, 1, 80+, Other</v>
      </c>
      <c r="B747" s="66">
        <v>2014</v>
      </c>
      <c r="C747" s="66" t="s">
        <v>71</v>
      </c>
      <c r="D747" s="66" t="s">
        <v>19</v>
      </c>
      <c r="E747" s="66">
        <v>1</v>
      </c>
      <c r="F747" s="66">
        <v>1037</v>
      </c>
      <c r="G747" s="66" t="s">
        <v>100</v>
      </c>
    </row>
    <row r="748" spans="1:7" x14ac:dyDescent="0.25">
      <c r="A748" s="66" t="str">
        <f t="shared" si="11"/>
        <v>2014, England, 2, 80+, Other</v>
      </c>
      <c r="B748" s="66">
        <v>2014</v>
      </c>
      <c r="C748" s="66" t="s">
        <v>71</v>
      </c>
      <c r="D748" s="66" t="s">
        <v>19</v>
      </c>
      <c r="E748" s="66">
        <v>2</v>
      </c>
      <c r="F748" s="66">
        <v>1170</v>
      </c>
      <c r="G748" s="66" t="s">
        <v>100</v>
      </c>
    </row>
    <row r="749" spans="1:7" x14ac:dyDescent="0.25">
      <c r="A749" s="66" t="str">
        <f t="shared" si="11"/>
        <v>2014, England, 3, 80+, Other</v>
      </c>
      <c r="B749" s="66">
        <v>2014</v>
      </c>
      <c r="C749" s="66" t="s">
        <v>71</v>
      </c>
      <c r="D749" s="66" t="s">
        <v>19</v>
      </c>
      <c r="E749" s="66">
        <v>3</v>
      </c>
      <c r="F749" s="66">
        <v>1398</v>
      </c>
      <c r="G749" s="66" t="s">
        <v>100</v>
      </c>
    </row>
    <row r="750" spans="1:7" x14ac:dyDescent="0.25">
      <c r="A750" s="66" t="str">
        <f t="shared" si="11"/>
        <v>2014, England, 4, 80+, Other</v>
      </c>
      <c r="B750" s="66">
        <v>2014</v>
      </c>
      <c r="C750" s="66" t="s">
        <v>71</v>
      </c>
      <c r="D750" s="66" t="s">
        <v>19</v>
      </c>
      <c r="E750" s="66">
        <v>4</v>
      </c>
      <c r="F750" s="66">
        <v>3274</v>
      </c>
      <c r="G750" s="66" t="s">
        <v>100</v>
      </c>
    </row>
    <row r="751" spans="1:7" x14ac:dyDescent="0.25">
      <c r="A751" s="66" t="str">
        <f t="shared" si="11"/>
        <v>2014, England, Unk/Oth, 80+, Other</v>
      </c>
      <c r="B751" s="66">
        <v>2014</v>
      </c>
      <c r="C751" s="66" t="s">
        <v>71</v>
      </c>
      <c r="D751" s="66" t="s">
        <v>19</v>
      </c>
      <c r="E751" s="66" t="s">
        <v>26</v>
      </c>
      <c r="F751" s="66">
        <v>13183</v>
      </c>
      <c r="G751" s="66" t="s">
        <v>100</v>
      </c>
    </row>
    <row r="752" spans="1:7" x14ac:dyDescent="0.25">
      <c r="A752" s="66" t="str">
        <f t="shared" si="11"/>
        <v>2014, England, 1, 0-49, Ovarian</v>
      </c>
      <c r="B752" s="66">
        <v>2014</v>
      </c>
      <c r="C752" s="66" t="s">
        <v>70</v>
      </c>
      <c r="D752" s="66" t="s">
        <v>25</v>
      </c>
      <c r="E752" s="66">
        <v>1</v>
      </c>
      <c r="F752" s="66">
        <v>617</v>
      </c>
      <c r="G752" s="66" t="s">
        <v>100</v>
      </c>
    </row>
    <row r="753" spans="1:7" x14ac:dyDescent="0.25">
      <c r="A753" s="66" t="str">
        <f t="shared" si="11"/>
        <v>2014, England, 2, 0-49, Ovarian</v>
      </c>
      <c r="B753" s="66">
        <v>2014</v>
      </c>
      <c r="C753" s="66" t="s">
        <v>70</v>
      </c>
      <c r="D753" s="66" t="s">
        <v>25</v>
      </c>
      <c r="E753" s="66">
        <v>2</v>
      </c>
      <c r="F753" s="66">
        <v>58</v>
      </c>
      <c r="G753" s="66" t="s">
        <v>100</v>
      </c>
    </row>
    <row r="754" spans="1:7" x14ac:dyDescent="0.25">
      <c r="A754" s="66" t="str">
        <f t="shared" si="11"/>
        <v>2014, England, 3, 0-49, Ovarian</v>
      </c>
      <c r="B754" s="66">
        <v>2014</v>
      </c>
      <c r="C754" s="66" t="s">
        <v>70</v>
      </c>
      <c r="D754" s="66" t="s">
        <v>25</v>
      </c>
      <c r="E754" s="66">
        <v>3</v>
      </c>
      <c r="F754" s="66">
        <v>208</v>
      </c>
      <c r="G754" s="66" t="s">
        <v>100</v>
      </c>
    </row>
    <row r="755" spans="1:7" x14ac:dyDescent="0.25">
      <c r="A755" s="66" t="str">
        <f t="shared" si="11"/>
        <v>2014, England, 4, 0-49, Ovarian</v>
      </c>
      <c r="B755" s="66">
        <v>2014</v>
      </c>
      <c r="C755" s="66" t="s">
        <v>70</v>
      </c>
      <c r="D755" s="66" t="s">
        <v>25</v>
      </c>
      <c r="E755" s="66">
        <v>4</v>
      </c>
      <c r="F755" s="66">
        <v>88</v>
      </c>
      <c r="G755" s="66" t="s">
        <v>100</v>
      </c>
    </row>
    <row r="756" spans="1:7" x14ac:dyDescent="0.25">
      <c r="A756" s="66" t="str">
        <f t="shared" si="11"/>
        <v>2014, England, Unk/Oth, 0-49, Ovarian</v>
      </c>
      <c r="B756" s="66">
        <v>2014</v>
      </c>
      <c r="C756" s="66" t="s">
        <v>70</v>
      </c>
      <c r="D756" s="66" t="s">
        <v>25</v>
      </c>
      <c r="E756" s="66" t="s">
        <v>26</v>
      </c>
      <c r="F756" s="66">
        <v>153</v>
      </c>
      <c r="G756" s="66" t="s">
        <v>100</v>
      </c>
    </row>
    <row r="757" spans="1:7" x14ac:dyDescent="0.25">
      <c r="A757" s="66" t="str">
        <f t="shared" si="11"/>
        <v>2014, England, 1, 50-59, Ovarian</v>
      </c>
      <c r="B757" s="66">
        <v>2014</v>
      </c>
      <c r="C757" s="66" t="s">
        <v>70</v>
      </c>
      <c r="D757" s="66" t="s">
        <v>16</v>
      </c>
      <c r="E757" s="66">
        <v>1</v>
      </c>
      <c r="F757" s="66">
        <v>418</v>
      </c>
      <c r="G757" s="66" t="s">
        <v>100</v>
      </c>
    </row>
    <row r="758" spans="1:7" x14ac:dyDescent="0.25">
      <c r="A758" s="66" t="str">
        <f t="shared" si="11"/>
        <v>2014, England, 2, 50-59, Ovarian</v>
      </c>
      <c r="B758" s="66">
        <v>2014</v>
      </c>
      <c r="C758" s="66" t="s">
        <v>70</v>
      </c>
      <c r="D758" s="66" t="s">
        <v>16</v>
      </c>
      <c r="E758" s="66">
        <v>2</v>
      </c>
      <c r="F758" s="66">
        <v>58</v>
      </c>
      <c r="G758" s="66" t="s">
        <v>100</v>
      </c>
    </row>
    <row r="759" spans="1:7" x14ac:dyDescent="0.25">
      <c r="A759" s="66" t="str">
        <f t="shared" si="11"/>
        <v>2014, England, 3, 50-59, Ovarian</v>
      </c>
      <c r="B759" s="66">
        <v>2014</v>
      </c>
      <c r="C759" s="66" t="s">
        <v>70</v>
      </c>
      <c r="D759" s="66" t="s">
        <v>16</v>
      </c>
      <c r="E759" s="66">
        <v>3</v>
      </c>
      <c r="F759" s="66">
        <v>282</v>
      </c>
      <c r="G759" s="66" t="s">
        <v>100</v>
      </c>
    </row>
    <row r="760" spans="1:7" x14ac:dyDescent="0.25">
      <c r="A760" s="66" t="str">
        <f t="shared" si="11"/>
        <v>2014, England, 4, 50-59, Ovarian</v>
      </c>
      <c r="B760" s="66">
        <v>2014</v>
      </c>
      <c r="C760" s="66" t="s">
        <v>70</v>
      </c>
      <c r="D760" s="66" t="s">
        <v>16</v>
      </c>
      <c r="E760" s="66">
        <v>4</v>
      </c>
      <c r="F760" s="66">
        <v>154</v>
      </c>
      <c r="G760" s="66" t="s">
        <v>100</v>
      </c>
    </row>
    <row r="761" spans="1:7" x14ac:dyDescent="0.25">
      <c r="A761" s="66" t="str">
        <f t="shared" si="11"/>
        <v>2014, England, Unk/Oth, 50-59, Ovarian</v>
      </c>
      <c r="B761" s="66">
        <v>2014</v>
      </c>
      <c r="C761" s="66" t="s">
        <v>70</v>
      </c>
      <c r="D761" s="66" t="s">
        <v>16</v>
      </c>
      <c r="E761" s="66" t="s">
        <v>26</v>
      </c>
      <c r="F761" s="66">
        <v>113</v>
      </c>
      <c r="G761" s="66" t="s">
        <v>100</v>
      </c>
    </row>
    <row r="762" spans="1:7" x14ac:dyDescent="0.25">
      <c r="A762" s="66" t="str">
        <f t="shared" si="11"/>
        <v>2014, England, 1, 60-69, Ovarian</v>
      </c>
      <c r="B762" s="66">
        <v>2014</v>
      </c>
      <c r="C762" s="66" t="s">
        <v>70</v>
      </c>
      <c r="D762" s="66" t="s">
        <v>17</v>
      </c>
      <c r="E762" s="66">
        <v>1</v>
      </c>
      <c r="F762" s="66">
        <v>398</v>
      </c>
      <c r="G762" s="66" t="s">
        <v>100</v>
      </c>
    </row>
    <row r="763" spans="1:7" x14ac:dyDescent="0.25">
      <c r="A763" s="66" t="str">
        <f t="shared" si="11"/>
        <v>2014, England, 2, 60-69, Ovarian</v>
      </c>
      <c r="B763" s="66">
        <v>2014</v>
      </c>
      <c r="C763" s="66" t="s">
        <v>70</v>
      </c>
      <c r="D763" s="66" t="s">
        <v>17</v>
      </c>
      <c r="E763" s="66">
        <v>2</v>
      </c>
      <c r="F763" s="66">
        <v>88</v>
      </c>
      <c r="G763" s="66" t="s">
        <v>100</v>
      </c>
    </row>
    <row r="764" spans="1:7" x14ac:dyDescent="0.25">
      <c r="A764" s="66" t="str">
        <f t="shared" si="11"/>
        <v>2014, England, 3, 60-69, Ovarian</v>
      </c>
      <c r="B764" s="66">
        <v>2014</v>
      </c>
      <c r="C764" s="66" t="s">
        <v>70</v>
      </c>
      <c r="D764" s="66" t="s">
        <v>17</v>
      </c>
      <c r="E764" s="66">
        <v>3</v>
      </c>
      <c r="F764" s="66">
        <v>553</v>
      </c>
      <c r="G764" s="66" t="s">
        <v>100</v>
      </c>
    </row>
    <row r="765" spans="1:7" x14ac:dyDescent="0.25">
      <c r="A765" s="66" t="str">
        <f t="shared" si="11"/>
        <v>2014, England, 4, 60-69, Ovarian</v>
      </c>
      <c r="B765" s="66">
        <v>2014</v>
      </c>
      <c r="C765" s="66" t="s">
        <v>70</v>
      </c>
      <c r="D765" s="66" t="s">
        <v>17</v>
      </c>
      <c r="E765" s="66">
        <v>4</v>
      </c>
      <c r="F765" s="66">
        <v>277</v>
      </c>
      <c r="G765" s="66" t="s">
        <v>100</v>
      </c>
    </row>
    <row r="766" spans="1:7" x14ac:dyDescent="0.25">
      <c r="A766" s="66" t="str">
        <f t="shared" si="11"/>
        <v>2014, England, Unk/Oth, 60-69, Ovarian</v>
      </c>
      <c r="B766" s="66">
        <v>2014</v>
      </c>
      <c r="C766" s="66" t="s">
        <v>70</v>
      </c>
      <c r="D766" s="66" t="s">
        <v>17</v>
      </c>
      <c r="E766" s="66" t="s">
        <v>26</v>
      </c>
      <c r="F766" s="66">
        <v>123</v>
      </c>
      <c r="G766" s="66" t="s">
        <v>100</v>
      </c>
    </row>
    <row r="767" spans="1:7" x14ac:dyDescent="0.25">
      <c r="A767" s="66" t="str">
        <f t="shared" si="11"/>
        <v>2014, England, 1, 70-79, Ovarian</v>
      </c>
      <c r="B767" s="66">
        <v>2014</v>
      </c>
      <c r="C767" s="66" t="s">
        <v>70</v>
      </c>
      <c r="D767" s="66" t="s">
        <v>18</v>
      </c>
      <c r="E767" s="66">
        <v>1</v>
      </c>
      <c r="F767" s="66">
        <v>276</v>
      </c>
      <c r="G767" s="66" t="s">
        <v>100</v>
      </c>
    </row>
    <row r="768" spans="1:7" x14ac:dyDescent="0.25">
      <c r="A768" s="66" t="str">
        <f t="shared" si="11"/>
        <v>2014, England, 2, 70-79, Ovarian</v>
      </c>
      <c r="B768" s="66">
        <v>2014</v>
      </c>
      <c r="C768" s="66" t="s">
        <v>70</v>
      </c>
      <c r="D768" s="66" t="s">
        <v>18</v>
      </c>
      <c r="E768" s="66">
        <v>2</v>
      </c>
      <c r="F768" s="66">
        <v>75</v>
      </c>
      <c r="G768" s="66" t="s">
        <v>100</v>
      </c>
    </row>
    <row r="769" spans="1:7" x14ac:dyDescent="0.25">
      <c r="A769" s="66" t="str">
        <f t="shared" si="11"/>
        <v>2014, England, 3, 70-79, Ovarian</v>
      </c>
      <c r="B769" s="66">
        <v>2014</v>
      </c>
      <c r="C769" s="66" t="s">
        <v>70</v>
      </c>
      <c r="D769" s="66" t="s">
        <v>18</v>
      </c>
      <c r="E769" s="66">
        <v>3</v>
      </c>
      <c r="F769" s="66">
        <v>541</v>
      </c>
      <c r="G769" s="66" t="s">
        <v>100</v>
      </c>
    </row>
    <row r="770" spans="1:7" x14ac:dyDescent="0.25">
      <c r="A770" s="66" t="str">
        <f t="shared" ref="A770:A826" si="12">B770&amp;", "&amp;G770&amp;", "&amp;E770&amp;", "&amp;D770&amp;", "&amp;C770</f>
        <v>2014, England, 4, 70-79, Ovarian</v>
      </c>
      <c r="B770" s="66">
        <v>2014</v>
      </c>
      <c r="C770" s="66" t="s">
        <v>70</v>
      </c>
      <c r="D770" s="66" t="s">
        <v>18</v>
      </c>
      <c r="E770" s="66">
        <v>4</v>
      </c>
      <c r="F770" s="66">
        <v>357</v>
      </c>
      <c r="G770" s="66" t="s">
        <v>100</v>
      </c>
    </row>
    <row r="771" spans="1:7" x14ac:dyDescent="0.25">
      <c r="A771" s="66" t="str">
        <f t="shared" si="12"/>
        <v>2014, England, Unk/Oth, 70-79, Ovarian</v>
      </c>
      <c r="B771" s="66">
        <v>2014</v>
      </c>
      <c r="C771" s="66" t="s">
        <v>70</v>
      </c>
      <c r="D771" s="66" t="s">
        <v>18</v>
      </c>
      <c r="E771" s="66" t="s">
        <v>26</v>
      </c>
      <c r="F771" s="66">
        <v>178</v>
      </c>
      <c r="G771" s="66" t="s">
        <v>100</v>
      </c>
    </row>
    <row r="772" spans="1:7" x14ac:dyDescent="0.25">
      <c r="A772" s="66" t="str">
        <f t="shared" si="12"/>
        <v>2014, England, 1, 80+, Ovarian</v>
      </c>
      <c r="B772" s="66">
        <v>2014</v>
      </c>
      <c r="C772" s="66" t="s">
        <v>70</v>
      </c>
      <c r="D772" s="66" t="s">
        <v>19</v>
      </c>
      <c r="E772" s="66">
        <v>1</v>
      </c>
      <c r="F772" s="66">
        <v>115</v>
      </c>
      <c r="G772" s="66" t="s">
        <v>100</v>
      </c>
    </row>
    <row r="773" spans="1:7" x14ac:dyDescent="0.25">
      <c r="A773" s="66" t="str">
        <f t="shared" si="12"/>
        <v>2014, England, 2, 80+, Ovarian</v>
      </c>
      <c r="B773" s="66">
        <v>2014</v>
      </c>
      <c r="C773" s="66" t="s">
        <v>70</v>
      </c>
      <c r="D773" s="66" t="s">
        <v>19</v>
      </c>
      <c r="E773" s="66">
        <v>2</v>
      </c>
      <c r="F773" s="66">
        <v>31</v>
      </c>
      <c r="G773" s="66" t="s">
        <v>100</v>
      </c>
    </row>
    <row r="774" spans="1:7" x14ac:dyDescent="0.25">
      <c r="A774" s="66" t="str">
        <f t="shared" si="12"/>
        <v>2014, England, 3, 80+, Ovarian</v>
      </c>
      <c r="B774" s="66">
        <v>2014</v>
      </c>
      <c r="C774" s="66" t="s">
        <v>70</v>
      </c>
      <c r="D774" s="66" t="s">
        <v>19</v>
      </c>
      <c r="E774" s="66">
        <v>3</v>
      </c>
      <c r="F774" s="66">
        <v>273</v>
      </c>
      <c r="G774" s="66" t="s">
        <v>100</v>
      </c>
    </row>
    <row r="775" spans="1:7" x14ac:dyDescent="0.25">
      <c r="A775" s="66" t="str">
        <f t="shared" si="12"/>
        <v>2014, England, 4, 80+, Ovarian</v>
      </c>
      <c r="B775" s="66">
        <v>2014</v>
      </c>
      <c r="C775" s="66" t="s">
        <v>70</v>
      </c>
      <c r="D775" s="66" t="s">
        <v>19</v>
      </c>
      <c r="E775" s="66">
        <v>4</v>
      </c>
      <c r="F775" s="66">
        <v>205</v>
      </c>
      <c r="G775" s="66" t="s">
        <v>100</v>
      </c>
    </row>
    <row r="776" spans="1:7" x14ac:dyDescent="0.25">
      <c r="A776" s="66" t="str">
        <f t="shared" si="12"/>
        <v>2014, England, Unk/Oth, 80+, Ovarian</v>
      </c>
      <c r="B776" s="66">
        <v>2014</v>
      </c>
      <c r="C776" s="66" t="s">
        <v>70</v>
      </c>
      <c r="D776" s="66" t="s">
        <v>19</v>
      </c>
      <c r="E776" s="66" t="s">
        <v>26</v>
      </c>
      <c r="F776" s="66">
        <v>328</v>
      </c>
      <c r="G776" s="66" t="s">
        <v>100</v>
      </c>
    </row>
    <row r="777" spans="1:7" x14ac:dyDescent="0.25">
      <c r="A777" s="66" t="str">
        <f t="shared" si="12"/>
        <v>2014, England, 1, 0-49, Prostate</v>
      </c>
      <c r="B777" s="66">
        <v>2014</v>
      </c>
      <c r="C777" s="66" t="s">
        <v>2</v>
      </c>
      <c r="D777" s="66" t="s">
        <v>25</v>
      </c>
      <c r="E777" s="66">
        <v>1</v>
      </c>
      <c r="F777" s="66">
        <v>166</v>
      </c>
      <c r="G777" s="66" t="s">
        <v>100</v>
      </c>
    </row>
    <row r="778" spans="1:7" x14ac:dyDescent="0.25">
      <c r="A778" s="66" t="str">
        <f t="shared" si="12"/>
        <v>2014, England, 2, 0-49, Prostate</v>
      </c>
      <c r="B778" s="66">
        <v>2014</v>
      </c>
      <c r="C778" s="66" t="s">
        <v>2</v>
      </c>
      <c r="D778" s="66" t="s">
        <v>25</v>
      </c>
      <c r="E778" s="66">
        <v>2</v>
      </c>
      <c r="F778" s="66">
        <v>140</v>
      </c>
      <c r="G778" s="66" t="s">
        <v>100</v>
      </c>
    </row>
    <row r="779" spans="1:7" x14ac:dyDescent="0.25">
      <c r="A779" s="66" t="str">
        <f t="shared" si="12"/>
        <v>2014, England, 3, 0-49, Prostate</v>
      </c>
      <c r="B779" s="66">
        <v>2014</v>
      </c>
      <c r="C779" s="66" t="s">
        <v>2</v>
      </c>
      <c r="D779" s="66" t="s">
        <v>25</v>
      </c>
      <c r="E779" s="66">
        <v>3</v>
      </c>
      <c r="F779" s="66">
        <v>63</v>
      </c>
      <c r="G779" s="66" t="s">
        <v>100</v>
      </c>
    </row>
    <row r="780" spans="1:7" x14ac:dyDescent="0.25">
      <c r="A780" s="66" t="str">
        <f t="shared" si="12"/>
        <v>2014, England, 4, 0-49, Prostate</v>
      </c>
      <c r="B780" s="66">
        <v>2014</v>
      </c>
      <c r="C780" s="66" t="s">
        <v>2</v>
      </c>
      <c r="D780" s="66" t="s">
        <v>25</v>
      </c>
      <c r="E780" s="66">
        <v>4</v>
      </c>
      <c r="F780" s="66">
        <v>52</v>
      </c>
      <c r="G780" s="66" t="s">
        <v>100</v>
      </c>
    </row>
    <row r="781" spans="1:7" x14ac:dyDescent="0.25">
      <c r="A781" s="66" t="str">
        <f t="shared" si="12"/>
        <v>2014, England, Unk/Oth, 0-49, Prostate</v>
      </c>
      <c r="B781" s="66">
        <v>2014</v>
      </c>
      <c r="C781" s="66" t="s">
        <v>2</v>
      </c>
      <c r="D781" s="66" t="s">
        <v>25</v>
      </c>
      <c r="E781" s="66" t="s">
        <v>26</v>
      </c>
      <c r="F781" s="66">
        <v>54</v>
      </c>
      <c r="G781" s="66" t="s">
        <v>100</v>
      </c>
    </row>
    <row r="782" spans="1:7" x14ac:dyDescent="0.25">
      <c r="A782" s="66" t="str">
        <f t="shared" si="12"/>
        <v>2014, England, 1, 50-59, Prostate</v>
      </c>
      <c r="B782" s="66">
        <v>2014</v>
      </c>
      <c r="C782" s="66" t="s">
        <v>2</v>
      </c>
      <c r="D782" s="66" t="s">
        <v>16</v>
      </c>
      <c r="E782" s="66">
        <v>1</v>
      </c>
      <c r="F782" s="66">
        <v>1566</v>
      </c>
      <c r="G782" s="66" t="s">
        <v>100</v>
      </c>
    </row>
    <row r="783" spans="1:7" x14ac:dyDescent="0.25">
      <c r="A783" s="66" t="str">
        <f t="shared" si="12"/>
        <v>2014, England, 2, 50-59, Prostate</v>
      </c>
      <c r="B783" s="66">
        <v>2014</v>
      </c>
      <c r="C783" s="66" t="s">
        <v>2</v>
      </c>
      <c r="D783" s="66" t="s">
        <v>16</v>
      </c>
      <c r="E783" s="66">
        <v>2</v>
      </c>
      <c r="F783" s="66">
        <v>1026</v>
      </c>
      <c r="G783" s="66" t="s">
        <v>100</v>
      </c>
    </row>
    <row r="784" spans="1:7" x14ac:dyDescent="0.25">
      <c r="A784" s="66" t="str">
        <f t="shared" si="12"/>
        <v>2014, England, 3, 50-59, Prostate</v>
      </c>
      <c r="B784" s="66">
        <v>2014</v>
      </c>
      <c r="C784" s="66" t="s">
        <v>2</v>
      </c>
      <c r="D784" s="66" t="s">
        <v>16</v>
      </c>
      <c r="E784" s="66">
        <v>3</v>
      </c>
      <c r="F784" s="66">
        <v>748</v>
      </c>
      <c r="G784" s="66" t="s">
        <v>100</v>
      </c>
    </row>
    <row r="785" spans="1:7" x14ac:dyDescent="0.25">
      <c r="A785" s="66" t="str">
        <f t="shared" si="12"/>
        <v>2014, England, 4, 50-59, Prostate</v>
      </c>
      <c r="B785" s="66">
        <v>2014</v>
      </c>
      <c r="C785" s="66" t="s">
        <v>2</v>
      </c>
      <c r="D785" s="66" t="s">
        <v>16</v>
      </c>
      <c r="E785" s="66">
        <v>4</v>
      </c>
      <c r="F785" s="66">
        <v>444</v>
      </c>
      <c r="G785" s="66" t="s">
        <v>100</v>
      </c>
    </row>
    <row r="786" spans="1:7" x14ac:dyDescent="0.25">
      <c r="A786" s="66" t="str">
        <f t="shared" si="12"/>
        <v>2014, England, Unk/Oth, 50-59, Prostate</v>
      </c>
      <c r="B786" s="66">
        <v>2014</v>
      </c>
      <c r="C786" s="66" t="s">
        <v>2</v>
      </c>
      <c r="D786" s="66" t="s">
        <v>16</v>
      </c>
      <c r="E786" s="66" t="s">
        <v>26</v>
      </c>
      <c r="F786" s="66">
        <v>399</v>
      </c>
      <c r="G786" s="66" t="s">
        <v>100</v>
      </c>
    </row>
    <row r="787" spans="1:7" x14ac:dyDescent="0.25">
      <c r="A787" s="66" t="str">
        <f t="shared" si="12"/>
        <v>2014, England, 1, 60-69, Prostate</v>
      </c>
      <c r="B787" s="66">
        <v>2014</v>
      </c>
      <c r="C787" s="66" t="s">
        <v>2</v>
      </c>
      <c r="D787" s="66" t="s">
        <v>17</v>
      </c>
      <c r="E787" s="66">
        <v>1</v>
      </c>
      <c r="F787" s="66">
        <v>4575</v>
      </c>
      <c r="G787" s="66" t="s">
        <v>100</v>
      </c>
    </row>
    <row r="788" spans="1:7" x14ac:dyDescent="0.25">
      <c r="A788" s="66" t="str">
        <f t="shared" si="12"/>
        <v>2014, England, 2, 60-69, Prostate</v>
      </c>
      <c r="B788" s="66">
        <v>2014</v>
      </c>
      <c r="C788" s="66" t="s">
        <v>2</v>
      </c>
      <c r="D788" s="66" t="s">
        <v>17</v>
      </c>
      <c r="E788" s="66">
        <v>2</v>
      </c>
      <c r="F788" s="66">
        <v>3058</v>
      </c>
      <c r="G788" s="66" t="s">
        <v>100</v>
      </c>
    </row>
    <row r="789" spans="1:7" x14ac:dyDescent="0.25">
      <c r="A789" s="66" t="str">
        <f t="shared" si="12"/>
        <v>2014, England, 3, 60-69, Prostate</v>
      </c>
      <c r="B789" s="66">
        <v>2014</v>
      </c>
      <c r="C789" s="66" t="s">
        <v>2</v>
      </c>
      <c r="D789" s="66" t="s">
        <v>17</v>
      </c>
      <c r="E789" s="66">
        <v>3</v>
      </c>
      <c r="F789" s="66">
        <v>2773</v>
      </c>
      <c r="G789" s="66" t="s">
        <v>100</v>
      </c>
    </row>
    <row r="790" spans="1:7" x14ac:dyDescent="0.25">
      <c r="A790" s="66" t="str">
        <f t="shared" si="12"/>
        <v>2014, England, 4, 60-69, Prostate</v>
      </c>
      <c r="B790" s="66">
        <v>2014</v>
      </c>
      <c r="C790" s="66" t="s">
        <v>2</v>
      </c>
      <c r="D790" s="66" t="s">
        <v>17</v>
      </c>
      <c r="E790" s="66">
        <v>4</v>
      </c>
      <c r="F790" s="66">
        <v>1898</v>
      </c>
      <c r="G790" s="66" t="s">
        <v>100</v>
      </c>
    </row>
    <row r="791" spans="1:7" x14ac:dyDescent="0.25">
      <c r="A791" s="66" t="str">
        <f t="shared" si="12"/>
        <v>2014, England, Unk/Oth, 60-69, Prostate</v>
      </c>
      <c r="B791" s="66">
        <v>2014</v>
      </c>
      <c r="C791" s="66" t="s">
        <v>2</v>
      </c>
      <c r="D791" s="66" t="s">
        <v>17</v>
      </c>
      <c r="E791" s="66" t="s">
        <v>26</v>
      </c>
      <c r="F791" s="66">
        <v>1140</v>
      </c>
      <c r="G791" s="66" t="s">
        <v>100</v>
      </c>
    </row>
    <row r="792" spans="1:7" x14ac:dyDescent="0.25">
      <c r="A792" s="66" t="str">
        <f t="shared" si="12"/>
        <v>2014, England, 1, 70-79, Prostate</v>
      </c>
      <c r="B792" s="66">
        <v>2014</v>
      </c>
      <c r="C792" s="66" t="s">
        <v>2</v>
      </c>
      <c r="D792" s="66" t="s">
        <v>18</v>
      </c>
      <c r="E792" s="66">
        <v>1</v>
      </c>
      <c r="F792" s="66">
        <v>4362</v>
      </c>
      <c r="G792" s="66" t="s">
        <v>100</v>
      </c>
    </row>
    <row r="793" spans="1:7" x14ac:dyDescent="0.25">
      <c r="A793" s="66" t="str">
        <f t="shared" si="12"/>
        <v>2014, England, 2, 70-79, Prostate</v>
      </c>
      <c r="B793" s="66">
        <v>2014</v>
      </c>
      <c r="C793" s="66" t="s">
        <v>2</v>
      </c>
      <c r="D793" s="66" t="s">
        <v>18</v>
      </c>
      <c r="E793" s="66">
        <v>2</v>
      </c>
      <c r="F793" s="66">
        <v>2942</v>
      </c>
      <c r="G793" s="66" t="s">
        <v>100</v>
      </c>
    </row>
    <row r="794" spans="1:7" x14ac:dyDescent="0.25">
      <c r="A794" s="66" t="str">
        <f t="shared" si="12"/>
        <v>2014, England, 3, 70-79, Prostate</v>
      </c>
      <c r="B794" s="66">
        <v>2014</v>
      </c>
      <c r="C794" s="66" t="s">
        <v>2</v>
      </c>
      <c r="D794" s="66" t="s">
        <v>18</v>
      </c>
      <c r="E794" s="66">
        <v>3</v>
      </c>
      <c r="F794" s="66">
        <v>2976</v>
      </c>
      <c r="G794" s="66" t="s">
        <v>100</v>
      </c>
    </row>
    <row r="795" spans="1:7" x14ac:dyDescent="0.25">
      <c r="A795" s="66" t="str">
        <f t="shared" si="12"/>
        <v>2014, England, 4, 70-79, Prostate</v>
      </c>
      <c r="B795" s="66">
        <v>2014</v>
      </c>
      <c r="C795" s="66" t="s">
        <v>2</v>
      </c>
      <c r="D795" s="66" t="s">
        <v>18</v>
      </c>
      <c r="E795" s="66">
        <v>4</v>
      </c>
      <c r="F795" s="66">
        <v>2594</v>
      </c>
      <c r="G795" s="66" t="s">
        <v>100</v>
      </c>
    </row>
    <row r="796" spans="1:7" x14ac:dyDescent="0.25">
      <c r="A796" s="66" t="str">
        <f t="shared" si="12"/>
        <v>2014, England, Unk/Oth, 70-79, Prostate</v>
      </c>
      <c r="B796" s="66">
        <v>2014</v>
      </c>
      <c r="C796" s="66" t="s">
        <v>2</v>
      </c>
      <c r="D796" s="66" t="s">
        <v>18</v>
      </c>
      <c r="E796" s="66" t="s">
        <v>26</v>
      </c>
      <c r="F796" s="66">
        <v>1434</v>
      </c>
      <c r="G796" s="66" t="s">
        <v>100</v>
      </c>
    </row>
    <row r="797" spans="1:7" x14ac:dyDescent="0.25">
      <c r="A797" s="66" t="str">
        <f t="shared" si="12"/>
        <v>2014, England, 1, 80+, Prostate</v>
      </c>
      <c r="B797" s="66">
        <v>2014</v>
      </c>
      <c r="C797" s="66" t="s">
        <v>2</v>
      </c>
      <c r="D797" s="66" t="s">
        <v>19</v>
      </c>
      <c r="E797" s="66">
        <v>1</v>
      </c>
      <c r="F797" s="66">
        <v>1318</v>
      </c>
      <c r="G797" s="66" t="s">
        <v>100</v>
      </c>
    </row>
    <row r="798" spans="1:7" x14ac:dyDescent="0.25">
      <c r="A798" s="66" t="str">
        <f t="shared" si="12"/>
        <v>2014, England, 2, 80+, Prostate</v>
      </c>
      <c r="B798" s="66">
        <v>2014</v>
      </c>
      <c r="C798" s="66" t="s">
        <v>2</v>
      </c>
      <c r="D798" s="66" t="s">
        <v>19</v>
      </c>
      <c r="E798" s="66">
        <v>2</v>
      </c>
      <c r="F798" s="66">
        <v>806</v>
      </c>
      <c r="G798" s="66" t="s">
        <v>100</v>
      </c>
    </row>
    <row r="799" spans="1:7" x14ac:dyDescent="0.25">
      <c r="A799" s="66" t="str">
        <f t="shared" si="12"/>
        <v>2014, England, 3, 80+, Prostate</v>
      </c>
      <c r="B799" s="66">
        <v>2014</v>
      </c>
      <c r="C799" s="66" t="s">
        <v>2</v>
      </c>
      <c r="D799" s="66" t="s">
        <v>19</v>
      </c>
      <c r="E799" s="66">
        <v>3</v>
      </c>
      <c r="F799" s="66">
        <v>988</v>
      </c>
      <c r="G799" s="66" t="s">
        <v>100</v>
      </c>
    </row>
    <row r="800" spans="1:7" x14ac:dyDescent="0.25">
      <c r="A800" s="66" t="str">
        <f t="shared" si="12"/>
        <v>2014, England, 4, 80+, Prostate</v>
      </c>
      <c r="B800" s="66">
        <v>2014</v>
      </c>
      <c r="C800" s="66" t="s">
        <v>2</v>
      </c>
      <c r="D800" s="66" t="s">
        <v>19</v>
      </c>
      <c r="E800" s="66">
        <v>4</v>
      </c>
      <c r="F800" s="66">
        <v>2219</v>
      </c>
      <c r="G800" s="66" t="s">
        <v>100</v>
      </c>
    </row>
    <row r="801" spans="1:7" x14ac:dyDescent="0.25">
      <c r="A801" s="66" t="str">
        <f t="shared" si="12"/>
        <v>2014, England, Unk/Oth, 80+, Prostate</v>
      </c>
      <c r="B801" s="66">
        <v>2014</v>
      </c>
      <c r="C801" s="66" t="s">
        <v>2</v>
      </c>
      <c r="D801" s="66" t="s">
        <v>19</v>
      </c>
      <c r="E801" s="66" t="s">
        <v>26</v>
      </c>
      <c r="F801" s="66">
        <v>1973</v>
      </c>
      <c r="G801" s="66" t="s">
        <v>100</v>
      </c>
    </row>
    <row r="802" spans="1:7" x14ac:dyDescent="0.25">
      <c r="A802" s="66" t="str">
        <f t="shared" si="12"/>
        <v>2014, England, 1, 0-49, Uterine</v>
      </c>
      <c r="B802" s="66">
        <v>2014</v>
      </c>
      <c r="C802" s="66" t="s">
        <v>36</v>
      </c>
      <c r="D802" s="66" t="s">
        <v>25</v>
      </c>
      <c r="E802" s="66">
        <v>1</v>
      </c>
      <c r="F802" s="66">
        <v>368</v>
      </c>
      <c r="G802" s="66" t="s">
        <v>100</v>
      </c>
    </row>
    <row r="803" spans="1:7" x14ac:dyDescent="0.25">
      <c r="A803" s="66" t="str">
        <f t="shared" si="12"/>
        <v>2014, England, 2, 0-49, Uterine</v>
      </c>
      <c r="B803" s="66">
        <v>2014</v>
      </c>
      <c r="C803" s="66" t="s">
        <v>36</v>
      </c>
      <c r="D803" s="66" t="s">
        <v>25</v>
      </c>
      <c r="E803" s="66">
        <v>2</v>
      </c>
      <c r="F803" s="66">
        <v>53</v>
      </c>
      <c r="G803" s="66" t="s">
        <v>100</v>
      </c>
    </row>
    <row r="804" spans="1:7" x14ac:dyDescent="0.25">
      <c r="A804" s="66" t="str">
        <f t="shared" si="12"/>
        <v>2014, England, 3, 0-49, Uterine</v>
      </c>
      <c r="B804" s="66">
        <v>2014</v>
      </c>
      <c r="C804" s="66" t="s">
        <v>36</v>
      </c>
      <c r="D804" s="66" t="s">
        <v>25</v>
      </c>
      <c r="E804" s="66">
        <v>3</v>
      </c>
      <c r="F804" s="66">
        <v>38</v>
      </c>
      <c r="G804" s="66" t="s">
        <v>100</v>
      </c>
    </row>
    <row r="805" spans="1:7" x14ac:dyDescent="0.25">
      <c r="A805" s="66" t="str">
        <f t="shared" si="12"/>
        <v>2014, England, 4, 0-49, Uterine</v>
      </c>
      <c r="B805" s="66">
        <v>2014</v>
      </c>
      <c r="C805" s="66" t="s">
        <v>36</v>
      </c>
      <c r="D805" s="66" t="s">
        <v>25</v>
      </c>
      <c r="E805" s="66">
        <v>4</v>
      </c>
      <c r="F805" s="66">
        <v>34</v>
      </c>
      <c r="G805" s="66" t="s">
        <v>100</v>
      </c>
    </row>
    <row r="806" spans="1:7" x14ac:dyDescent="0.25">
      <c r="A806" s="66" t="str">
        <f t="shared" si="12"/>
        <v>2014, England, Unk/Oth, 0-49, Uterine</v>
      </c>
      <c r="B806" s="66">
        <v>2014</v>
      </c>
      <c r="C806" s="66" t="s">
        <v>36</v>
      </c>
      <c r="D806" s="66" t="s">
        <v>25</v>
      </c>
      <c r="E806" s="66" t="s">
        <v>26</v>
      </c>
      <c r="F806" s="66">
        <v>31</v>
      </c>
      <c r="G806" s="66" t="s">
        <v>100</v>
      </c>
    </row>
    <row r="807" spans="1:7" x14ac:dyDescent="0.25">
      <c r="A807" s="66" t="str">
        <f t="shared" si="12"/>
        <v>2014, England, 1, 50-59, Uterine</v>
      </c>
      <c r="B807" s="66">
        <v>2014</v>
      </c>
      <c r="C807" s="66" t="s">
        <v>36</v>
      </c>
      <c r="D807" s="66" t="s">
        <v>16</v>
      </c>
      <c r="E807" s="66">
        <v>1</v>
      </c>
      <c r="F807" s="66">
        <v>1202</v>
      </c>
      <c r="G807" s="66" t="s">
        <v>100</v>
      </c>
    </row>
    <row r="808" spans="1:7" x14ac:dyDescent="0.25">
      <c r="A808" s="66" t="str">
        <f t="shared" si="12"/>
        <v>2014, England, 2, 50-59, Uterine</v>
      </c>
      <c r="B808" s="66">
        <v>2014</v>
      </c>
      <c r="C808" s="66" t="s">
        <v>36</v>
      </c>
      <c r="D808" s="66" t="s">
        <v>16</v>
      </c>
      <c r="E808" s="66">
        <v>2</v>
      </c>
      <c r="F808" s="66">
        <v>109</v>
      </c>
      <c r="G808" s="66" t="s">
        <v>100</v>
      </c>
    </row>
    <row r="809" spans="1:7" x14ac:dyDescent="0.25">
      <c r="A809" s="66" t="str">
        <f t="shared" si="12"/>
        <v>2014, England, 3, 50-59, Uterine</v>
      </c>
      <c r="B809" s="66">
        <v>2014</v>
      </c>
      <c r="C809" s="66" t="s">
        <v>36</v>
      </c>
      <c r="D809" s="66" t="s">
        <v>16</v>
      </c>
      <c r="E809" s="66">
        <v>3</v>
      </c>
      <c r="F809" s="66">
        <v>127</v>
      </c>
      <c r="G809" s="66" t="s">
        <v>100</v>
      </c>
    </row>
    <row r="810" spans="1:7" x14ac:dyDescent="0.25">
      <c r="A810" s="66" t="str">
        <f t="shared" si="12"/>
        <v>2014, England, 4, 50-59, Uterine</v>
      </c>
      <c r="B810" s="66">
        <v>2014</v>
      </c>
      <c r="C810" s="66" t="s">
        <v>36</v>
      </c>
      <c r="D810" s="66" t="s">
        <v>16</v>
      </c>
      <c r="E810" s="66">
        <v>4</v>
      </c>
      <c r="F810" s="66">
        <v>80</v>
      </c>
      <c r="G810" s="66" t="s">
        <v>100</v>
      </c>
    </row>
    <row r="811" spans="1:7" x14ac:dyDescent="0.25">
      <c r="A811" s="66" t="str">
        <f t="shared" si="12"/>
        <v>2014, England, Unk/Oth, 50-59, Uterine</v>
      </c>
      <c r="B811" s="66">
        <v>2014</v>
      </c>
      <c r="C811" s="66" t="s">
        <v>36</v>
      </c>
      <c r="D811" s="66" t="s">
        <v>16</v>
      </c>
      <c r="E811" s="66" t="s">
        <v>26</v>
      </c>
      <c r="F811" s="66">
        <v>61</v>
      </c>
      <c r="G811" s="66" t="s">
        <v>100</v>
      </c>
    </row>
    <row r="812" spans="1:7" x14ac:dyDescent="0.25">
      <c r="A812" s="66" t="str">
        <f t="shared" si="12"/>
        <v>2014, England, 1, 60-69, Uterine</v>
      </c>
      <c r="B812" s="66">
        <v>2014</v>
      </c>
      <c r="C812" s="66" t="s">
        <v>36</v>
      </c>
      <c r="D812" s="66" t="s">
        <v>17</v>
      </c>
      <c r="E812" s="66">
        <v>1</v>
      </c>
      <c r="F812" s="66">
        <v>1770</v>
      </c>
      <c r="G812" s="66" t="s">
        <v>100</v>
      </c>
    </row>
    <row r="813" spans="1:7" x14ac:dyDescent="0.25">
      <c r="A813" s="66" t="str">
        <f t="shared" si="12"/>
        <v>2014, England, 2, 60-69, Uterine</v>
      </c>
      <c r="B813" s="66">
        <v>2014</v>
      </c>
      <c r="C813" s="66" t="s">
        <v>36</v>
      </c>
      <c r="D813" s="66" t="s">
        <v>17</v>
      </c>
      <c r="E813" s="66">
        <v>2</v>
      </c>
      <c r="F813" s="66">
        <v>159</v>
      </c>
      <c r="G813" s="66" t="s">
        <v>100</v>
      </c>
    </row>
    <row r="814" spans="1:7" x14ac:dyDescent="0.25">
      <c r="A814" s="66" t="str">
        <f t="shared" si="12"/>
        <v>2014, England, 3, 60-69, Uterine</v>
      </c>
      <c r="B814" s="66">
        <v>2014</v>
      </c>
      <c r="C814" s="66" t="s">
        <v>36</v>
      </c>
      <c r="D814" s="66" t="s">
        <v>17</v>
      </c>
      <c r="E814" s="66">
        <v>3</v>
      </c>
      <c r="F814" s="66">
        <v>238</v>
      </c>
      <c r="G814" s="66" t="s">
        <v>100</v>
      </c>
    </row>
    <row r="815" spans="1:7" x14ac:dyDescent="0.25">
      <c r="A815" s="66" t="str">
        <f t="shared" si="12"/>
        <v>2014, England, 4, 60-69, Uterine</v>
      </c>
      <c r="B815" s="66">
        <v>2014</v>
      </c>
      <c r="C815" s="66" t="s">
        <v>36</v>
      </c>
      <c r="D815" s="66" t="s">
        <v>17</v>
      </c>
      <c r="E815" s="66">
        <v>4</v>
      </c>
      <c r="F815" s="66">
        <v>159</v>
      </c>
      <c r="G815" s="66" t="s">
        <v>100</v>
      </c>
    </row>
    <row r="816" spans="1:7" x14ac:dyDescent="0.25">
      <c r="A816" s="66" t="str">
        <f t="shared" si="12"/>
        <v>2014, England, Unk/Oth, 60-69, Uterine</v>
      </c>
      <c r="B816" s="66">
        <v>2014</v>
      </c>
      <c r="C816" s="66" t="s">
        <v>36</v>
      </c>
      <c r="D816" s="66" t="s">
        <v>17</v>
      </c>
      <c r="E816" s="66" t="s">
        <v>26</v>
      </c>
      <c r="F816" s="66">
        <v>101</v>
      </c>
      <c r="G816" s="66" t="s">
        <v>100</v>
      </c>
    </row>
    <row r="817" spans="1:7" x14ac:dyDescent="0.25">
      <c r="A817" s="66" t="str">
        <f t="shared" si="12"/>
        <v>2014, England, 1, 70-79, Uterine</v>
      </c>
      <c r="B817" s="66">
        <v>2014</v>
      </c>
      <c r="C817" s="66" t="s">
        <v>36</v>
      </c>
      <c r="D817" s="66" t="s">
        <v>18</v>
      </c>
      <c r="E817" s="66">
        <v>1</v>
      </c>
      <c r="F817" s="66">
        <v>1351</v>
      </c>
      <c r="G817" s="66" t="s">
        <v>100</v>
      </c>
    </row>
    <row r="818" spans="1:7" x14ac:dyDescent="0.25">
      <c r="A818" s="66" t="str">
        <f t="shared" si="12"/>
        <v>2014, England, 2, 70-79, Uterine</v>
      </c>
      <c r="B818" s="66">
        <v>2014</v>
      </c>
      <c r="C818" s="66" t="s">
        <v>36</v>
      </c>
      <c r="D818" s="66" t="s">
        <v>18</v>
      </c>
      <c r="E818" s="66">
        <v>2</v>
      </c>
      <c r="F818" s="66">
        <v>150</v>
      </c>
      <c r="G818" s="66" t="s">
        <v>100</v>
      </c>
    </row>
    <row r="819" spans="1:7" x14ac:dyDescent="0.25">
      <c r="A819" s="66" t="str">
        <f t="shared" si="12"/>
        <v>2014, England, 3, 70-79, Uterine</v>
      </c>
      <c r="B819" s="66">
        <v>2014</v>
      </c>
      <c r="C819" s="66" t="s">
        <v>36</v>
      </c>
      <c r="D819" s="66" t="s">
        <v>18</v>
      </c>
      <c r="E819" s="66">
        <v>3</v>
      </c>
      <c r="F819" s="66">
        <v>237</v>
      </c>
      <c r="G819" s="66" t="s">
        <v>100</v>
      </c>
    </row>
    <row r="820" spans="1:7" x14ac:dyDescent="0.25">
      <c r="A820" s="66" t="str">
        <f t="shared" si="12"/>
        <v>2014, England, 4, 70-79, Uterine</v>
      </c>
      <c r="B820" s="66">
        <v>2014</v>
      </c>
      <c r="C820" s="66" t="s">
        <v>36</v>
      </c>
      <c r="D820" s="66" t="s">
        <v>18</v>
      </c>
      <c r="E820" s="66">
        <v>4</v>
      </c>
      <c r="F820" s="66">
        <v>141</v>
      </c>
      <c r="G820" s="66" t="s">
        <v>100</v>
      </c>
    </row>
    <row r="821" spans="1:7" x14ac:dyDescent="0.25">
      <c r="A821" s="66" t="str">
        <f t="shared" si="12"/>
        <v>2014, England, Unk/Oth, 70-79, Uterine</v>
      </c>
      <c r="B821" s="66">
        <v>2014</v>
      </c>
      <c r="C821" s="66" t="s">
        <v>36</v>
      </c>
      <c r="D821" s="66" t="s">
        <v>18</v>
      </c>
      <c r="E821" s="66" t="s">
        <v>26</v>
      </c>
      <c r="F821" s="66">
        <v>109</v>
      </c>
      <c r="G821" s="66" t="s">
        <v>100</v>
      </c>
    </row>
    <row r="822" spans="1:7" x14ac:dyDescent="0.25">
      <c r="A822" s="66" t="str">
        <f t="shared" si="12"/>
        <v>2014, England, 1, 80+, Uterine</v>
      </c>
      <c r="B822" s="66">
        <v>2014</v>
      </c>
      <c r="C822" s="66" t="s">
        <v>36</v>
      </c>
      <c r="D822" s="66" t="s">
        <v>19</v>
      </c>
      <c r="E822" s="66">
        <v>1</v>
      </c>
      <c r="F822" s="66">
        <v>528</v>
      </c>
      <c r="G822" s="66" t="s">
        <v>100</v>
      </c>
    </row>
    <row r="823" spans="1:7" x14ac:dyDescent="0.25">
      <c r="A823" s="66" t="str">
        <f t="shared" si="12"/>
        <v>2014, England, 2, 80+, Uterine</v>
      </c>
      <c r="B823" s="66">
        <v>2014</v>
      </c>
      <c r="C823" s="66" t="s">
        <v>36</v>
      </c>
      <c r="D823" s="66" t="s">
        <v>19</v>
      </c>
      <c r="E823" s="66">
        <v>2</v>
      </c>
      <c r="F823" s="66">
        <v>79</v>
      </c>
      <c r="G823" s="66" t="s">
        <v>100</v>
      </c>
    </row>
    <row r="824" spans="1:7" x14ac:dyDescent="0.25">
      <c r="A824" s="66" t="str">
        <f t="shared" si="12"/>
        <v>2014, England, 3, 80+, Uterine</v>
      </c>
      <c r="B824" s="66">
        <v>2014</v>
      </c>
      <c r="C824" s="66" t="s">
        <v>36</v>
      </c>
      <c r="D824" s="66" t="s">
        <v>19</v>
      </c>
      <c r="E824" s="66">
        <v>3</v>
      </c>
      <c r="F824" s="66">
        <v>144</v>
      </c>
      <c r="G824" s="66" t="s">
        <v>100</v>
      </c>
    </row>
    <row r="825" spans="1:7" x14ac:dyDescent="0.25">
      <c r="A825" s="66" t="str">
        <f t="shared" si="12"/>
        <v>2014, England, 4, 80+, Uterine</v>
      </c>
      <c r="B825" s="66">
        <v>2014</v>
      </c>
      <c r="C825" s="66" t="s">
        <v>36</v>
      </c>
      <c r="D825" s="66" t="s">
        <v>19</v>
      </c>
      <c r="E825" s="66">
        <v>4</v>
      </c>
      <c r="F825" s="66">
        <v>117</v>
      </c>
      <c r="G825" s="66" t="s">
        <v>100</v>
      </c>
    </row>
    <row r="826" spans="1:7" x14ac:dyDescent="0.25">
      <c r="A826" s="66" t="str">
        <f t="shared" si="12"/>
        <v>2014, England, Unk/Oth, 80+, Uterine</v>
      </c>
      <c r="B826" s="66">
        <v>2014</v>
      </c>
      <c r="C826" s="66" t="s">
        <v>36</v>
      </c>
      <c r="D826" s="66" t="s">
        <v>19</v>
      </c>
      <c r="E826" s="66" t="s">
        <v>26</v>
      </c>
      <c r="F826" s="66">
        <v>192</v>
      </c>
      <c r="G826" s="66"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7337"/>
  <sheetViews>
    <sheetView topLeftCell="A4" workbookViewId="0">
      <selection activeCell="M13" sqref="M13"/>
    </sheetView>
  </sheetViews>
  <sheetFormatPr defaultRowHeight="15" x14ac:dyDescent="0.25"/>
  <cols>
    <col min="1" max="1" width="34.7109375" bestFit="1" customWidth="1"/>
  </cols>
  <sheetData>
    <row r="1" spans="1:7" x14ac:dyDescent="0.25">
      <c r="A1" s="66" t="s">
        <v>34</v>
      </c>
      <c r="B1" t="s">
        <v>55</v>
      </c>
      <c r="C1" t="s">
        <v>29</v>
      </c>
      <c r="D1" t="s">
        <v>56</v>
      </c>
      <c r="E1" t="s">
        <v>30</v>
      </c>
      <c r="F1" t="s">
        <v>15</v>
      </c>
      <c r="G1" t="s">
        <v>28</v>
      </c>
    </row>
    <row r="2" spans="1:7" x14ac:dyDescent="0.25">
      <c r="A2" s="66" t="str">
        <f t="shared" ref="A2:A65" si="0">B2&amp;", "&amp;F2&amp;", "&amp;E2&amp;", "&amp;D2&amp;", "&amp;C2</f>
        <v>2012, East of England, 1, 0-49, Bladder</v>
      </c>
      <c r="B2">
        <v>2012</v>
      </c>
      <c r="C2" t="s">
        <v>1</v>
      </c>
      <c r="D2" t="s">
        <v>25</v>
      </c>
      <c r="E2">
        <v>1</v>
      </c>
      <c r="F2" t="s">
        <v>94</v>
      </c>
      <c r="G2">
        <v>8</v>
      </c>
    </row>
    <row r="3" spans="1:7" x14ac:dyDescent="0.25">
      <c r="A3" s="66" t="str">
        <f t="shared" si="0"/>
        <v>2012, London, 1, 0-49, Bladder</v>
      </c>
      <c r="B3">
        <v>2012</v>
      </c>
      <c r="C3" t="s">
        <v>1</v>
      </c>
      <c r="D3" t="s">
        <v>25</v>
      </c>
      <c r="E3">
        <v>1</v>
      </c>
      <c r="F3" t="s">
        <v>8</v>
      </c>
      <c r="G3" t="s">
        <v>116</v>
      </c>
    </row>
    <row r="4" spans="1:7" x14ac:dyDescent="0.25">
      <c r="A4" s="66" t="str">
        <f t="shared" si="0"/>
        <v>2012, North West, 1, 0-49, Bladder</v>
      </c>
      <c r="B4">
        <v>2012</v>
      </c>
      <c r="C4" t="s">
        <v>1</v>
      </c>
      <c r="D4" t="s">
        <v>25</v>
      </c>
      <c r="E4">
        <v>1</v>
      </c>
      <c r="F4" t="s">
        <v>92</v>
      </c>
      <c r="G4">
        <v>6</v>
      </c>
    </row>
    <row r="5" spans="1:7" x14ac:dyDescent="0.25">
      <c r="A5" s="66" t="str">
        <f t="shared" si="0"/>
        <v>2012, South East, 1, 0-49, Bladder</v>
      </c>
      <c r="B5">
        <v>2012</v>
      </c>
      <c r="C5" t="s">
        <v>1</v>
      </c>
      <c r="D5" t="s">
        <v>25</v>
      </c>
      <c r="E5">
        <v>1</v>
      </c>
      <c r="F5" t="s">
        <v>93</v>
      </c>
      <c r="G5" t="s">
        <v>116</v>
      </c>
    </row>
    <row r="6" spans="1:7" x14ac:dyDescent="0.25">
      <c r="A6" s="66" t="str">
        <f t="shared" si="0"/>
        <v>2012, South West, 1, 0-49, Bladder</v>
      </c>
      <c r="B6">
        <v>2012</v>
      </c>
      <c r="C6" t="s">
        <v>1</v>
      </c>
      <c r="D6" t="s">
        <v>25</v>
      </c>
      <c r="E6">
        <v>1</v>
      </c>
      <c r="F6" t="s">
        <v>95</v>
      </c>
      <c r="G6" t="s">
        <v>116</v>
      </c>
    </row>
    <row r="7" spans="1:7" x14ac:dyDescent="0.25">
      <c r="A7" s="66" t="str">
        <f t="shared" si="0"/>
        <v>2012, West Midlands, 1, 0-49, Bladder</v>
      </c>
      <c r="B7">
        <v>2012</v>
      </c>
      <c r="C7" t="s">
        <v>1</v>
      </c>
      <c r="D7" t="s">
        <v>25</v>
      </c>
      <c r="E7">
        <v>1</v>
      </c>
      <c r="F7" t="s">
        <v>97</v>
      </c>
      <c r="G7" t="s">
        <v>116</v>
      </c>
    </row>
    <row r="8" spans="1:7" x14ac:dyDescent="0.25">
      <c r="A8" s="66" t="str">
        <f t="shared" si="0"/>
        <v>2012, East Midlands, 2, 0-49, Bladder</v>
      </c>
      <c r="B8">
        <v>2012</v>
      </c>
      <c r="C8" t="s">
        <v>1</v>
      </c>
      <c r="D8" t="s">
        <v>25</v>
      </c>
      <c r="E8">
        <v>2</v>
      </c>
      <c r="F8" t="s">
        <v>98</v>
      </c>
      <c r="G8" t="s">
        <v>116</v>
      </c>
    </row>
    <row r="9" spans="1:7" x14ac:dyDescent="0.25">
      <c r="A9" s="66" t="str">
        <f t="shared" si="0"/>
        <v>2012, East of England, 2, 0-49, Bladder</v>
      </c>
      <c r="B9">
        <v>2012</v>
      </c>
      <c r="C9" t="s">
        <v>1</v>
      </c>
      <c r="D9" t="s">
        <v>25</v>
      </c>
      <c r="E9">
        <v>2</v>
      </c>
      <c r="F9" t="s">
        <v>94</v>
      </c>
      <c r="G9" t="s">
        <v>116</v>
      </c>
    </row>
    <row r="10" spans="1:7" x14ac:dyDescent="0.25">
      <c r="A10" s="66" t="str">
        <f t="shared" si="0"/>
        <v>2012, London, 2, 0-49, Bladder</v>
      </c>
      <c r="B10">
        <v>2012</v>
      </c>
      <c r="C10" t="s">
        <v>1</v>
      </c>
      <c r="D10" t="s">
        <v>25</v>
      </c>
      <c r="E10">
        <v>2</v>
      </c>
      <c r="F10" t="s">
        <v>8</v>
      </c>
      <c r="G10" t="s">
        <v>116</v>
      </c>
    </row>
    <row r="11" spans="1:7" x14ac:dyDescent="0.25">
      <c r="A11" s="66" t="str">
        <f t="shared" si="0"/>
        <v>2012, North West, 2, 0-49, Bladder</v>
      </c>
      <c r="B11">
        <v>2012</v>
      </c>
      <c r="C11" t="s">
        <v>1</v>
      </c>
      <c r="D11" t="s">
        <v>25</v>
      </c>
      <c r="E11">
        <v>2</v>
      </c>
      <c r="F11" t="s">
        <v>92</v>
      </c>
      <c r="G11" t="s">
        <v>116</v>
      </c>
    </row>
    <row r="12" spans="1:7" x14ac:dyDescent="0.25">
      <c r="A12" s="66" t="str">
        <f t="shared" si="0"/>
        <v>2012, West Midlands, 2, 0-49, Bladder</v>
      </c>
      <c r="B12">
        <v>2012</v>
      </c>
      <c r="C12" t="s">
        <v>1</v>
      </c>
      <c r="D12" t="s">
        <v>25</v>
      </c>
      <c r="E12">
        <v>2</v>
      </c>
      <c r="F12" t="s">
        <v>97</v>
      </c>
      <c r="G12" t="s">
        <v>116</v>
      </c>
    </row>
    <row r="13" spans="1:7" x14ac:dyDescent="0.25">
      <c r="A13" s="66" t="str">
        <f t="shared" si="0"/>
        <v>2012, East of England, 3, 0-49, Bladder</v>
      </c>
      <c r="B13">
        <v>2012</v>
      </c>
      <c r="C13" t="s">
        <v>1</v>
      </c>
      <c r="D13" t="s">
        <v>25</v>
      </c>
      <c r="E13">
        <v>3</v>
      </c>
      <c r="F13" t="s">
        <v>94</v>
      </c>
      <c r="G13" t="s">
        <v>116</v>
      </c>
    </row>
    <row r="14" spans="1:7" x14ac:dyDescent="0.25">
      <c r="A14" s="66" t="str">
        <f t="shared" si="0"/>
        <v>2012, North West, 3, 0-49, Bladder</v>
      </c>
      <c r="B14">
        <v>2012</v>
      </c>
      <c r="C14" t="s">
        <v>1</v>
      </c>
      <c r="D14" t="s">
        <v>25</v>
      </c>
      <c r="E14">
        <v>3</v>
      </c>
      <c r="F14" t="s">
        <v>92</v>
      </c>
      <c r="G14" t="s">
        <v>116</v>
      </c>
    </row>
    <row r="15" spans="1:7" x14ac:dyDescent="0.25">
      <c r="A15" s="66" t="str">
        <f t="shared" si="0"/>
        <v>2012, South West, 3, 0-49, Bladder</v>
      </c>
      <c r="B15">
        <v>2012</v>
      </c>
      <c r="C15" t="s">
        <v>1</v>
      </c>
      <c r="D15" t="s">
        <v>25</v>
      </c>
      <c r="E15">
        <v>3</v>
      </c>
      <c r="F15" t="s">
        <v>95</v>
      </c>
      <c r="G15" t="s">
        <v>116</v>
      </c>
    </row>
    <row r="16" spans="1:7" x14ac:dyDescent="0.25">
      <c r="A16" s="66" t="str">
        <f t="shared" si="0"/>
        <v>2012, West Midlands, 3, 0-49, Bladder</v>
      </c>
      <c r="B16">
        <v>2012</v>
      </c>
      <c r="C16" t="s">
        <v>1</v>
      </c>
      <c r="D16" t="s">
        <v>25</v>
      </c>
      <c r="E16">
        <v>3</v>
      </c>
      <c r="F16" t="s">
        <v>97</v>
      </c>
      <c r="G16" t="s">
        <v>116</v>
      </c>
    </row>
    <row r="17" spans="1:7" x14ac:dyDescent="0.25">
      <c r="A17" s="66" t="str">
        <f t="shared" si="0"/>
        <v>2012, East Midlands, 4, 0-49, Bladder</v>
      </c>
      <c r="B17">
        <v>2012</v>
      </c>
      <c r="C17" t="s">
        <v>1</v>
      </c>
      <c r="D17" t="s">
        <v>25</v>
      </c>
      <c r="E17">
        <v>4</v>
      </c>
      <c r="F17" t="s">
        <v>98</v>
      </c>
      <c r="G17" t="s">
        <v>116</v>
      </c>
    </row>
    <row r="18" spans="1:7" x14ac:dyDescent="0.25">
      <c r="A18" s="66" t="str">
        <f t="shared" si="0"/>
        <v>2012, East of England, 4, 0-49, Bladder</v>
      </c>
      <c r="B18">
        <v>2012</v>
      </c>
      <c r="C18" t="s">
        <v>1</v>
      </c>
      <c r="D18" t="s">
        <v>25</v>
      </c>
      <c r="E18">
        <v>4</v>
      </c>
      <c r="F18" t="s">
        <v>94</v>
      </c>
      <c r="G18" t="s">
        <v>116</v>
      </c>
    </row>
    <row r="19" spans="1:7" x14ac:dyDescent="0.25">
      <c r="A19" s="66" t="str">
        <f t="shared" si="0"/>
        <v>2012, London, 4, 0-49, Bladder</v>
      </c>
      <c r="B19">
        <v>2012</v>
      </c>
      <c r="C19" t="s">
        <v>1</v>
      </c>
      <c r="D19" t="s">
        <v>25</v>
      </c>
      <c r="E19">
        <v>4</v>
      </c>
      <c r="F19" t="s">
        <v>8</v>
      </c>
      <c r="G19" t="s">
        <v>116</v>
      </c>
    </row>
    <row r="20" spans="1:7" x14ac:dyDescent="0.25">
      <c r="A20" s="66" t="str">
        <f t="shared" si="0"/>
        <v>2012, North West, 4, 0-49, Bladder</v>
      </c>
      <c r="B20">
        <v>2012</v>
      </c>
      <c r="C20" t="s">
        <v>1</v>
      </c>
      <c r="D20" t="s">
        <v>25</v>
      </c>
      <c r="E20">
        <v>4</v>
      </c>
      <c r="F20" t="s">
        <v>92</v>
      </c>
      <c r="G20" t="s">
        <v>116</v>
      </c>
    </row>
    <row r="21" spans="1:7" x14ac:dyDescent="0.25">
      <c r="A21" s="66" t="str">
        <f t="shared" si="0"/>
        <v>2012, South East, 4, 0-49, Bladder</v>
      </c>
      <c r="B21">
        <v>2012</v>
      </c>
      <c r="C21" t="s">
        <v>1</v>
      </c>
      <c r="D21" t="s">
        <v>25</v>
      </c>
      <c r="E21">
        <v>4</v>
      </c>
      <c r="F21" t="s">
        <v>93</v>
      </c>
      <c r="G21" t="s">
        <v>116</v>
      </c>
    </row>
    <row r="22" spans="1:7" x14ac:dyDescent="0.25">
      <c r="A22" s="66" t="str">
        <f t="shared" si="0"/>
        <v>2012, South West, 4, 0-49, Bladder</v>
      </c>
      <c r="B22">
        <v>2012</v>
      </c>
      <c r="C22" t="s">
        <v>1</v>
      </c>
      <c r="D22" t="s">
        <v>25</v>
      </c>
      <c r="E22">
        <v>4</v>
      </c>
      <c r="F22" t="s">
        <v>95</v>
      </c>
      <c r="G22" t="s">
        <v>116</v>
      </c>
    </row>
    <row r="23" spans="1:7" x14ac:dyDescent="0.25">
      <c r="A23" s="66" t="str">
        <f t="shared" si="0"/>
        <v>2012, West Midlands, 4, 0-49, Bladder</v>
      </c>
      <c r="B23">
        <v>2012</v>
      </c>
      <c r="C23" t="s">
        <v>1</v>
      </c>
      <c r="D23" t="s">
        <v>25</v>
      </c>
      <c r="E23">
        <v>4</v>
      </c>
      <c r="F23" t="s">
        <v>97</v>
      </c>
      <c r="G23" t="s">
        <v>116</v>
      </c>
    </row>
    <row r="24" spans="1:7" x14ac:dyDescent="0.25">
      <c r="A24" s="66" t="str">
        <f t="shared" si="0"/>
        <v>2012, East Midlands, Unk/Oth, 0-49, Bladder</v>
      </c>
      <c r="B24">
        <v>2012</v>
      </c>
      <c r="C24" t="s">
        <v>1</v>
      </c>
      <c r="D24" t="s">
        <v>25</v>
      </c>
      <c r="E24" t="s">
        <v>26</v>
      </c>
      <c r="F24" t="s">
        <v>98</v>
      </c>
      <c r="G24">
        <v>19</v>
      </c>
    </row>
    <row r="25" spans="1:7" x14ac:dyDescent="0.25">
      <c r="A25" s="66" t="str">
        <f t="shared" si="0"/>
        <v>2012, East of England, Unk/Oth, 0-49, Bladder</v>
      </c>
      <c r="B25">
        <v>2012</v>
      </c>
      <c r="C25" t="s">
        <v>1</v>
      </c>
      <c r="D25" t="s">
        <v>25</v>
      </c>
      <c r="E25" t="s">
        <v>26</v>
      </c>
      <c r="F25" t="s">
        <v>94</v>
      </c>
      <c r="G25" t="s">
        <v>116</v>
      </c>
    </row>
    <row r="26" spans="1:7" x14ac:dyDescent="0.25">
      <c r="A26" s="66" t="str">
        <f t="shared" si="0"/>
        <v>2012, London, Unk/Oth, 0-49, Bladder</v>
      </c>
      <c r="B26">
        <v>2012</v>
      </c>
      <c r="C26" t="s">
        <v>1</v>
      </c>
      <c r="D26" t="s">
        <v>25</v>
      </c>
      <c r="E26" t="s">
        <v>26</v>
      </c>
      <c r="F26" t="s">
        <v>8</v>
      </c>
      <c r="G26">
        <v>35</v>
      </c>
    </row>
    <row r="27" spans="1:7" x14ac:dyDescent="0.25">
      <c r="A27" s="66" t="str">
        <f t="shared" si="0"/>
        <v>2012, North East, Unk/Oth, 0-49, Bladder</v>
      </c>
      <c r="B27">
        <v>2012</v>
      </c>
      <c r="C27" t="s">
        <v>1</v>
      </c>
      <c r="D27" t="s">
        <v>25</v>
      </c>
      <c r="E27" t="s">
        <v>26</v>
      </c>
      <c r="F27" t="s">
        <v>99</v>
      </c>
      <c r="G27">
        <v>10</v>
      </c>
    </row>
    <row r="28" spans="1:7" x14ac:dyDescent="0.25">
      <c r="A28" s="66" t="str">
        <f t="shared" si="0"/>
        <v>2012, North West, Unk/Oth, 0-49, Bladder</v>
      </c>
      <c r="B28">
        <v>2012</v>
      </c>
      <c r="C28" t="s">
        <v>1</v>
      </c>
      <c r="D28" t="s">
        <v>25</v>
      </c>
      <c r="E28" t="s">
        <v>26</v>
      </c>
      <c r="F28" t="s">
        <v>92</v>
      </c>
      <c r="G28">
        <v>8</v>
      </c>
    </row>
    <row r="29" spans="1:7" x14ac:dyDescent="0.25">
      <c r="A29" s="66" t="str">
        <f t="shared" si="0"/>
        <v>2012, South East, Unk/Oth, 0-49, Bladder</v>
      </c>
      <c r="B29">
        <v>2012</v>
      </c>
      <c r="C29" t="s">
        <v>1</v>
      </c>
      <c r="D29" t="s">
        <v>25</v>
      </c>
      <c r="E29" t="s">
        <v>26</v>
      </c>
      <c r="F29" t="s">
        <v>93</v>
      </c>
      <c r="G29">
        <v>21</v>
      </c>
    </row>
    <row r="30" spans="1:7" x14ac:dyDescent="0.25">
      <c r="A30" s="66" t="str">
        <f t="shared" si="0"/>
        <v>2012, South West, Unk/Oth, 0-49, Bladder</v>
      </c>
      <c r="B30">
        <v>2012</v>
      </c>
      <c r="C30" t="s">
        <v>1</v>
      </c>
      <c r="D30" t="s">
        <v>25</v>
      </c>
      <c r="E30" t="s">
        <v>26</v>
      </c>
      <c r="F30" t="s">
        <v>95</v>
      </c>
      <c r="G30">
        <v>11</v>
      </c>
    </row>
    <row r="31" spans="1:7" x14ac:dyDescent="0.25">
      <c r="A31" s="66" t="str">
        <f t="shared" si="0"/>
        <v>2012, West Midlands, Unk/Oth, 0-49, Bladder</v>
      </c>
      <c r="B31">
        <v>2012</v>
      </c>
      <c r="C31" t="s">
        <v>1</v>
      </c>
      <c r="D31" t="s">
        <v>25</v>
      </c>
      <c r="E31" t="s">
        <v>26</v>
      </c>
      <c r="F31" t="s">
        <v>97</v>
      </c>
      <c r="G31">
        <v>10</v>
      </c>
    </row>
    <row r="32" spans="1:7" x14ac:dyDescent="0.25">
      <c r="A32" s="66" t="str">
        <f t="shared" si="0"/>
        <v>2012, Yorkshire and The Humber, Unk/Oth, 0-49, Bladder</v>
      </c>
      <c r="B32">
        <v>2012</v>
      </c>
      <c r="C32" t="s">
        <v>1</v>
      </c>
      <c r="D32" t="s">
        <v>25</v>
      </c>
      <c r="E32" t="s">
        <v>26</v>
      </c>
      <c r="F32" t="s">
        <v>96</v>
      </c>
      <c r="G32">
        <v>35</v>
      </c>
    </row>
    <row r="33" spans="1:7" x14ac:dyDescent="0.25">
      <c r="A33" s="66" t="str">
        <f t="shared" si="0"/>
        <v>2012, East Midlands, 1, 50-59, Bladder</v>
      </c>
      <c r="B33">
        <v>2012</v>
      </c>
      <c r="C33" t="s">
        <v>1</v>
      </c>
      <c r="D33" t="s">
        <v>16</v>
      </c>
      <c r="E33">
        <v>1</v>
      </c>
      <c r="F33" t="s">
        <v>98</v>
      </c>
      <c r="G33" t="s">
        <v>116</v>
      </c>
    </row>
    <row r="34" spans="1:7" x14ac:dyDescent="0.25">
      <c r="A34" s="66" t="str">
        <f t="shared" si="0"/>
        <v>2012, East of England, 1, 50-59, Bladder</v>
      </c>
      <c r="B34">
        <v>2012</v>
      </c>
      <c r="C34" t="s">
        <v>1</v>
      </c>
      <c r="D34" t="s">
        <v>16</v>
      </c>
      <c r="E34">
        <v>1</v>
      </c>
      <c r="F34" t="s">
        <v>94</v>
      </c>
      <c r="G34">
        <v>32</v>
      </c>
    </row>
    <row r="35" spans="1:7" x14ac:dyDescent="0.25">
      <c r="A35" s="66" t="str">
        <f t="shared" si="0"/>
        <v>2012, London, 1, 50-59, Bladder</v>
      </c>
      <c r="B35">
        <v>2012</v>
      </c>
      <c r="C35" t="s">
        <v>1</v>
      </c>
      <c r="D35" t="s">
        <v>16</v>
      </c>
      <c r="E35">
        <v>1</v>
      </c>
      <c r="F35" t="s">
        <v>8</v>
      </c>
      <c r="G35">
        <v>11</v>
      </c>
    </row>
    <row r="36" spans="1:7" x14ac:dyDescent="0.25">
      <c r="A36" s="66" t="str">
        <f t="shared" si="0"/>
        <v>2012, North West, 1, 50-59, Bladder</v>
      </c>
      <c r="B36">
        <v>2012</v>
      </c>
      <c r="C36" t="s">
        <v>1</v>
      </c>
      <c r="D36" t="s">
        <v>16</v>
      </c>
      <c r="E36">
        <v>1</v>
      </c>
      <c r="F36" t="s">
        <v>92</v>
      </c>
      <c r="G36">
        <v>28</v>
      </c>
    </row>
    <row r="37" spans="1:7" x14ac:dyDescent="0.25">
      <c r="A37" s="66" t="str">
        <f t="shared" si="0"/>
        <v>2012, South East, 1, 50-59, Bladder</v>
      </c>
      <c r="B37">
        <v>2012</v>
      </c>
      <c r="C37" t="s">
        <v>1</v>
      </c>
      <c r="D37" t="s">
        <v>16</v>
      </c>
      <c r="E37">
        <v>1</v>
      </c>
      <c r="F37" t="s">
        <v>93</v>
      </c>
      <c r="G37" t="s">
        <v>116</v>
      </c>
    </row>
    <row r="38" spans="1:7" x14ac:dyDescent="0.25">
      <c r="A38" s="66" t="str">
        <f t="shared" si="0"/>
        <v>2012, South West, 1, 50-59, Bladder</v>
      </c>
      <c r="B38">
        <v>2012</v>
      </c>
      <c r="C38" t="s">
        <v>1</v>
      </c>
      <c r="D38" t="s">
        <v>16</v>
      </c>
      <c r="E38">
        <v>1</v>
      </c>
      <c r="F38" t="s">
        <v>95</v>
      </c>
      <c r="G38" t="s">
        <v>116</v>
      </c>
    </row>
    <row r="39" spans="1:7" x14ac:dyDescent="0.25">
      <c r="A39" s="66" t="str">
        <f t="shared" si="0"/>
        <v>2012, West Midlands, 1, 50-59, Bladder</v>
      </c>
      <c r="B39">
        <v>2012</v>
      </c>
      <c r="C39" t="s">
        <v>1</v>
      </c>
      <c r="D39" t="s">
        <v>16</v>
      </c>
      <c r="E39">
        <v>1</v>
      </c>
      <c r="F39" t="s">
        <v>97</v>
      </c>
      <c r="G39">
        <v>10</v>
      </c>
    </row>
    <row r="40" spans="1:7" x14ac:dyDescent="0.25">
      <c r="A40" s="66" t="str">
        <f t="shared" si="0"/>
        <v>2012, East Midlands, 2, 50-59, Bladder</v>
      </c>
      <c r="B40">
        <v>2012</v>
      </c>
      <c r="C40" t="s">
        <v>1</v>
      </c>
      <c r="D40" t="s">
        <v>16</v>
      </c>
      <c r="E40">
        <v>2</v>
      </c>
      <c r="F40" t="s">
        <v>98</v>
      </c>
      <c r="G40">
        <v>5</v>
      </c>
    </row>
    <row r="41" spans="1:7" x14ac:dyDescent="0.25">
      <c r="A41" s="66" t="str">
        <f t="shared" si="0"/>
        <v>2012, East of England, 2, 50-59, Bladder</v>
      </c>
      <c r="B41">
        <v>2012</v>
      </c>
      <c r="C41" t="s">
        <v>1</v>
      </c>
      <c r="D41" t="s">
        <v>16</v>
      </c>
      <c r="E41">
        <v>2</v>
      </c>
      <c r="F41" t="s">
        <v>94</v>
      </c>
      <c r="G41">
        <v>17</v>
      </c>
    </row>
    <row r="42" spans="1:7" x14ac:dyDescent="0.25">
      <c r="A42" s="66" t="str">
        <f t="shared" si="0"/>
        <v>2012, London, 2, 50-59, Bladder</v>
      </c>
      <c r="B42">
        <v>2012</v>
      </c>
      <c r="C42" t="s">
        <v>1</v>
      </c>
      <c r="D42" t="s">
        <v>16</v>
      </c>
      <c r="E42">
        <v>2</v>
      </c>
      <c r="F42" t="s">
        <v>8</v>
      </c>
      <c r="G42">
        <v>6</v>
      </c>
    </row>
    <row r="43" spans="1:7" x14ac:dyDescent="0.25">
      <c r="A43" s="66" t="str">
        <f t="shared" si="0"/>
        <v>2012, North East, 2, 50-59, Bladder</v>
      </c>
      <c r="B43">
        <v>2012</v>
      </c>
      <c r="C43" t="s">
        <v>1</v>
      </c>
      <c r="D43" t="s">
        <v>16</v>
      </c>
      <c r="E43">
        <v>2</v>
      </c>
      <c r="F43" t="s">
        <v>99</v>
      </c>
      <c r="G43" t="s">
        <v>116</v>
      </c>
    </row>
    <row r="44" spans="1:7" x14ac:dyDescent="0.25">
      <c r="A44" s="66" t="str">
        <f t="shared" si="0"/>
        <v>2012, North West, 2, 50-59, Bladder</v>
      </c>
      <c r="B44">
        <v>2012</v>
      </c>
      <c r="C44" t="s">
        <v>1</v>
      </c>
      <c r="D44" t="s">
        <v>16</v>
      </c>
      <c r="E44">
        <v>2</v>
      </c>
      <c r="F44" t="s">
        <v>92</v>
      </c>
      <c r="G44">
        <v>11</v>
      </c>
    </row>
    <row r="45" spans="1:7" x14ac:dyDescent="0.25">
      <c r="A45" s="66" t="str">
        <f t="shared" si="0"/>
        <v>2012, South East, 2, 50-59, Bladder</v>
      </c>
      <c r="B45">
        <v>2012</v>
      </c>
      <c r="C45" t="s">
        <v>1</v>
      </c>
      <c r="D45" t="s">
        <v>16</v>
      </c>
      <c r="E45">
        <v>2</v>
      </c>
      <c r="F45" t="s">
        <v>93</v>
      </c>
      <c r="G45">
        <v>5</v>
      </c>
    </row>
    <row r="46" spans="1:7" x14ac:dyDescent="0.25">
      <c r="A46" s="66" t="str">
        <f t="shared" si="0"/>
        <v>2012, South West, 2, 50-59, Bladder</v>
      </c>
      <c r="B46">
        <v>2012</v>
      </c>
      <c r="C46" t="s">
        <v>1</v>
      </c>
      <c r="D46" t="s">
        <v>16</v>
      </c>
      <c r="E46">
        <v>2</v>
      </c>
      <c r="F46" t="s">
        <v>95</v>
      </c>
      <c r="G46">
        <v>8</v>
      </c>
    </row>
    <row r="47" spans="1:7" x14ac:dyDescent="0.25">
      <c r="A47" s="66" t="str">
        <f t="shared" si="0"/>
        <v>2012, West Midlands, 2, 50-59, Bladder</v>
      </c>
      <c r="B47">
        <v>2012</v>
      </c>
      <c r="C47" t="s">
        <v>1</v>
      </c>
      <c r="D47" t="s">
        <v>16</v>
      </c>
      <c r="E47">
        <v>2</v>
      </c>
      <c r="F47" t="s">
        <v>97</v>
      </c>
      <c r="G47">
        <v>11</v>
      </c>
    </row>
    <row r="48" spans="1:7" x14ac:dyDescent="0.25">
      <c r="A48" s="66" t="str">
        <f t="shared" si="0"/>
        <v>2012, East Midlands, 3, 50-59, Bladder</v>
      </c>
      <c r="B48">
        <v>2012</v>
      </c>
      <c r="C48" t="s">
        <v>1</v>
      </c>
      <c r="D48" t="s">
        <v>16</v>
      </c>
      <c r="E48">
        <v>3</v>
      </c>
      <c r="F48" t="s">
        <v>98</v>
      </c>
      <c r="G48" t="s">
        <v>116</v>
      </c>
    </row>
    <row r="49" spans="1:7" x14ac:dyDescent="0.25">
      <c r="A49" s="66" t="str">
        <f t="shared" si="0"/>
        <v>2012, East of England, 3, 50-59, Bladder</v>
      </c>
      <c r="B49">
        <v>2012</v>
      </c>
      <c r="C49" t="s">
        <v>1</v>
      </c>
      <c r="D49" t="s">
        <v>16</v>
      </c>
      <c r="E49">
        <v>3</v>
      </c>
      <c r="F49" t="s">
        <v>94</v>
      </c>
      <c r="G49">
        <v>8</v>
      </c>
    </row>
    <row r="50" spans="1:7" x14ac:dyDescent="0.25">
      <c r="A50" s="66" t="str">
        <f t="shared" si="0"/>
        <v>2012, North West, 3, 50-59, Bladder</v>
      </c>
      <c r="B50">
        <v>2012</v>
      </c>
      <c r="C50" t="s">
        <v>1</v>
      </c>
      <c r="D50" t="s">
        <v>16</v>
      </c>
      <c r="E50">
        <v>3</v>
      </c>
      <c r="F50" t="s">
        <v>92</v>
      </c>
      <c r="G50" t="s">
        <v>116</v>
      </c>
    </row>
    <row r="51" spans="1:7" x14ac:dyDescent="0.25">
      <c r="A51" s="66" t="str">
        <f t="shared" si="0"/>
        <v>2012, South East, 3, 50-59, Bladder</v>
      </c>
      <c r="B51">
        <v>2012</v>
      </c>
      <c r="C51" t="s">
        <v>1</v>
      </c>
      <c r="D51" t="s">
        <v>16</v>
      </c>
      <c r="E51">
        <v>3</v>
      </c>
      <c r="F51" t="s">
        <v>93</v>
      </c>
      <c r="G51" t="s">
        <v>116</v>
      </c>
    </row>
    <row r="52" spans="1:7" x14ac:dyDescent="0.25">
      <c r="A52" s="66" t="str">
        <f t="shared" si="0"/>
        <v>2012, South West, 3, 50-59, Bladder</v>
      </c>
      <c r="B52">
        <v>2012</v>
      </c>
      <c r="C52" t="s">
        <v>1</v>
      </c>
      <c r="D52" t="s">
        <v>16</v>
      </c>
      <c r="E52">
        <v>3</v>
      </c>
      <c r="F52" t="s">
        <v>95</v>
      </c>
      <c r="G52" t="s">
        <v>116</v>
      </c>
    </row>
    <row r="53" spans="1:7" x14ac:dyDescent="0.25">
      <c r="A53" s="66" t="str">
        <f t="shared" si="0"/>
        <v>2012, West Midlands, 3, 50-59, Bladder</v>
      </c>
      <c r="B53">
        <v>2012</v>
      </c>
      <c r="C53" t="s">
        <v>1</v>
      </c>
      <c r="D53" t="s">
        <v>16</v>
      </c>
      <c r="E53">
        <v>3</v>
      </c>
      <c r="F53" t="s">
        <v>97</v>
      </c>
      <c r="G53" t="s">
        <v>116</v>
      </c>
    </row>
    <row r="54" spans="1:7" x14ac:dyDescent="0.25">
      <c r="A54" s="66" t="str">
        <f t="shared" si="0"/>
        <v>2012, Yorkshire and The Humber, 3, 50-59, Bladder</v>
      </c>
      <c r="B54">
        <v>2012</v>
      </c>
      <c r="C54" t="s">
        <v>1</v>
      </c>
      <c r="D54" t="s">
        <v>16</v>
      </c>
      <c r="E54">
        <v>3</v>
      </c>
      <c r="F54" t="s">
        <v>96</v>
      </c>
      <c r="G54" t="s">
        <v>116</v>
      </c>
    </row>
    <row r="55" spans="1:7" x14ac:dyDescent="0.25">
      <c r="A55" s="66" t="str">
        <f t="shared" si="0"/>
        <v>2012, East Midlands, 4, 50-59, Bladder</v>
      </c>
      <c r="B55">
        <v>2012</v>
      </c>
      <c r="C55" t="s">
        <v>1</v>
      </c>
      <c r="D55" t="s">
        <v>16</v>
      </c>
      <c r="E55">
        <v>4</v>
      </c>
      <c r="F55" t="s">
        <v>98</v>
      </c>
      <c r="G55">
        <v>6</v>
      </c>
    </row>
    <row r="56" spans="1:7" x14ac:dyDescent="0.25">
      <c r="A56" s="66" t="str">
        <f t="shared" si="0"/>
        <v>2012, East of England, 4, 50-59, Bladder</v>
      </c>
      <c r="B56">
        <v>2012</v>
      </c>
      <c r="C56" t="s">
        <v>1</v>
      </c>
      <c r="D56" t="s">
        <v>16</v>
      </c>
      <c r="E56">
        <v>4</v>
      </c>
      <c r="F56" t="s">
        <v>94</v>
      </c>
      <c r="G56">
        <v>8</v>
      </c>
    </row>
    <row r="57" spans="1:7" x14ac:dyDescent="0.25">
      <c r="A57" s="66" t="str">
        <f t="shared" si="0"/>
        <v>2012, London, 4, 50-59, Bladder</v>
      </c>
      <c r="B57">
        <v>2012</v>
      </c>
      <c r="C57" t="s">
        <v>1</v>
      </c>
      <c r="D57" t="s">
        <v>16</v>
      </c>
      <c r="E57">
        <v>4</v>
      </c>
      <c r="F57" t="s">
        <v>8</v>
      </c>
      <c r="G57">
        <v>5</v>
      </c>
    </row>
    <row r="58" spans="1:7" x14ac:dyDescent="0.25">
      <c r="A58" s="66" t="str">
        <f t="shared" si="0"/>
        <v>2012, North East, 4, 50-59, Bladder</v>
      </c>
      <c r="B58">
        <v>2012</v>
      </c>
      <c r="C58" t="s">
        <v>1</v>
      </c>
      <c r="D58" t="s">
        <v>16</v>
      </c>
      <c r="E58">
        <v>4</v>
      </c>
      <c r="F58" t="s">
        <v>99</v>
      </c>
      <c r="G58" t="s">
        <v>116</v>
      </c>
    </row>
    <row r="59" spans="1:7" x14ac:dyDescent="0.25">
      <c r="A59" s="66" t="str">
        <f t="shared" si="0"/>
        <v>2012, North West, 4, 50-59, Bladder</v>
      </c>
      <c r="B59">
        <v>2012</v>
      </c>
      <c r="C59" t="s">
        <v>1</v>
      </c>
      <c r="D59" t="s">
        <v>16</v>
      </c>
      <c r="E59">
        <v>4</v>
      </c>
      <c r="F59" t="s">
        <v>92</v>
      </c>
      <c r="G59">
        <v>13</v>
      </c>
    </row>
    <row r="60" spans="1:7" x14ac:dyDescent="0.25">
      <c r="A60" s="66" t="str">
        <f t="shared" si="0"/>
        <v>2012, South East, 4, 50-59, Bladder</v>
      </c>
      <c r="B60">
        <v>2012</v>
      </c>
      <c r="C60" t="s">
        <v>1</v>
      </c>
      <c r="D60" t="s">
        <v>16</v>
      </c>
      <c r="E60">
        <v>4</v>
      </c>
      <c r="F60" t="s">
        <v>93</v>
      </c>
      <c r="G60">
        <v>6</v>
      </c>
    </row>
    <row r="61" spans="1:7" x14ac:dyDescent="0.25">
      <c r="A61" s="66" t="str">
        <f t="shared" si="0"/>
        <v>2012, South West, 4, 50-59, Bladder</v>
      </c>
      <c r="B61">
        <v>2012</v>
      </c>
      <c r="C61" t="s">
        <v>1</v>
      </c>
      <c r="D61" t="s">
        <v>16</v>
      </c>
      <c r="E61">
        <v>4</v>
      </c>
      <c r="F61" t="s">
        <v>95</v>
      </c>
      <c r="G61" t="s">
        <v>116</v>
      </c>
    </row>
    <row r="62" spans="1:7" x14ac:dyDescent="0.25">
      <c r="A62" s="66" t="str">
        <f t="shared" si="0"/>
        <v>2012, West Midlands, 4, 50-59, Bladder</v>
      </c>
      <c r="B62">
        <v>2012</v>
      </c>
      <c r="C62" t="s">
        <v>1</v>
      </c>
      <c r="D62" t="s">
        <v>16</v>
      </c>
      <c r="E62">
        <v>4</v>
      </c>
      <c r="F62" t="s">
        <v>97</v>
      </c>
      <c r="G62">
        <v>15</v>
      </c>
    </row>
    <row r="63" spans="1:7" x14ac:dyDescent="0.25">
      <c r="A63" s="66" t="str">
        <f t="shared" si="0"/>
        <v>2012, Yorkshire and The Humber, 4, 50-59, Bladder</v>
      </c>
      <c r="B63">
        <v>2012</v>
      </c>
      <c r="C63" t="s">
        <v>1</v>
      </c>
      <c r="D63" t="s">
        <v>16</v>
      </c>
      <c r="E63">
        <v>4</v>
      </c>
      <c r="F63" t="s">
        <v>96</v>
      </c>
      <c r="G63" t="s">
        <v>116</v>
      </c>
    </row>
    <row r="64" spans="1:7" x14ac:dyDescent="0.25">
      <c r="A64" s="66" t="str">
        <f t="shared" si="0"/>
        <v>2012, East Midlands, Unk/Oth, 50-59, Bladder</v>
      </c>
      <c r="B64">
        <v>2012</v>
      </c>
      <c r="C64" t="s">
        <v>1</v>
      </c>
      <c r="D64" t="s">
        <v>16</v>
      </c>
      <c r="E64" t="s">
        <v>26</v>
      </c>
      <c r="F64" t="s">
        <v>98</v>
      </c>
      <c r="G64">
        <v>36</v>
      </c>
    </row>
    <row r="65" spans="1:7" x14ac:dyDescent="0.25">
      <c r="A65" s="66" t="str">
        <f t="shared" si="0"/>
        <v>2012, East of England, Unk/Oth, 50-59, Bladder</v>
      </c>
      <c r="B65">
        <v>2012</v>
      </c>
      <c r="C65" t="s">
        <v>1</v>
      </c>
      <c r="D65" t="s">
        <v>16</v>
      </c>
      <c r="E65" t="s">
        <v>26</v>
      </c>
      <c r="F65" t="s">
        <v>94</v>
      </c>
      <c r="G65">
        <v>7</v>
      </c>
    </row>
    <row r="66" spans="1:7" x14ac:dyDescent="0.25">
      <c r="A66" s="66" t="str">
        <f t="shared" ref="A66:A129" si="1">B66&amp;", "&amp;F66&amp;", "&amp;E66&amp;", "&amp;D66&amp;", "&amp;C66</f>
        <v>2012, London, Unk/Oth, 50-59, Bladder</v>
      </c>
      <c r="B66">
        <v>2012</v>
      </c>
      <c r="C66" t="s">
        <v>1</v>
      </c>
      <c r="D66" t="s">
        <v>16</v>
      </c>
      <c r="E66" t="s">
        <v>26</v>
      </c>
      <c r="F66" t="s">
        <v>8</v>
      </c>
      <c r="G66">
        <v>69</v>
      </c>
    </row>
    <row r="67" spans="1:7" x14ac:dyDescent="0.25">
      <c r="A67" s="66" t="str">
        <f t="shared" si="1"/>
        <v>2012, North East, Unk/Oth, 50-59, Bladder</v>
      </c>
      <c r="B67">
        <v>2012</v>
      </c>
      <c r="C67" t="s">
        <v>1</v>
      </c>
      <c r="D67" t="s">
        <v>16</v>
      </c>
      <c r="E67" t="s">
        <v>26</v>
      </c>
      <c r="F67" t="s">
        <v>99</v>
      </c>
      <c r="G67">
        <v>37</v>
      </c>
    </row>
    <row r="68" spans="1:7" x14ac:dyDescent="0.25">
      <c r="A68" s="66" t="str">
        <f t="shared" si="1"/>
        <v>2012, North West, Unk/Oth, 50-59, Bladder</v>
      </c>
      <c r="B68">
        <v>2012</v>
      </c>
      <c r="C68" t="s">
        <v>1</v>
      </c>
      <c r="D68" t="s">
        <v>16</v>
      </c>
      <c r="E68" t="s">
        <v>26</v>
      </c>
      <c r="F68" t="s">
        <v>92</v>
      </c>
      <c r="G68">
        <v>26</v>
      </c>
    </row>
    <row r="69" spans="1:7" x14ac:dyDescent="0.25">
      <c r="A69" s="66" t="str">
        <f t="shared" si="1"/>
        <v>2012, South East, Unk/Oth, 50-59, Bladder</v>
      </c>
      <c r="B69">
        <v>2012</v>
      </c>
      <c r="C69" t="s">
        <v>1</v>
      </c>
      <c r="D69" t="s">
        <v>16</v>
      </c>
      <c r="E69" t="s">
        <v>26</v>
      </c>
      <c r="F69" t="s">
        <v>93</v>
      </c>
      <c r="G69">
        <v>79</v>
      </c>
    </row>
    <row r="70" spans="1:7" x14ac:dyDescent="0.25">
      <c r="A70" s="66" t="str">
        <f t="shared" si="1"/>
        <v>2012, South West, Unk/Oth, 50-59, Bladder</v>
      </c>
      <c r="B70">
        <v>2012</v>
      </c>
      <c r="C70" t="s">
        <v>1</v>
      </c>
      <c r="D70" t="s">
        <v>16</v>
      </c>
      <c r="E70" t="s">
        <v>26</v>
      </c>
      <c r="F70" t="s">
        <v>95</v>
      </c>
      <c r="G70">
        <v>24</v>
      </c>
    </row>
    <row r="71" spans="1:7" x14ac:dyDescent="0.25">
      <c r="A71" s="66" t="str">
        <f t="shared" si="1"/>
        <v>2012, West Midlands, Unk/Oth, 50-59, Bladder</v>
      </c>
      <c r="B71">
        <v>2012</v>
      </c>
      <c r="C71" t="s">
        <v>1</v>
      </c>
      <c r="D71" t="s">
        <v>16</v>
      </c>
      <c r="E71" t="s">
        <v>26</v>
      </c>
      <c r="F71" t="s">
        <v>97</v>
      </c>
      <c r="G71">
        <v>26</v>
      </c>
    </row>
    <row r="72" spans="1:7" x14ac:dyDescent="0.25">
      <c r="A72" s="66" t="str">
        <f t="shared" si="1"/>
        <v>2012, Yorkshire and The Humber, Unk/Oth, 50-59, Bladder</v>
      </c>
      <c r="B72">
        <v>2012</v>
      </c>
      <c r="C72" t="s">
        <v>1</v>
      </c>
      <c r="D72" t="s">
        <v>16</v>
      </c>
      <c r="E72" t="s">
        <v>26</v>
      </c>
      <c r="F72" t="s">
        <v>96</v>
      </c>
      <c r="G72">
        <v>54</v>
      </c>
    </row>
    <row r="73" spans="1:7" x14ac:dyDescent="0.25">
      <c r="A73" s="66" t="str">
        <f t="shared" si="1"/>
        <v>2012, East Midlands, 1, 60-69, Bladder</v>
      </c>
      <c r="B73">
        <v>2012</v>
      </c>
      <c r="C73" t="s">
        <v>1</v>
      </c>
      <c r="D73" t="s">
        <v>17</v>
      </c>
      <c r="E73">
        <v>1</v>
      </c>
      <c r="F73" t="s">
        <v>98</v>
      </c>
      <c r="G73" t="s">
        <v>116</v>
      </c>
    </row>
    <row r="74" spans="1:7" x14ac:dyDescent="0.25">
      <c r="A74" s="66" t="str">
        <f t="shared" si="1"/>
        <v>2012, East of England, 1, 60-69, Bladder</v>
      </c>
      <c r="B74">
        <v>2012</v>
      </c>
      <c r="C74" t="s">
        <v>1</v>
      </c>
      <c r="D74" t="s">
        <v>17</v>
      </c>
      <c r="E74">
        <v>1</v>
      </c>
      <c r="F74" t="s">
        <v>94</v>
      </c>
      <c r="G74">
        <v>96</v>
      </c>
    </row>
    <row r="75" spans="1:7" x14ac:dyDescent="0.25">
      <c r="A75" s="66" t="str">
        <f t="shared" si="1"/>
        <v>2012, London, 1, 60-69, Bladder</v>
      </c>
      <c r="B75">
        <v>2012</v>
      </c>
      <c r="C75" t="s">
        <v>1</v>
      </c>
      <c r="D75" t="s">
        <v>17</v>
      </c>
      <c r="E75">
        <v>1</v>
      </c>
      <c r="F75" t="s">
        <v>8</v>
      </c>
      <c r="G75">
        <v>8</v>
      </c>
    </row>
    <row r="76" spans="1:7" x14ac:dyDescent="0.25">
      <c r="A76" s="66" t="str">
        <f t="shared" si="1"/>
        <v>2012, North East, 1, 60-69, Bladder</v>
      </c>
      <c r="B76">
        <v>2012</v>
      </c>
      <c r="C76" t="s">
        <v>1</v>
      </c>
      <c r="D76" t="s">
        <v>17</v>
      </c>
      <c r="E76">
        <v>1</v>
      </c>
      <c r="F76" t="s">
        <v>99</v>
      </c>
      <c r="G76" t="s">
        <v>116</v>
      </c>
    </row>
    <row r="77" spans="1:7" x14ac:dyDescent="0.25">
      <c r="A77" s="66" t="str">
        <f t="shared" si="1"/>
        <v>2012, North West, 1, 60-69, Bladder</v>
      </c>
      <c r="B77">
        <v>2012</v>
      </c>
      <c r="C77" t="s">
        <v>1</v>
      </c>
      <c r="D77" t="s">
        <v>17</v>
      </c>
      <c r="E77">
        <v>1</v>
      </c>
      <c r="F77" t="s">
        <v>92</v>
      </c>
      <c r="G77">
        <v>76</v>
      </c>
    </row>
    <row r="78" spans="1:7" x14ac:dyDescent="0.25">
      <c r="A78" s="66" t="str">
        <f t="shared" si="1"/>
        <v>2012, South East, 1, 60-69, Bladder</v>
      </c>
      <c r="B78">
        <v>2012</v>
      </c>
      <c r="C78" t="s">
        <v>1</v>
      </c>
      <c r="D78" t="s">
        <v>17</v>
      </c>
      <c r="E78">
        <v>1</v>
      </c>
      <c r="F78" t="s">
        <v>93</v>
      </c>
      <c r="G78">
        <v>24</v>
      </c>
    </row>
    <row r="79" spans="1:7" x14ac:dyDescent="0.25">
      <c r="A79" s="66" t="str">
        <f t="shared" si="1"/>
        <v>2012, South West, 1, 60-69, Bladder</v>
      </c>
      <c r="B79">
        <v>2012</v>
      </c>
      <c r="C79" t="s">
        <v>1</v>
      </c>
      <c r="D79" t="s">
        <v>17</v>
      </c>
      <c r="E79">
        <v>1</v>
      </c>
      <c r="F79" t="s">
        <v>95</v>
      </c>
      <c r="G79">
        <v>34</v>
      </c>
    </row>
    <row r="80" spans="1:7" x14ac:dyDescent="0.25">
      <c r="A80" s="66" t="str">
        <f t="shared" si="1"/>
        <v>2012, West Midlands, 1, 60-69, Bladder</v>
      </c>
      <c r="B80">
        <v>2012</v>
      </c>
      <c r="C80" t="s">
        <v>1</v>
      </c>
      <c r="D80" t="s">
        <v>17</v>
      </c>
      <c r="E80">
        <v>1</v>
      </c>
      <c r="F80" t="s">
        <v>97</v>
      </c>
      <c r="G80">
        <v>54</v>
      </c>
    </row>
    <row r="81" spans="1:7" x14ac:dyDescent="0.25">
      <c r="A81" s="66" t="str">
        <f t="shared" si="1"/>
        <v>2012, Yorkshire and The Humber, 1, 60-69, Bladder</v>
      </c>
      <c r="B81">
        <v>2012</v>
      </c>
      <c r="C81" t="s">
        <v>1</v>
      </c>
      <c r="D81" t="s">
        <v>17</v>
      </c>
      <c r="E81">
        <v>1</v>
      </c>
      <c r="F81" t="s">
        <v>96</v>
      </c>
      <c r="G81">
        <v>6</v>
      </c>
    </row>
    <row r="82" spans="1:7" x14ac:dyDescent="0.25">
      <c r="A82" s="66" t="str">
        <f t="shared" si="1"/>
        <v>2012, East Midlands, 2, 60-69, Bladder</v>
      </c>
      <c r="B82">
        <v>2012</v>
      </c>
      <c r="C82" t="s">
        <v>1</v>
      </c>
      <c r="D82" t="s">
        <v>17</v>
      </c>
      <c r="E82">
        <v>2</v>
      </c>
      <c r="F82" t="s">
        <v>98</v>
      </c>
      <c r="G82">
        <v>8</v>
      </c>
    </row>
    <row r="83" spans="1:7" x14ac:dyDescent="0.25">
      <c r="A83" s="66" t="str">
        <f t="shared" si="1"/>
        <v>2012, East of England, 2, 60-69, Bladder</v>
      </c>
      <c r="B83">
        <v>2012</v>
      </c>
      <c r="C83" t="s">
        <v>1</v>
      </c>
      <c r="D83" t="s">
        <v>17</v>
      </c>
      <c r="E83">
        <v>2</v>
      </c>
      <c r="F83" t="s">
        <v>94</v>
      </c>
      <c r="G83">
        <v>52</v>
      </c>
    </row>
    <row r="84" spans="1:7" x14ac:dyDescent="0.25">
      <c r="A84" s="66" t="str">
        <f t="shared" si="1"/>
        <v>2012, London, 2, 60-69, Bladder</v>
      </c>
      <c r="B84">
        <v>2012</v>
      </c>
      <c r="C84" t="s">
        <v>1</v>
      </c>
      <c r="D84" t="s">
        <v>17</v>
      </c>
      <c r="E84">
        <v>2</v>
      </c>
      <c r="F84" t="s">
        <v>8</v>
      </c>
      <c r="G84">
        <v>9</v>
      </c>
    </row>
    <row r="85" spans="1:7" x14ac:dyDescent="0.25">
      <c r="A85" s="66" t="str">
        <f t="shared" si="1"/>
        <v>2012, North West, 2, 60-69, Bladder</v>
      </c>
      <c r="B85">
        <v>2012</v>
      </c>
      <c r="C85" t="s">
        <v>1</v>
      </c>
      <c r="D85" t="s">
        <v>17</v>
      </c>
      <c r="E85">
        <v>2</v>
      </c>
      <c r="F85" t="s">
        <v>92</v>
      </c>
      <c r="G85">
        <v>51</v>
      </c>
    </row>
    <row r="86" spans="1:7" x14ac:dyDescent="0.25">
      <c r="A86" s="66" t="str">
        <f t="shared" si="1"/>
        <v>2012, South East, 2, 60-69, Bladder</v>
      </c>
      <c r="B86">
        <v>2012</v>
      </c>
      <c r="C86" t="s">
        <v>1</v>
      </c>
      <c r="D86" t="s">
        <v>17</v>
      </c>
      <c r="E86">
        <v>2</v>
      </c>
      <c r="F86" t="s">
        <v>93</v>
      </c>
      <c r="G86">
        <v>15</v>
      </c>
    </row>
    <row r="87" spans="1:7" x14ac:dyDescent="0.25">
      <c r="A87" s="66" t="str">
        <f t="shared" si="1"/>
        <v>2012, South West, 2, 60-69, Bladder</v>
      </c>
      <c r="B87">
        <v>2012</v>
      </c>
      <c r="C87" t="s">
        <v>1</v>
      </c>
      <c r="D87" t="s">
        <v>17</v>
      </c>
      <c r="E87">
        <v>2</v>
      </c>
      <c r="F87" t="s">
        <v>95</v>
      </c>
      <c r="G87">
        <v>17</v>
      </c>
    </row>
    <row r="88" spans="1:7" x14ac:dyDescent="0.25">
      <c r="A88" s="66" t="str">
        <f t="shared" si="1"/>
        <v>2012, West Midlands, 2, 60-69, Bladder</v>
      </c>
      <c r="B88">
        <v>2012</v>
      </c>
      <c r="C88" t="s">
        <v>1</v>
      </c>
      <c r="D88" t="s">
        <v>17</v>
      </c>
      <c r="E88">
        <v>2</v>
      </c>
      <c r="F88" t="s">
        <v>97</v>
      </c>
      <c r="G88">
        <v>47</v>
      </c>
    </row>
    <row r="89" spans="1:7" x14ac:dyDescent="0.25">
      <c r="A89" s="66" t="str">
        <f t="shared" si="1"/>
        <v>2012, Yorkshire and The Humber, 2, 60-69, Bladder</v>
      </c>
      <c r="B89">
        <v>2012</v>
      </c>
      <c r="C89" t="s">
        <v>1</v>
      </c>
      <c r="D89" t="s">
        <v>17</v>
      </c>
      <c r="E89">
        <v>2</v>
      </c>
      <c r="F89" t="s">
        <v>96</v>
      </c>
      <c r="G89" t="s">
        <v>116</v>
      </c>
    </row>
    <row r="90" spans="1:7" x14ac:dyDescent="0.25">
      <c r="A90" s="66" t="str">
        <f t="shared" si="1"/>
        <v>2012, East Midlands, 3, 60-69, Bladder</v>
      </c>
      <c r="B90">
        <v>2012</v>
      </c>
      <c r="C90" t="s">
        <v>1</v>
      </c>
      <c r="D90" t="s">
        <v>17</v>
      </c>
      <c r="E90">
        <v>3</v>
      </c>
      <c r="F90" t="s">
        <v>98</v>
      </c>
      <c r="G90" t="s">
        <v>116</v>
      </c>
    </row>
    <row r="91" spans="1:7" x14ac:dyDescent="0.25">
      <c r="A91" s="66" t="str">
        <f t="shared" si="1"/>
        <v>2012, East of England, 3, 60-69, Bladder</v>
      </c>
      <c r="B91">
        <v>2012</v>
      </c>
      <c r="C91" t="s">
        <v>1</v>
      </c>
      <c r="D91" t="s">
        <v>17</v>
      </c>
      <c r="E91">
        <v>3</v>
      </c>
      <c r="F91" t="s">
        <v>94</v>
      </c>
      <c r="G91">
        <v>16</v>
      </c>
    </row>
    <row r="92" spans="1:7" x14ac:dyDescent="0.25">
      <c r="A92" s="66" t="str">
        <f t="shared" si="1"/>
        <v>2012, London, 3, 60-69, Bladder</v>
      </c>
      <c r="B92">
        <v>2012</v>
      </c>
      <c r="C92" t="s">
        <v>1</v>
      </c>
      <c r="D92" t="s">
        <v>17</v>
      </c>
      <c r="E92">
        <v>3</v>
      </c>
      <c r="F92" t="s">
        <v>8</v>
      </c>
      <c r="G92">
        <v>5</v>
      </c>
    </row>
    <row r="93" spans="1:7" x14ac:dyDescent="0.25">
      <c r="A93" s="66" t="str">
        <f t="shared" si="1"/>
        <v>2012, North West, 3, 60-69, Bladder</v>
      </c>
      <c r="B93">
        <v>2012</v>
      </c>
      <c r="C93" t="s">
        <v>1</v>
      </c>
      <c r="D93" t="s">
        <v>17</v>
      </c>
      <c r="E93">
        <v>3</v>
      </c>
      <c r="F93" t="s">
        <v>92</v>
      </c>
      <c r="G93">
        <v>17</v>
      </c>
    </row>
    <row r="94" spans="1:7" x14ac:dyDescent="0.25">
      <c r="A94" s="66" t="str">
        <f t="shared" si="1"/>
        <v>2012, South East, 3, 60-69, Bladder</v>
      </c>
      <c r="B94">
        <v>2012</v>
      </c>
      <c r="C94" t="s">
        <v>1</v>
      </c>
      <c r="D94" t="s">
        <v>17</v>
      </c>
      <c r="E94">
        <v>3</v>
      </c>
      <c r="F94" t="s">
        <v>93</v>
      </c>
      <c r="G94" t="s">
        <v>116</v>
      </c>
    </row>
    <row r="95" spans="1:7" x14ac:dyDescent="0.25">
      <c r="A95" s="66" t="str">
        <f t="shared" si="1"/>
        <v>2012, South West, 3, 60-69, Bladder</v>
      </c>
      <c r="B95">
        <v>2012</v>
      </c>
      <c r="C95" t="s">
        <v>1</v>
      </c>
      <c r="D95" t="s">
        <v>17</v>
      </c>
      <c r="E95">
        <v>3</v>
      </c>
      <c r="F95" t="s">
        <v>95</v>
      </c>
      <c r="G95" t="s">
        <v>116</v>
      </c>
    </row>
    <row r="96" spans="1:7" x14ac:dyDescent="0.25">
      <c r="A96" s="66" t="str">
        <f t="shared" si="1"/>
        <v>2012, West Midlands, 3, 60-69, Bladder</v>
      </c>
      <c r="B96">
        <v>2012</v>
      </c>
      <c r="C96" t="s">
        <v>1</v>
      </c>
      <c r="D96" t="s">
        <v>17</v>
      </c>
      <c r="E96">
        <v>3</v>
      </c>
      <c r="F96" t="s">
        <v>97</v>
      </c>
      <c r="G96" t="s">
        <v>116</v>
      </c>
    </row>
    <row r="97" spans="1:7" x14ac:dyDescent="0.25">
      <c r="A97" s="66" t="str">
        <f t="shared" si="1"/>
        <v>2012, Yorkshire and The Humber, 3, 60-69, Bladder</v>
      </c>
      <c r="B97">
        <v>2012</v>
      </c>
      <c r="C97" t="s">
        <v>1</v>
      </c>
      <c r="D97" t="s">
        <v>17</v>
      </c>
      <c r="E97">
        <v>3</v>
      </c>
      <c r="F97" t="s">
        <v>96</v>
      </c>
      <c r="G97" t="s">
        <v>116</v>
      </c>
    </row>
    <row r="98" spans="1:7" x14ac:dyDescent="0.25">
      <c r="A98" s="66" t="str">
        <f t="shared" si="1"/>
        <v>2012, East Midlands, 4, 60-69, Bladder</v>
      </c>
      <c r="B98">
        <v>2012</v>
      </c>
      <c r="C98" t="s">
        <v>1</v>
      </c>
      <c r="D98" t="s">
        <v>17</v>
      </c>
      <c r="E98">
        <v>4</v>
      </c>
      <c r="F98" t="s">
        <v>98</v>
      </c>
      <c r="G98">
        <v>14</v>
      </c>
    </row>
    <row r="99" spans="1:7" x14ac:dyDescent="0.25">
      <c r="A99" s="66" t="str">
        <f t="shared" si="1"/>
        <v>2012, East of England, 4, 60-69, Bladder</v>
      </c>
      <c r="B99">
        <v>2012</v>
      </c>
      <c r="C99" t="s">
        <v>1</v>
      </c>
      <c r="D99" t="s">
        <v>17</v>
      </c>
      <c r="E99">
        <v>4</v>
      </c>
      <c r="F99" t="s">
        <v>94</v>
      </c>
      <c r="G99">
        <v>39</v>
      </c>
    </row>
    <row r="100" spans="1:7" x14ac:dyDescent="0.25">
      <c r="A100" s="66" t="str">
        <f t="shared" si="1"/>
        <v>2012, London, 4, 60-69, Bladder</v>
      </c>
      <c r="B100">
        <v>2012</v>
      </c>
      <c r="C100" t="s">
        <v>1</v>
      </c>
      <c r="D100" t="s">
        <v>17</v>
      </c>
      <c r="E100">
        <v>4</v>
      </c>
      <c r="F100" t="s">
        <v>8</v>
      </c>
      <c r="G100">
        <v>11</v>
      </c>
    </row>
    <row r="101" spans="1:7" x14ac:dyDescent="0.25">
      <c r="A101" s="66" t="str">
        <f t="shared" si="1"/>
        <v>2012, North East, 4, 60-69, Bladder</v>
      </c>
      <c r="B101">
        <v>2012</v>
      </c>
      <c r="C101" t="s">
        <v>1</v>
      </c>
      <c r="D101" t="s">
        <v>17</v>
      </c>
      <c r="E101">
        <v>4</v>
      </c>
      <c r="F101" t="s">
        <v>99</v>
      </c>
      <c r="G101" t="s">
        <v>116</v>
      </c>
    </row>
    <row r="102" spans="1:7" x14ac:dyDescent="0.25">
      <c r="A102" s="66" t="str">
        <f t="shared" si="1"/>
        <v>2012, North West, 4, 60-69, Bladder</v>
      </c>
      <c r="B102">
        <v>2012</v>
      </c>
      <c r="C102" t="s">
        <v>1</v>
      </c>
      <c r="D102" t="s">
        <v>17</v>
      </c>
      <c r="E102">
        <v>4</v>
      </c>
      <c r="F102" t="s">
        <v>92</v>
      </c>
      <c r="G102">
        <v>38</v>
      </c>
    </row>
    <row r="103" spans="1:7" x14ac:dyDescent="0.25">
      <c r="A103" s="66" t="str">
        <f t="shared" si="1"/>
        <v>2012, South East, 4, 60-69, Bladder</v>
      </c>
      <c r="B103">
        <v>2012</v>
      </c>
      <c r="C103" t="s">
        <v>1</v>
      </c>
      <c r="D103" t="s">
        <v>17</v>
      </c>
      <c r="E103">
        <v>4</v>
      </c>
      <c r="F103" t="s">
        <v>93</v>
      </c>
      <c r="G103">
        <v>16</v>
      </c>
    </row>
    <row r="104" spans="1:7" x14ac:dyDescent="0.25">
      <c r="A104" s="66" t="str">
        <f t="shared" si="1"/>
        <v>2012, South West, 4, 60-69, Bladder</v>
      </c>
      <c r="B104">
        <v>2012</v>
      </c>
      <c r="C104" t="s">
        <v>1</v>
      </c>
      <c r="D104" t="s">
        <v>17</v>
      </c>
      <c r="E104">
        <v>4</v>
      </c>
      <c r="F104" t="s">
        <v>95</v>
      </c>
      <c r="G104">
        <v>18</v>
      </c>
    </row>
    <row r="105" spans="1:7" x14ac:dyDescent="0.25">
      <c r="A105" s="66" t="str">
        <f t="shared" si="1"/>
        <v>2012, West Midlands, 4, 60-69, Bladder</v>
      </c>
      <c r="B105">
        <v>2012</v>
      </c>
      <c r="C105" t="s">
        <v>1</v>
      </c>
      <c r="D105" t="s">
        <v>17</v>
      </c>
      <c r="E105">
        <v>4</v>
      </c>
      <c r="F105" t="s">
        <v>97</v>
      </c>
      <c r="G105">
        <v>21</v>
      </c>
    </row>
    <row r="106" spans="1:7" x14ac:dyDescent="0.25">
      <c r="A106" s="66" t="str">
        <f t="shared" si="1"/>
        <v>2012, Yorkshire and The Humber, 4, 60-69, Bladder</v>
      </c>
      <c r="B106">
        <v>2012</v>
      </c>
      <c r="C106" t="s">
        <v>1</v>
      </c>
      <c r="D106" t="s">
        <v>17</v>
      </c>
      <c r="E106">
        <v>4</v>
      </c>
      <c r="F106" t="s">
        <v>96</v>
      </c>
      <c r="G106">
        <v>6</v>
      </c>
    </row>
    <row r="107" spans="1:7" x14ac:dyDescent="0.25">
      <c r="A107" s="66" t="str">
        <f t="shared" si="1"/>
        <v>2012, East Midlands, Unk/Oth, 60-69, Bladder</v>
      </c>
      <c r="B107">
        <v>2012</v>
      </c>
      <c r="C107" t="s">
        <v>1</v>
      </c>
      <c r="D107" t="s">
        <v>17</v>
      </c>
      <c r="E107" t="s">
        <v>26</v>
      </c>
      <c r="F107" t="s">
        <v>98</v>
      </c>
      <c r="G107">
        <v>114</v>
      </c>
    </row>
    <row r="108" spans="1:7" x14ac:dyDescent="0.25">
      <c r="A108" s="66" t="str">
        <f t="shared" si="1"/>
        <v>2012, East of England, Unk/Oth, 60-69, Bladder</v>
      </c>
      <c r="B108">
        <v>2012</v>
      </c>
      <c r="C108" t="s">
        <v>1</v>
      </c>
      <c r="D108" t="s">
        <v>17</v>
      </c>
      <c r="E108" t="s">
        <v>26</v>
      </c>
      <c r="F108" t="s">
        <v>94</v>
      </c>
      <c r="G108">
        <v>21</v>
      </c>
    </row>
    <row r="109" spans="1:7" x14ac:dyDescent="0.25">
      <c r="A109" s="66" t="str">
        <f t="shared" si="1"/>
        <v>2012, London, Unk/Oth, 60-69, Bladder</v>
      </c>
      <c r="B109">
        <v>2012</v>
      </c>
      <c r="C109" t="s">
        <v>1</v>
      </c>
      <c r="D109" t="s">
        <v>17</v>
      </c>
      <c r="E109" t="s">
        <v>26</v>
      </c>
      <c r="F109" t="s">
        <v>8</v>
      </c>
      <c r="G109">
        <v>174</v>
      </c>
    </row>
    <row r="110" spans="1:7" x14ac:dyDescent="0.25">
      <c r="A110" s="66" t="str">
        <f t="shared" si="1"/>
        <v>2012, North East, Unk/Oth, 60-69, Bladder</v>
      </c>
      <c r="B110">
        <v>2012</v>
      </c>
      <c r="C110" t="s">
        <v>1</v>
      </c>
      <c r="D110" t="s">
        <v>17</v>
      </c>
      <c r="E110" t="s">
        <v>26</v>
      </c>
      <c r="F110" t="s">
        <v>99</v>
      </c>
      <c r="G110">
        <v>102</v>
      </c>
    </row>
    <row r="111" spans="1:7" x14ac:dyDescent="0.25">
      <c r="A111" s="66" t="str">
        <f t="shared" si="1"/>
        <v>2012, North West, Unk/Oth, 60-69, Bladder</v>
      </c>
      <c r="B111">
        <v>2012</v>
      </c>
      <c r="C111" t="s">
        <v>1</v>
      </c>
      <c r="D111" t="s">
        <v>17</v>
      </c>
      <c r="E111" t="s">
        <v>26</v>
      </c>
      <c r="F111" t="s">
        <v>92</v>
      </c>
      <c r="G111">
        <v>74</v>
      </c>
    </row>
    <row r="112" spans="1:7" x14ac:dyDescent="0.25">
      <c r="A112" s="66" t="str">
        <f t="shared" si="1"/>
        <v>2012, South East, Unk/Oth, 60-69, Bladder</v>
      </c>
      <c r="B112">
        <v>2012</v>
      </c>
      <c r="C112" t="s">
        <v>1</v>
      </c>
      <c r="D112" t="s">
        <v>17</v>
      </c>
      <c r="E112" t="s">
        <v>26</v>
      </c>
      <c r="F112" t="s">
        <v>93</v>
      </c>
      <c r="G112">
        <v>213</v>
      </c>
    </row>
    <row r="113" spans="1:7" x14ac:dyDescent="0.25">
      <c r="A113" s="66" t="str">
        <f t="shared" si="1"/>
        <v>2012, South West, Unk/Oth, 60-69, Bladder</v>
      </c>
      <c r="B113">
        <v>2012</v>
      </c>
      <c r="C113" t="s">
        <v>1</v>
      </c>
      <c r="D113" t="s">
        <v>17</v>
      </c>
      <c r="E113" t="s">
        <v>26</v>
      </c>
      <c r="F113" t="s">
        <v>95</v>
      </c>
      <c r="G113">
        <v>68</v>
      </c>
    </row>
    <row r="114" spans="1:7" x14ac:dyDescent="0.25">
      <c r="A114" s="66" t="str">
        <f t="shared" si="1"/>
        <v>2012, West Midlands, Unk/Oth, 60-69, Bladder</v>
      </c>
      <c r="B114">
        <v>2012</v>
      </c>
      <c r="C114" t="s">
        <v>1</v>
      </c>
      <c r="D114" t="s">
        <v>17</v>
      </c>
      <c r="E114" t="s">
        <v>26</v>
      </c>
      <c r="F114" t="s">
        <v>97</v>
      </c>
      <c r="G114">
        <v>70</v>
      </c>
    </row>
    <row r="115" spans="1:7" x14ac:dyDescent="0.25">
      <c r="A115" s="66" t="str">
        <f t="shared" si="1"/>
        <v>2012, Yorkshire and The Humber, Unk/Oth, 60-69, Bladder</v>
      </c>
      <c r="B115">
        <v>2012</v>
      </c>
      <c r="C115" t="s">
        <v>1</v>
      </c>
      <c r="D115" t="s">
        <v>17</v>
      </c>
      <c r="E115" t="s">
        <v>26</v>
      </c>
      <c r="F115" t="s">
        <v>96</v>
      </c>
      <c r="G115">
        <v>203</v>
      </c>
    </row>
    <row r="116" spans="1:7" x14ac:dyDescent="0.25">
      <c r="A116" s="66" t="str">
        <f t="shared" si="1"/>
        <v>2012, East Midlands, 1, 70-79, Bladder</v>
      </c>
      <c r="B116">
        <v>2012</v>
      </c>
      <c r="C116" t="s">
        <v>1</v>
      </c>
      <c r="D116" t="s">
        <v>18</v>
      </c>
      <c r="E116">
        <v>1</v>
      </c>
      <c r="F116" t="s">
        <v>98</v>
      </c>
      <c r="G116">
        <v>8</v>
      </c>
    </row>
    <row r="117" spans="1:7" x14ac:dyDescent="0.25">
      <c r="A117" s="66" t="str">
        <f t="shared" si="1"/>
        <v>2012, East of England, 1, 70-79, Bladder</v>
      </c>
      <c r="B117">
        <v>2012</v>
      </c>
      <c r="C117" t="s">
        <v>1</v>
      </c>
      <c r="D117" t="s">
        <v>18</v>
      </c>
      <c r="E117">
        <v>1</v>
      </c>
      <c r="F117" t="s">
        <v>94</v>
      </c>
      <c r="G117">
        <v>147</v>
      </c>
    </row>
    <row r="118" spans="1:7" x14ac:dyDescent="0.25">
      <c r="A118" s="66" t="str">
        <f t="shared" si="1"/>
        <v>2012, London, 1, 70-79, Bladder</v>
      </c>
      <c r="B118">
        <v>2012</v>
      </c>
      <c r="C118" t="s">
        <v>1</v>
      </c>
      <c r="D118" t="s">
        <v>18</v>
      </c>
      <c r="E118">
        <v>1</v>
      </c>
      <c r="F118" t="s">
        <v>8</v>
      </c>
      <c r="G118">
        <v>14</v>
      </c>
    </row>
    <row r="119" spans="1:7" x14ac:dyDescent="0.25">
      <c r="A119" s="66" t="str">
        <f t="shared" si="1"/>
        <v>2012, North West, 1, 70-79, Bladder</v>
      </c>
      <c r="B119">
        <v>2012</v>
      </c>
      <c r="C119" t="s">
        <v>1</v>
      </c>
      <c r="D119" t="s">
        <v>18</v>
      </c>
      <c r="E119">
        <v>1</v>
      </c>
      <c r="F119" t="s">
        <v>92</v>
      </c>
      <c r="G119">
        <v>112</v>
      </c>
    </row>
    <row r="120" spans="1:7" x14ac:dyDescent="0.25">
      <c r="A120" s="66" t="str">
        <f t="shared" si="1"/>
        <v>2012, South East, 1, 70-79, Bladder</v>
      </c>
      <c r="B120">
        <v>2012</v>
      </c>
      <c r="C120" t="s">
        <v>1</v>
      </c>
      <c r="D120" t="s">
        <v>18</v>
      </c>
      <c r="E120">
        <v>1</v>
      </c>
      <c r="F120" t="s">
        <v>93</v>
      </c>
      <c r="G120">
        <v>31</v>
      </c>
    </row>
    <row r="121" spans="1:7" x14ac:dyDescent="0.25">
      <c r="A121" s="66" t="str">
        <f t="shared" si="1"/>
        <v>2012, South West, 1, 70-79, Bladder</v>
      </c>
      <c r="B121">
        <v>2012</v>
      </c>
      <c r="C121" t="s">
        <v>1</v>
      </c>
      <c r="D121" t="s">
        <v>18</v>
      </c>
      <c r="E121">
        <v>1</v>
      </c>
      <c r="F121" t="s">
        <v>95</v>
      </c>
      <c r="G121">
        <v>69</v>
      </c>
    </row>
    <row r="122" spans="1:7" x14ac:dyDescent="0.25">
      <c r="A122" s="66" t="str">
        <f t="shared" si="1"/>
        <v>2012, West Midlands, 1, 70-79, Bladder</v>
      </c>
      <c r="B122">
        <v>2012</v>
      </c>
      <c r="C122" t="s">
        <v>1</v>
      </c>
      <c r="D122" t="s">
        <v>18</v>
      </c>
      <c r="E122">
        <v>1</v>
      </c>
      <c r="F122" t="s">
        <v>97</v>
      </c>
      <c r="G122">
        <v>88</v>
      </c>
    </row>
    <row r="123" spans="1:7" x14ac:dyDescent="0.25">
      <c r="A123" s="66" t="str">
        <f t="shared" si="1"/>
        <v>2012, Yorkshire and The Humber, 1, 70-79, Bladder</v>
      </c>
      <c r="B123">
        <v>2012</v>
      </c>
      <c r="C123" t="s">
        <v>1</v>
      </c>
      <c r="D123" t="s">
        <v>18</v>
      </c>
      <c r="E123">
        <v>1</v>
      </c>
      <c r="F123" t="s">
        <v>96</v>
      </c>
      <c r="G123" t="s">
        <v>116</v>
      </c>
    </row>
    <row r="124" spans="1:7" x14ac:dyDescent="0.25">
      <c r="A124" s="66" t="str">
        <f t="shared" si="1"/>
        <v>2012, East Midlands, 2, 70-79, Bladder</v>
      </c>
      <c r="B124">
        <v>2012</v>
      </c>
      <c r="C124" t="s">
        <v>1</v>
      </c>
      <c r="D124" t="s">
        <v>18</v>
      </c>
      <c r="E124">
        <v>2</v>
      </c>
      <c r="F124" t="s">
        <v>98</v>
      </c>
      <c r="G124">
        <v>9</v>
      </c>
    </row>
    <row r="125" spans="1:7" x14ac:dyDescent="0.25">
      <c r="A125" s="66" t="str">
        <f t="shared" si="1"/>
        <v>2012, East of England, 2, 70-79, Bladder</v>
      </c>
      <c r="B125">
        <v>2012</v>
      </c>
      <c r="C125" t="s">
        <v>1</v>
      </c>
      <c r="D125" t="s">
        <v>18</v>
      </c>
      <c r="E125">
        <v>2</v>
      </c>
      <c r="F125" t="s">
        <v>94</v>
      </c>
      <c r="G125">
        <v>75</v>
      </c>
    </row>
    <row r="126" spans="1:7" x14ac:dyDescent="0.25">
      <c r="A126" s="66" t="str">
        <f t="shared" si="1"/>
        <v>2012, London, 2, 70-79, Bladder</v>
      </c>
      <c r="B126">
        <v>2012</v>
      </c>
      <c r="C126" t="s">
        <v>1</v>
      </c>
      <c r="D126" t="s">
        <v>18</v>
      </c>
      <c r="E126">
        <v>2</v>
      </c>
      <c r="F126" t="s">
        <v>8</v>
      </c>
      <c r="G126">
        <v>17</v>
      </c>
    </row>
    <row r="127" spans="1:7" x14ac:dyDescent="0.25">
      <c r="A127" s="66" t="str">
        <f t="shared" si="1"/>
        <v>2012, North West, 2, 70-79, Bladder</v>
      </c>
      <c r="B127">
        <v>2012</v>
      </c>
      <c r="C127" t="s">
        <v>1</v>
      </c>
      <c r="D127" t="s">
        <v>18</v>
      </c>
      <c r="E127">
        <v>2</v>
      </c>
      <c r="F127" t="s">
        <v>92</v>
      </c>
      <c r="G127">
        <v>79</v>
      </c>
    </row>
    <row r="128" spans="1:7" x14ac:dyDescent="0.25">
      <c r="A128" s="66" t="str">
        <f t="shared" si="1"/>
        <v>2012, South East, 2, 70-79, Bladder</v>
      </c>
      <c r="B128">
        <v>2012</v>
      </c>
      <c r="C128" t="s">
        <v>1</v>
      </c>
      <c r="D128" t="s">
        <v>18</v>
      </c>
      <c r="E128">
        <v>2</v>
      </c>
      <c r="F128" t="s">
        <v>93</v>
      </c>
      <c r="G128">
        <v>20</v>
      </c>
    </row>
    <row r="129" spans="1:7" x14ac:dyDescent="0.25">
      <c r="A129" s="66" t="str">
        <f t="shared" si="1"/>
        <v>2012, South West, 2, 70-79, Bladder</v>
      </c>
      <c r="B129">
        <v>2012</v>
      </c>
      <c r="C129" t="s">
        <v>1</v>
      </c>
      <c r="D129" t="s">
        <v>18</v>
      </c>
      <c r="E129">
        <v>2</v>
      </c>
      <c r="F129" t="s">
        <v>95</v>
      </c>
      <c r="G129">
        <v>35</v>
      </c>
    </row>
    <row r="130" spans="1:7" x14ac:dyDescent="0.25">
      <c r="A130" s="66" t="str">
        <f t="shared" ref="A130:A193" si="2">B130&amp;", "&amp;F130&amp;", "&amp;E130&amp;", "&amp;D130&amp;", "&amp;C130</f>
        <v>2012, West Midlands, 2, 70-79, Bladder</v>
      </c>
      <c r="B130">
        <v>2012</v>
      </c>
      <c r="C130" t="s">
        <v>1</v>
      </c>
      <c r="D130" t="s">
        <v>18</v>
      </c>
      <c r="E130">
        <v>2</v>
      </c>
      <c r="F130" t="s">
        <v>97</v>
      </c>
      <c r="G130">
        <v>57</v>
      </c>
    </row>
    <row r="131" spans="1:7" x14ac:dyDescent="0.25">
      <c r="A131" s="66" t="str">
        <f t="shared" si="2"/>
        <v>2012, East Midlands, 3, 70-79, Bladder</v>
      </c>
      <c r="B131">
        <v>2012</v>
      </c>
      <c r="C131" t="s">
        <v>1</v>
      </c>
      <c r="D131" t="s">
        <v>18</v>
      </c>
      <c r="E131">
        <v>3</v>
      </c>
      <c r="F131" t="s">
        <v>98</v>
      </c>
      <c r="G131">
        <v>8</v>
      </c>
    </row>
    <row r="132" spans="1:7" x14ac:dyDescent="0.25">
      <c r="A132" s="66" t="str">
        <f t="shared" si="2"/>
        <v>2012, East of England, 3, 70-79, Bladder</v>
      </c>
      <c r="B132">
        <v>2012</v>
      </c>
      <c r="C132" t="s">
        <v>1</v>
      </c>
      <c r="D132" t="s">
        <v>18</v>
      </c>
      <c r="E132">
        <v>3</v>
      </c>
      <c r="F132" t="s">
        <v>94</v>
      </c>
      <c r="G132">
        <v>29</v>
      </c>
    </row>
    <row r="133" spans="1:7" x14ac:dyDescent="0.25">
      <c r="A133" s="66" t="str">
        <f t="shared" si="2"/>
        <v>2012, London, 3, 70-79, Bladder</v>
      </c>
      <c r="B133">
        <v>2012</v>
      </c>
      <c r="C133" t="s">
        <v>1</v>
      </c>
      <c r="D133" t="s">
        <v>18</v>
      </c>
      <c r="E133">
        <v>3</v>
      </c>
      <c r="F133" t="s">
        <v>8</v>
      </c>
      <c r="G133">
        <v>8</v>
      </c>
    </row>
    <row r="134" spans="1:7" x14ac:dyDescent="0.25">
      <c r="A134" s="66" t="str">
        <f t="shared" si="2"/>
        <v>2012, North West, 3, 70-79, Bladder</v>
      </c>
      <c r="B134">
        <v>2012</v>
      </c>
      <c r="C134" t="s">
        <v>1</v>
      </c>
      <c r="D134" t="s">
        <v>18</v>
      </c>
      <c r="E134">
        <v>3</v>
      </c>
      <c r="F134" t="s">
        <v>92</v>
      </c>
      <c r="G134">
        <v>20</v>
      </c>
    </row>
    <row r="135" spans="1:7" x14ac:dyDescent="0.25">
      <c r="A135" s="66" t="str">
        <f t="shared" si="2"/>
        <v>2012, South East, 3, 70-79, Bladder</v>
      </c>
      <c r="B135">
        <v>2012</v>
      </c>
      <c r="C135" t="s">
        <v>1</v>
      </c>
      <c r="D135" t="s">
        <v>18</v>
      </c>
      <c r="E135">
        <v>3</v>
      </c>
      <c r="F135" t="s">
        <v>93</v>
      </c>
      <c r="G135">
        <v>8</v>
      </c>
    </row>
    <row r="136" spans="1:7" x14ac:dyDescent="0.25">
      <c r="A136" s="66" t="str">
        <f t="shared" si="2"/>
        <v>2012, South West, 3, 70-79, Bladder</v>
      </c>
      <c r="B136">
        <v>2012</v>
      </c>
      <c r="C136" t="s">
        <v>1</v>
      </c>
      <c r="D136" t="s">
        <v>18</v>
      </c>
      <c r="E136">
        <v>3</v>
      </c>
      <c r="F136" t="s">
        <v>95</v>
      </c>
      <c r="G136">
        <v>13</v>
      </c>
    </row>
    <row r="137" spans="1:7" x14ac:dyDescent="0.25">
      <c r="A137" s="66" t="str">
        <f t="shared" si="2"/>
        <v>2012, West Midlands, 3, 70-79, Bladder</v>
      </c>
      <c r="B137">
        <v>2012</v>
      </c>
      <c r="C137" t="s">
        <v>1</v>
      </c>
      <c r="D137" t="s">
        <v>18</v>
      </c>
      <c r="E137">
        <v>3</v>
      </c>
      <c r="F137" t="s">
        <v>97</v>
      </c>
      <c r="G137">
        <v>7</v>
      </c>
    </row>
    <row r="138" spans="1:7" x14ac:dyDescent="0.25">
      <c r="A138" s="66" t="str">
        <f t="shared" si="2"/>
        <v>2012, Yorkshire and The Humber, 3, 70-79, Bladder</v>
      </c>
      <c r="B138">
        <v>2012</v>
      </c>
      <c r="C138" t="s">
        <v>1</v>
      </c>
      <c r="D138" t="s">
        <v>18</v>
      </c>
      <c r="E138">
        <v>3</v>
      </c>
      <c r="F138" t="s">
        <v>96</v>
      </c>
      <c r="G138" t="s">
        <v>116</v>
      </c>
    </row>
    <row r="139" spans="1:7" x14ac:dyDescent="0.25">
      <c r="A139" s="66" t="str">
        <f t="shared" si="2"/>
        <v>2012, East Midlands, 4, 70-79, Bladder</v>
      </c>
      <c r="B139">
        <v>2012</v>
      </c>
      <c r="C139" t="s">
        <v>1</v>
      </c>
      <c r="D139" t="s">
        <v>18</v>
      </c>
      <c r="E139">
        <v>4</v>
      </c>
      <c r="F139" t="s">
        <v>98</v>
      </c>
      <c r="G139">
        <v>18</v>
      </c>
    </row>
    <row r="140" spans="1:7" x14ac:dyDescent="0.25">
      <c r="A140" s="66" t="str">
        <f t="shared" si="2"/>
        <v>2012, East of England, 4, 70-79, Bladder</v>
      </c>
      <c r="B140">
        <v>2012</v>
      </c>
      <c r="C140" t="s">
        <v>1</v>
      </c>
      <c r="D140" t="s">
        <v>18</v>
      </c>
      <c r="E140">
        <v>4</v>
      </c>
      <c r="F140" t="s">
        <v>94</v>
      </c>
      <c r="G140">
        <v>53</v>
      </c>
    </row>
    <row r="141" spans="1:7" x14ac:dyDescent="0.25">
      <c r="A141" s="66" t="str">
        <f t="shared" si="2"/>
        <v>2012, London, 4, 70-79, Bladder</v>
      </c>
      <c r="B141">
        <v>2012</v>
      </c>
      <c r="C141" t="s">
        <v>1</v>
      </c>
      <c r="D141" t="s">
        <v>18</v>
      </c>
      <c r="E141">
        <v>4</v>
      </c>
      <c r="F141" t="s">
        <v>8</v>
      </c>
      <c r="G141">
        <v>9</v>
      </c>
    </row>
    <row r="142" spans="1:7" x14ac:dyDescent="0.25">
      <c r="A142" s="66" t="str">
        <f t="shared" si="2"/>
        <v>2012, North East, 4, 70-79, Bladder</v>
      </c>
      <c r="B142">
        <v>2012</v>
      </c>
      <c r="C142" t="s">
        <v>1</v>
      </c>
      <c r="D142" t="s">
        <v>18</v>
      </c>
      <c r="E142">
        <v>4</v>
      </c>
      <c r="F142" t="s">
        <v>99</v>
      </c>
      <c r="G142" t="s">
        <v>116</v>
      </c>
    </row>
    <row r="143" spans="1:7" x14ac:dyDescent="0.25">
      <c r="A143" s="66" t="str">
        <f t="shared" si="2"/>
        <v>2012, North West, 4, 70-79, Bladder</v>
      </c>
      <c r="B143">
        <v>2012</v>
      </c>
      <c r="C143" t="s">
        <v>1</v>
      </c>
      <c r="D143" t="s">
        <v>18</v>
      </c>
      <c r="E143">
        <v>4</v>
      </c>
      <c r="F143" t="s">
        <v>92</v>
      </c>
      <c r="G143">
        <v>61</v>
      </c>
    </row>
    <row r="144" spans="1:7" x14ac:dyDescent="0.25">
      <c r="A144" s="66" t="str">
        <f t="shared" si="2"/>
        <v>2012, South East, 4, 70-79, Bladder</v>
      </c>
      <c r="B144">
        <v>2012</v>
      </c>
      <c r="C144" t="s">
        <v>1</v>
      </c>
      <c r="D144" t="s">
        <v>18</v>
      </c>
      <c r="E144">
        <v>4</v>
      </c>
      <c r="F144" t="s">
        <v>93</v>
      </c>
      <c r="G144">
        <v>20</v>
      </c>
    </row>
    <row r="145" spans="1:7" x14ac:dyDescent="0.25">
      <c r="A145" s="66" t="str">
        <f t="shared" si="2"/>
        <v>2012, South West, 4, 70-79, Bladder</v>
      </c>
      <c r="B145">
        <v>2012</v>
      </c>
      <c r="C145" t="s">
        <v>1</v>
      </c>
      <c r="D145" t="s">
        <v>18</v>
      </c>
      <c r="E145">
        <v>4</v>
      </c>
      <c r="F145" t="s">
        <v>95</v>
      </c>
      <c r="G145">
        <v>31</v>
      </c>
    </row>
    <row r="146" spans="1:7" x14ac:dyDescent="0.25">
      <c r="A146" s="66" t="str">
        <f t="shared" si="2"/>
        <v>2012, West Midlands, 4, 70-79, Bladder</v>
      </c>
      <c r="B146">
        <v>2012</v>
      </c>
      <c r="C146" t="s">
        <v>1</v>
      </c>
      <c r="D146" t="s">
        <v>18</v>
      </c>
      <c r="E146">
        <v>4</v>
      </c>
      <c r="F146" t="s">
        <v>97</v>
      </c>
      <c r="G146">
        <v>46</v>
      </c>
    </row>
    <row r="147" spans="1:7" x14ac:dyDescent="0.25">
      <c r="A147" s="66" t="str">
        <f t="shared" si="2"/>
        <v>2012, Yorkshire and The Humber, 4, 70-79, Bladder</v>
      </c>
      <c r="B147">
        <v>2012</v>
      </c>
      <c r="C147" t="s">
        <v>1</v>
      </c>
      <c r="D147" t="s">
        <v>18</v>
      </c>
      <c r="E147">
        <v>4</v>
      </c>
      <c r="F147" t="s">
        <v>96</v>
      </c>
      <c r="G147">
        <v>11</v>
      </c>
    </row>
    <row r="148" spans="1:7" x14ac:dyDescent="0.25">
      <c r="A148" s="66" t="str">
        <f t="shared" si="2"/>
        <v>2012, East Midlands, Unk/Oth, 70-79, Bladder</v>
      </c>
      <c r="B148">
        <v>2012</v>
      </c>
      <c r="C148" t="s">
        <v>1</v>
      </c>
      <c r="D148" t="s">
        <v>18</v>
      </c>
      <c r="E148" t="s">
        <v>26</v>
      </c>
      <c r="F148" t="s">
        <v>98</v>
      </c>
      <c r="G148">
        <v>216</v>
      </c>
    </row>
    <row r="149" spans="1:7" x14ac:dyDescent="0.25">
      <c r="A149" s="66" t="str">
        <f t="shared" si="2"/>
        <v>2012, East of England, Unk/Oth, 70-79, Bladder</v>
      </c>
      <c r="B149">
        <v>2012</v>
      </c>
      <c r="C149" t="s">
        <v>1</v>
      </c>
      <c r="D149" t="s">
        <v>18</v>
      </c>
      <c r="E149" t="s">
        <v>26</v>
      </c>
      <c r="F149" t="s">
        <v>94</v>
      </c>
      <c r="G149">
        <v>36</v>
      </c>
    </row>
    <row r="150" spans="1:7" x14ac:dyDescent="0.25">
      <c r="A150" s="66" t="str">
        <f t="shared" si="2"/>
        <v>2012, London, Unk/Oth, 70-79, Bladder</v>
      </c>
      <c r="B150">
        <v>2012</v>
      </c>
      <c r="C150" t="s">
        <v>1</v>
      </c>
      <c r="D150" t="s">
        <v>18</v>
      </c>
      <c r="E150" t="s">
        <v>26</v>
      </c>
      <c r="F150" t="s">
        <v>8</v>
      </c>
      <c r="G150">
        <v>253</v>
      </c>
    </row>
    <row r="151" spans="1:7" x14ac:dyDescent="0.25">
      <c r="A151" s="66" t="str">
        <f t="shared" si="2"/>
        <v>2012, North East, Unk/Oth, 70-79, Bladder</v>
      </c>
      <c r="B151">
        <v>2012</v>
      </c>
      <c r="C151" t="s">
        <v>1</v>
      </c>
      <c r="D151" t="s">
        <v>18</v>
      </c>
      <c r="E151" t="s">
        <v>26</v>
      </c>
      <c r="F151" t="s">
        <v>99</v>
      </c>
      <c r="G151">
        <v>186</v>
      </c>
    </row>
    <row r="152" spans="1:7" x14ac:dyDescent="0.25">
      <c r="A152" s="66" t="str">
        <f t="shared" si="2"/>
        <v>2012, North West, Unk/Oth, 70-79, Bladder</v>
      </c>
      <c r="B152">
        <v>2012</v>
      </c>
      <c r="C152" t="s">
        <v>1</v>
      </c>
      <c r="D152" t="s">
        <v>18</v>
      </c>
      <c r="E152" t="s">
        <v>26</v>
      </c>
      <c r="F152" t="s">
        <v>92</v>
      </c>
      <c r="G152">
        <v>132</v>
      </c>
    </row>
    <row r="153" spans="1:7" x14ac:dyDescent="0.25">
      <c r="A153" s="66" t="str">
        <f t="shared" si="2"/>
        <v>2012, South East, Unk/Oth, 70-79, Bladder</v>
      </c>
      <c r="B153">
        <v>2012</v>
      </c>
      <c r="C153" t="s">
        <v>1</v>
      </c>
      <c r="D153" t="s">
        <v>18</v>
      </c>
      <c r="E153" t="s">
        <v>26</v>
      </c>
      <c r="F153" t="s">
        <v>93</v>
      </c>
      <c r="G153">
        <v>352</v>
      </c>
    </row>
    <row r="154" spans="1:7" x14ac:dyDescent="0.25">
      <c r="A154" s="66" t="str">
        <f t="shared" si="2"/>
        <v>2012, South West, Unk/Oth, 70-79, Bladder</v>
      </c>
      <c r="B154">
        <v>2012</v>
      </c>
      <c r="C154" t="s">
        <v>1</v>
      </c>
      <c r="D154" t="s">
        <v>18</v>
      </c>
      <c r="E154" t="s">
        <v>26</v>
      </c>
      <c r="F154" t="s">
        <v>95</v>
      </c>
      <c r="G154">
        <v>106</v>
      </c>
    </row>
    <row r="155" spans="1:7" x14ac:dyDescent="0.25">
      <c r="A155" s="66" t="str">
        <f t="shared" si="2"/>
        <v>2012, West Midlands, Unk/Oth, 70-79, Bladder</v>
      </c>
      <c r="B155">
        <v>2012</v>
      </c>
      <c r="C155" t="s">
        <v>1</v>
      </c>
      <c r="D155" t="s">
        <v>18</v>
      </c>
      <c r="E155" t="s">
        <v>26</v>
      </c>
      <c r="F155" t="s">
        <v>97</v>
      </c>
      <c r="G155">
        <v>122</v>
      </c>
    </row>
    <row r="156" spans="1:7" x14ac:dyDescent="0.25">
      <c r="A156" s="66" t="str">
        <f t="shared" si="2"/>
        <v>2012, Yorkshire and The Humber, Unk/Oth, 70-79, Bladder</v>
      </c>
      <c r="B156">
        <v>2012</v>
      </c>
      <c r="C156" t="s">
        <v>1</v>
      </c>
      <c r="D156" t="s">
        <v>18</v>
      </c>
      <c r="E156" t="s">
        <v>26</v>
      </c>
      <c r="F156" t="s">
        <v>96</v>
      </c>
      <c r="G156">
        <v>346</v>
      </c>
    </row>
    <row r="157" spans="1:7" x14ac:dyDescent="0.25">
      <c r="A157" s="66" t="str">
        <f t="shared" si="2"/>
        <v>2012, East Midlands, 1, 80+, Bladder</v>
      </c>
      <c r="B157">
        <v>2012</v>
      </c>
      <c r="C157" t="s">
        <v>1</v>
      </c>
      <c r="D157" t="s">
        <v>19</v>
      </c>
      <c r="E157">
        <v>1</v>
      </c>
      <c r="F157" t="s">
        <v>98</v>
      </c>
      <c r="G157">
        <v>7</v>
      </c>
    </row>
    <row r="158" spans="1:7" x14ac:dyDescent="0.25">
      <c r="A158" s="66" t="str">
        <f t="shared" si="2"/>
        <v>2012, East of England, 1, 80+, Bladder</v>
      </c>
      <c r="B158">
        <v>2012</v>
      </c>
      <c r="C158" t="s">
        <v>1</v>
      </c>
      <c r="D158" t="s">
        <v>19</v>
      </c>
      <c r="E158">
        <v>1</v>
      </c>
      <c r="F158" t="s">
        <v>94</v>
      </c>
      <c r="G158">
        <v>144</v>
      </c>
    </row>
    <row r="159" spans="1:7" x14ac:dyDescent="0.25">
      <c r="A159" s="66" t="str">
        <f t="shared" si="2"/>
        <v>2012, London, 1, 80+, Bladder</v>
      </c>
      <c r="B159">
        <v>2012</v>
      </c>
      <c r="C159" t="s">
        <v>1</v>
      </c>
      <c r="D159" t="s">
        <v>19</v>
      </c>
      <c r="E159">
        <v>1</v>
      </c>
      <c r="F159" t="s">
        <v>8</v>
      </c>
      <c r="G159">
        <v>22</v>
      </c>
    </row>
    <row r="160" spans="1:7" x14ac:dyDescent="0.25">
      <c r="A160" s="66" t="str">
        <f t="shared" si="2"/>
        <v>2012, North East, 1, 80+, Bladder</v>
      </c>
      <c r="B160">
        <v>2012</v>
      </c>
      <c r="C160" t="s">
        <v>1</v>
      </c>
      <c r="D160" t="s">
        <v>19</v>
      </c>
      <c r="E160">
        <v>1</v>
      </c>
      <c r="F160" t="s">
        <v>99</v>
      </c>
      <c r="G160" t="s">
        <v>116</v>
      </c>
    </row>
    <row r="161" spans="1:7" x14ac:dyDescent="0.25">
      <c r="A161" s="66" t="str">
        <f t="shared" si="2"/>
        <v>2012, North West, 1, 80+, Bladder</v>
      </c>
      <c r="B161">
        <v>2012</v>
      </c>
      <c r="C161" t="s">
        <v>1</v>
      </c>
      <c r="D161" t="s">
        <v>19</v>
      </c>
      <c r="E161">
        <v>1</v>
      </c>
      <c r="F161" t="s">
        <v>92</v>
      </c>
      <c r="G161">
        <v>105</v>
      </c>
    </row>
    <row r="162" spans="1:7" x14ac:dyDescent="0.25">
      <c r="A162" s="66" t="str">
        <f t="shared" si="2"/>
        <v>2012, South East, 1, 80+, Bladder</v>
      </c>
      <c r="B162">
        <v>2012</v>
      </c>
      <c r="C162" t="s">
        <v>1</v>
      </c>
      <c r="D162" t="s">
        <v>19</v>
      </c>
      <c r="E162">
        <v>1</v>
      </c>
      <c r="F162" t="s">
        <v>93</v>
      </c>
      <c r="G162">
        <v>30</v>
      </c>
    </row>
    <row r="163" spans="1:7" x14ac:dyDescent="0.25">
      <c r="A163" s="66" t="str">
        <f t="shared" si="2"/>
        <v>2012, South West, 1, 80+, Bladder</v>
      </c>
      <c r="B163">
        <v>2012</v>
      </c>
      <c r="C163" t="s">
        <v>1</v>
      </c>
      <c r="D163" t="s">
        <v>19</v>
      </c>
      <c r="E163">
        <v>1</v>
      </c>
      <c r="F163" t="s">
        <v>95</v>
      </c>
      <c r="G163">
        <v>59</v>
      </c>
    </row>
    <row r="164" spans="1:7" x14ac:dyDescent="0.25">
      <c r="A164" s="66" t="str">
        <f t="shared" si="2"/>
        <v>2012, West Midlands, 1, 80+, Bladder</v>
      </c>
      <c r="B164">
        <v>2012</v>
      </c>
      <c r="C164" t="s">
        <v>1</v>
      </c>
      <c r="D164" t="s">
        <v>19</v>
      </c>
      <c r="E164">
        <v>1</v>
      </c>
      <c r="F164" t="s">
        <v>97</v>
      </c>
      <c r="G164">
        <v>71</v>
      </c>
    </row>
    <row r="165" spans="1:7" x14ac:dyDescent="0.25">
      <c r="A165" s="66" t="str">
        <f t="shared" si="2"/>
        <v>2012, Yorkshire and The Humber, 1, 80+, Bladder</v>
      </c>
      <c r="B165">
        <v>2012</v>
      </c>
      <c r="C165" t="s">
        <v>1</v>
      </c>
      <c r="D165" t="s">
        <v>19</v>
      </c>
      <c r="E165">
        <v>1</v>
      </c>
      <c r="F165" t="s">
        <v>96</v>
      </c>
      <c r="G165">
        <v>9</v>
      </c>
    </row>
    <row r="166" spans="1:7" x14ac:dyDescent="0.25">
      <c r="A166" s="66" t="str">
        <f t="shared" si="2"/>
        <v>2012, East Midlands, 2, 80+, Bladder</v>
      </c>
      <c r="B166">
        <v>2012</v>
      </c>
      <c r="C166" t="s">
        <v>1</v>
      </c>
      <c r="D166" t="s">
        <v>19</v>
      </c>
      <c r="E166">
        <v>2</v>
      </c>
      <c r="F166" t="s">
        <v>98</v>
      </c>
      <c r="G166">
        <v>8</v>
      </c>
    </row>
    <row r="167" spans="1:7" x14ac:dyDescent="0.25">
      <c r="A167" s="66" t="str">
        <f t="shared" si="2"/>
        <v>2012, East of England, 2, 80+, Bladder</v>
      </c>
      <c r="B167">
        <v>2012</v>
      </c>
      <c r="C167" t="s">
        <v>1</v>
      </c>
      <c r="D167" t="s">
        <v>19</v>
      </c>
      <c r="E167">
        <v>2</v>
      </c>
      <c r="F167" t="s">
        <v>94</v>
      </c>
      <c r="G167">
        <v>82</v>
      </c>
    </row>
    <row r="168" spans="1:7" x14ac:dyDescent="0.25">
      <c r="A168" s="66" t="str">
        <f t="shared" si="2"/>
        <v>2012, London, 2, 80+, Bladder</v>
      </c>
      <c r="B168">
        <v>2012</v>
      </c>
      <c r="C168" t="s">
        <v>1</v>
      </c>
      <c r="D168" t="s">
        <v>19</v>
      </c>
      <c r="E168">
        <v>2</v>
      </c>
      <c r="F168" t="s">
        <v>8</v>
      </c>
      <c r="G168">
        <v>23</v>
      </c>
    </row>
    <row r="169" spans="1:7" x14ac:dyDescent="0.25">
      <c r="A169" s="66" t="str">
        <f t="shared" si="2"/>
        <v>2012, North West, 2, 80+, Bladder</v>
      </c>
      <c r="B169">
        <v>2012</v>
      </c>
      <c r="C169" t="s">
        <v>1</v>
      </c>
      <c r="D169" t="s">
        <v>19</v>
      </c>
      <c r="E169">
        <v>2</v>
      </c>
      <c r="F169" t="s">
        <v>92</v>
      </c>
      <c r="G169">
        <v>82</v>
      </c>
    </row>
    <row r="170" spans="1:7" x14ac:dyDescent="0.25">
      <c r="A170" s="66" t="str">
        <f t="shared" si="2"/>
        <v>2012, South East, 2, 80+, Bladder</v>
      </c>
      <c r="B170">
        <v>2012</v>
      </c>
      <c r="C170" t="s">
        <v>1</v>
      </c>
      <c r="D170" t="s">
        <v>19</v>
      </c>
      <c r="E170">
        <v>2</v>
      </c>
      <c r="F170" t="s">
        <v>93</v>
      </c>
      <c r="G170">
        <v>32</v>
      </c>
    </row>
    <row r="171" spans="1:7" x14ac:dyDescent="0.25">
      <c r="A171" s="66" t="str">
        <f t="shared" si="2"/>
        <v>2012, South West, 2, 80+, Bladder</v>
      </c>
      <c r="B171">
        <v>2012</v>
      </c>
      <c r="C171" t="s">
        <v>1</v>
      </c>
      <c r="D171" t="s">
        <v>19</v>
      </c>
      <c r="E171">
        <v>2</v>
      </c>
      <c r="F171" t="s">
        <v>95</v>
      </c>
      <c r="G171">
        <v>46</v>
      </c>
    </row>
    <row r="172" spans="1:7" x14ac:dyDescent="0.25">
      <c r="A172" s="66" t="str">
        <f t="shared" si="2"/>
        <v>2012, West Midlands, 2, 80+, Bladder</v>
      </c>
      <c r="B172">
        <v>2012</v>
      </c>
      <c r="C172" t="s">
        <v>1</v>
      </c>
      <c r="D172" t="s">
        <v>19</v>
      </c>
      <c r="E172">
        <v>2</v>
      </c>
      <c r="F172" t="s">
        <v>97</v>
      </c>
      <c r="G172">
        <v>60</v>
      </c>
    </row>
    <row r="173" spans="1:7" x14ac:dyDescent="0.25">
      <c r="A173" s="66" t="str">
        <f t="shared" si="2"/>
        <v>2012, Yorkshire and The Humber, 2, 80+, Bladder</v>
      </c>
      <c r="B173">
        <v>2012</v>
      </c>
      <c r="C173" t="s">
        <v>1</v>
      </c>
      <c r="D173" t="s">
        <v>19</v>
      </c>
      <c r="E173">
        <v>2</v>
      </c>
      <c r="F173" t="s">
        <v>96</v>
      </c>
      <c r="G173" t="s">
        <v>116</v>
      </c>
    </row>
    <row r="174" spans="1:7" x14ac:dyDescent="0.25">
      <c r="A174" s="66" t="str">
        <f t="shared" si="2"/>
        <v>2012, East Midlands, 3, 80+, Bladder</v>
      </c>
      <c r="B174">
        <v>2012</v>
      </c>
      <c r="C174" t="s">
        <v>1</v>
      </c>
      <c r="D174" t="s">
        <v>19</v>
      </c>
      <c r="E174">
        <v>3</v>
      </c>
      <c r="F174" t="s">
        <v>98</v>
      </c>
      <c r="G174">
        <v>6</v>
      </c>
    </row>
    <row r="175" spans="1:7" x14ac:dyDescent="0.25">
      <c r="A175" s="66" t="str">
        <f t="shared" si="2"/>
        <v>2012, East of England, 3, 80+, Bladder</v>
      </c>
      <c r="B175">
        <v>2012</v>
      </c>
      <c r="C175" t="s">
        <v>1</v>
      </c>
      <c r="D175" t="s">
        <v>19</v>
      </c>
      <c r="E175">
        <v>3</v>
      </c>
      <c r="F175" t="s">
        <v>94</v>
      </c>
      <c r="G175">
        <v>30</v>
      </c>
    </row>
    <row r="176" spans="1:7" x14ac:dyDescent="0.25">
      <c r="A176" s="66" t="str">
        <f t="shared" si="2"/>
        <v>2012, London, 3, 80+, Bladder</v>
      </c>
      <c r="B176">
        <v>2012</v>
      </c>
      <c r="C176" t="s">
        <v>1</v>
      </c>
      <c r="D176" t="s">
        <v>19</v>
      </c>
      <c r="E176">
        <v>3</v>
      </c>
      <c r="F176" t="s">
        <v>8</v>
      </c>
      <c r="G176">
        <v>6</v>
      </c>
    </row>
    <row r="177" spans="1:7" x14ac:dyDescent="0.25">
      <c r="A177" s="66" t="str">
        <f t="shared" si="2"/>
        <v>2012, North West, 3, 80+, Bladder</v>
      </c>
      <c r="B177">
        <v>2012</v>
      </c>
      <c r="C177" t="s">
        <v>1</v>
      </c>
      <c r="D177" t="s">
        <v>19</v>
      </c>
      <c r="E177">
        <v>3</v>
      </c>
      <c r="F177" t="s">
        <v>92</v>
      </c>
      <c r="G177">
        <v>16</v>
      </c>
    </row>
    <row r="178" spans="1:7" x14ac:dyDescent="0.25">
      <c r="A178" s="66" t="str">
        <f t="shared" si="2"/>
        <v>2012, South East, 3, 80+, Bladder</v>
      </c>
      <c r="B178">
        <v>2012</v>
      </c>
      <c r="C178" t="s">
        <v>1</v>
      </c>
      <c r="D178" t="s">
        <v>19</v>
      </c>
      <c r="E178">
        <v>3</v>
      </c>
      <c r="F178" t="s">
        <v>93</v>
      </c>
      <c r="G178">
        <v>7</v>
      </c>
    </row>
    <row r="179" spans="1:7" x14ac:dyDescent="0.25">
      <c r="A179" s="66" t="str">
        <f t="shared" si="2"/>
        <v>2012, South West, 3, 80+, Bladder</v>
      </c>
      <c r="B179">
        <v>2012</v>
      </c>
      <c r="C179" t="s">
        <v>1</v>
      </c>
      <c r="D179" t="s">
        <v>19</v>
      </c>
      <c r="E179">
        <v>3</v>
      </c>
      <c r="F179" t="s">
        <v>95</v>
      </c>
      <c r="G179">
        <v>9</v>
      </c>
    </row>
    <row r="180" spans="1:7" x14ac:dyDescent="0.25">
      <c r="A180" s="66" t="str">
        <f t="shared" si="2"/>
        <v>2012, West Midlands, 3, 80+, Bladder</v>
      </c>
      <c r="B180">
        <v>2012</v>
      </c>
      <c r="C180" t="s">
        <v>1</v>
      </c>
      <c r="D180" t="s">
        <v>19</v>
      </c>
      <c r="E180">
        <v>3</v>
      </c>
      <c r="F180" t="s">
        <v>97</v>
      </c>
      <c r="G180">
        <v>8</v>
      </c>
    </row>
    <row r="181" spans="1:7" x14ac:dyDescent="0.25">
      <c r="A181" s="66" t="str">
        <f t="shared" si="2"/>
        <v>2012, Yorkshire and The Humber, 3, 80+, Bladder</v>
      </c>
      <c r="B181">
        <v>2012</v>
      </c>
      <c r="C181" t="s">
        <v>1</v>
      </c>
      <c r="D181" t="s">
        <v>19</v>
      </c>
      <c r="E181">
        <v>3</v>
      </c>
      <c r="F181" t="s">
        <v>96</v>
      </c>
      <c r="G181" t="s">
        <v>116</v>
      </c>
    </row>
    <row r="182" spans="1:7" x14ac:dyDescent="0.25">
      <c r="A182" s="66" t="str">
        <f t="shared" si="2"/>
        <v>2012, East Midlands, 4, 80+, Bladder</v>
      </c>
      <c r="B182">
        <v>2012</v>
      </c>
      <c r="C182" t="s">
        <v>1</v>
      </c>
      <c r="D182" t="s">
        <v>19</v>
      </c>
      <c r="E182">
        <v>4</v>
      </c>
      <c r="F182" t="s">
        <v>98</v>
      </c>
      <c r="G182">
        <v>5</v>
      </c>
    </row>
    <row r="183" spans="1:7" x14ac:dyDescent="0.25">
      <c r="A183" s="66" t="str">
        <f t="shared" si="2"/>
        <v>2012, East of England, 4, 80+, Bladder</v>
      </c>
      <c r="B183">
        <v>2012</v>
      </c>
      <c r="C183" t="s">
        <v>1</v>
      </c>
      <c r="D183" t="s">
        <v>19</v>
      </c>
      <c r="E183">
        <v>4</v>
      </c>
      <c r="F183" t="s">
        <v>94</v>
      </c>
      <c r="G183">
        <v>44</v>
      </c>
    </row>
    <row r="184" spans="1:7" x14ac:dyDescent="0.25">
      <c r="A184" s="66" t="str">
        <f t="shared" si="2"/>
        <v>2012, London, 4, 80+, Bladder</v>
      </c>
      <c r="B184">
        <v>2012</v>
      </c>
      <c r="C184" t="s">
        <v>1</v>
      </c>
      <c r="D184" t="s">
        <v>19</v>
      </c>
      <c r="E184">
        <v>4</v>
      </c>
      <c r="F184" t="s">
        <v>8</v>
      </c>
      <c r="G184">
        <v>11</v>
      </c>
    </row>
    <row r="185" spans="1:7" x14ac:dyDescent="0.25">
      <c r="A185" s="66" t="str">
        <f t="shared" si="2"/>
        <v>2012, North East, 4, 80+, Bladder</v>
      </c>
      <c r="B185">
        <v>2012</v>
      </c>
      <c r="C185" t="s">
        <v>1</v>
      </c>
      <c r="D185" t="s">
        <v>19</v>
      </c>
      <c r="E185">
        <v>4</v>
      </c>
      <c r="F185" t="s">
        <v>99</v>
      </c>
      <c r="G185" t="s">
        <v>116</v>
      </c>
    </row>
    <row r="186" spans="1:7" x14ac:dyDescent="0.25">
      <c r="A186" s="66" t="str">
        <f t="shared" si="2"/>
        <v>2012, North West, 4, 80+, Bladder</v>
      </c>
      <c r="B186">
        <v>2012</v>
      </c>
      <c r="C186" t="s">
        <v>1</v>
      </c>
      <c r="D186" t="s">
        <v>19</v>
      </c>
      <c r="E186">
        <v>4</v>
      </c>
      <c r="F186" t="s">
        <v>92</v>
      </c>
      <c r="G186">
        <v>48</v>
      </c>
    </row>
    <row r="187" spans="1:7" x14ac:dyDescent="0.25">
      <c r="A187" s="66" t="str">
        <f t="shared" si="2"/>
        <v>2012, South East, 4, 80+, Bladder</v>
      </c>
      <c r="B187">
        <v>2012</v>
      </c>
      <c r="C187" t="s">
        <v>1</v>
      </c>
      <c r="D187" t="s">
        <v>19</v>
      </c>
      <c r="E187">
        <v>4</v>
      </c>
      <c r="F187" t="s">
        <v>93</v>
      </c>
      <c r="G187">
        <v>33</v>
      </c>
    </row>
    <row r="188" spans="1:7" x14ac:dyDescent="0.25">
      <c r="A188" s="66" t="str">
        <f t="shared" si="2"/>
        <v>2012, South West, 4, 80+, Bladder</v>
      </c>
      <c r="B188">
        <v>2012</v>
      </c>
      <c r="C188" t="s">
        <v>1</v>
      </c>
      <c r="D188" t="s">
        <v>19</v>
      </c>
      <c r="E188">
        <v>4</v>
      </c>
      <c r="F188" t="s">
        <v>95</v>
      </c>
      <c r="G188">
        <v>19</v>
      </c>
    </row>
    <row r="189" spans="1:7" x14ac:dyDescent="0.25">
      <c r="A189" s="66" t="str">
        <f t="shared" si="2"/>
        <v>2012, West Midlands, 4, 80+, Bladder</v>
      </c>
      <c r="B189">
        <v>2012</v>
      </c>
      <c r="C189" t="s">
        <v>1</v>
      </c>
      <c r="D189" t="s">
        <v>19</v>
      </c>
      <c r="E189">
        <v>4</v>
      </c>
      <c r="F189" t="s">
        <v>97</v>
      </c>
      <c r="G189">
        <v>28</v>
      </c>
    </row>
    <row r="190" spans="1:7" x14ac:dyDescent="0.25">
      <c r="A190" s="66" t="str">
        <f t="shared" si="2"/>
        <v>2012, Yorkshire and The Humber, 4, 80+, Bladder</v>
      </c>
      <c r="B190">
        <v>2012</v>
      </c>
      <c r="C190" t="s">
        <v>1</v>
      </c>
      <c r="D190" t="s">
        <v>19</v>
      </c>
      <c r="E190">
        <v>4</v>
      </c>
      <c r="F190" t="s">
        <v>96</v>
      </c>
      <c r="G190">
        <v>5</v>
      </c>
    </row>
    <row r="191" spans="1:7" x14ac:dyDescent="0.25">
      <c r="A191" s="66" t="str">
        <f t="shared" si="2"/>
        <v>2012, East Midlands, Unk/Oth, 80+, Bladder</v>
      </c>
      <c r="B191">
        <v>2012</v>
      </c>
      <c r="C191" t="s">
        <v>1</v>
      </c>
      <c r="D191" t="s">
        <v>19</v>
      </c>
      <c r="E191" t="s">
        <v>26</v>
      </c>
      <c r="F191" t="s">
        <v>98</v>
      </c>
      <c r="G191">
        <v>232</v>
      </c>
    </row>
    <row r="192" spans="1:7" x14ac:dyDescent="0.25">
      <c r="A192" s="66" t="str">
        <f t="shared" si="2"/>
        <v>2012, East of England, Unk/Oth, 80+, Bladder</v>
      </c>
      <c r="B192">
        <v>2012</v>
      </c>
      <c r="C192" t="s">
        <v>1</v>
      </c>
      <c r="D192" t="s">
        <v>19</v>
      </c>
      <c r="E192" t="s">
        <v>26</v>
      </c>
      <c r="F192" t="s">
        <v>94</v>
      </c>
      <c r="G192">
        <v>77</v>
      </c>
    </row>
    <row r="193" spans="1:7" x14ac:dyDescent="0.25">
      <c r="A193" s="66" t="str">
        <f t="shared" si="2"/>
        <v>2012, London, Unk/Oth, 80+, Bladder</v>
      </c>
      <c r="B193">
        <v>2012</v>
      </c>
      <c r="C193" t="s">
        <v>1</v>
      </c>
      <c r="D193" t="s">
        <v>19</v>
      </c>
      <c r="E193" t="s">
        <v>26</v>
      </c>
      <c r="F193" t="s">
        <v>8</v>
      </c>
      <c r="G193">
        <v>307</v>
      </c>
    </row>
    <row r="194" spans="1:7" x14ac:dyDescent="0.25">
      <c r="A194" s="66" t="str">
        <f t="shared" ref="A194:A257" si="3">B194&amp;", "&amp;F194&amp;", "&amp;E194&amp;", "&amp;D194&amp;", "&amp;C194</f>
        <v>2012, North East, Unk/Oth, 80+, Bladder</v>
      </c>
      <c r="B194">
        <v>2012</v>
      </c>
      <c r="C194" t="s">
        <v>1</v>
      </c>
      <c r="D194" t="s">
        <v>19</v>
      </c>
      <c r="E194" t="s">
        <v>26</v>
      </c>
      <c r="F194" t="s">
        <v>99</v>
      </c>
      <c r="G194">
        <v>184</v>
      </c>
    </row>
    <row r="195" spans="1:7" x14ac:dyDescent="0.25">
      <c r="A195" s="66" t="str">
        <f t="shared" si="3"/>
        <v>2012, North West, Unk/Oth, 80+, Bladder</v>
      </c>
      <c r="B195">
        <v>2012</v>
      </c>
      <c r="C195" t="s">
        <v>1</v>
      </c>
      <c r="D195" t="s">
        <v>19</v>
      </c>
      <c r="E195" t="s">
        <v>26</v>
      </c>
      <c r="F195" t="s">
        <v>92</v>
      </c>
      <c r="G195">
        <v>203</v>
      </c>
    </row>
    <row r="196" spans="1:7" x14ac:dyDescent="0.25">
      <c r="A196" s="66" t="str">
        <f t="shared" si="3"/>
        <v>2012, South East, Unk/Oth, 80+, Bladder</v>
      </c>
      <c r="B196">
        <v>2012</v>
      </c>
      <c r="C196" t="s">
        <v>1</v>
      </c>
      <c r="D196" t="s">
        <v>19</v>
      </c>
      <c r="E196" t="s">
        <v>26</v>
      </c>
      <c r="F196" t="s">
        <v>93</v>
      </c>
      <c r="G196">
        <v>459</v>
      </c>
    </row>
    <row r="197" spans="1:7" x14ac:dyDescent="0.25">
      <c r="A197" s="66" t="str">
        <f t="shared" si="3"/>
        <v>2012, South West, Unk/Oth, 80+, Bladder</v>
      </c>
      <c r="B197">
        <v>2012</v>
      </c>
      <c r="C197" t="s">
        <v>1</v>
      </c>
      <c r="D197" t="s">
        <v>19</v>
      </c>
      <c r="E197" t="s">
        <v>26</v>
      </c>
      <c r="F197" t="s">
        <v>95</v>
      </c>
      <c r="G197">
        <v>147</v>
      </c>
    </row>
    <row r="198" spans="1:7" x14ac:dyDescent="0.25">
      <c r="A198" s="66" t="str">
        <f t="shared" si="3"/>
        <v>2012, West Midlands, Unk/Oth, 80+, Bladder</v>
      </c>
      <c r="B198">
        <v>2012</v>
      </c>
      <c r="C198" t="s">
        <v>1</v>
      </c>
      <c r="D198" t="s">
        <v>19</v>
      </c>
      <c r="E198" t="s">
        <v>26</v>
      </c>
      <c r="F198" t="s">
        <v>97</v>
      </c>
      <c r="G198">
        <v>171</v>
      </c>
    </row>
    <row r="199" spans="1:7" x14ac:dyDescent="0.25">
      <c r="A199" s="66" t="str">
        <f t="shared" si="3"/>
        <v>2012, Yorkshire and The Humber, Unk/Oth, 80+, Bladder</v>
      </c>
      <c r="B199">
        <v>2012</v>
      </c>
      <c r="C199" t="s">
        <v>1</v>
      </c>
      <c r="D199" t="s">
        <v>19</v>
      </c>
      <c r="E199" t="s">
        <v>26</v>
      </c>
      <c r="F199" t="s">
        <v>96</v>
      </c>
      <c r="G199">
        <v>346</v>
      </c>
    </row>
    <row r="200" spans="1:7" x14ac:dyDescent="0.25">
      <c r="A200" s="66" t="str">
        <f t="shared" si="3"/>
        <v>2012, East Midlands, 1, 0-49, Breast</v>
      </c>
      <c r="B200">
        <v>2012</v>
      </c>
      <c r="C200" t="s">
        <v>0</v>
      </c>
      <c r="D200" t="s">
        <v>25</v>
      </c>
      <c r="E200">
        <v>1</v>
      </c>
      <c r="F200" t="s">
        <v>98</v>
      </c>
      <c r="G200">
        <v>256</v>
      </c>
    </row>
    <row r="201" spans="1:7" x14ac:dyDescent="0.25">
      <c r="A201" s="66" t="str">
        <f t="shared" si="3"/>
        <v>2012, East of England, 1, 0-49, Breast</v>
      </c>
      <c r="B201">
        <v>2012</v>
      </c>
      <c r="C201" t="s">
        <v>0</v>
      </c>
      <c r="D201" t="s">
        <v>25</v>
      </c>
      <c r="E201">
        <v>1</v>
      </c>
      <c r="F201" t="s">
        <v>94</v>
      </c>
      <c r="G201">
        <v>332</v>
      </c>
    </row>
    <row r="202" spans="1:7" x14ac:dyDescent="0.25">
      <c r="A202" s="66" t="str">
        <f t="shared" si="3"/>
        <v>2012, London, 1, 0-49, Breast</v>
      </c>
      <c r="B202">
        <v>2012</v>
      </c>
      <c r="C202" t="s">
        <v>0</v>
      </c>
      <c r="D202" t="s">
        <v>25</v>
      </c>
      <c r="E202">
        <v>1</v>
      </c>
      <c r="F202" t="s">
        <v>8</v>
      </c>
      <c r="G202">
        <v>282</v>
      </c>
    </row>
    <row r="203" spans="1:7" x14ac:dyDescent="0.25">
      <c r="A203" s="66" t="str">
        <f t="shared" si="3"/>
        <v>2012, North East, 1, 0-49, Breast</v>
      </c>
      <c r="B203">
        <v>2012</v>
      </c>
      <c r="C203" t="s">
        <v>0</v>
      </c>
      <c r="D203" t="s">
        <v>25</v>
      </c>
      <c r="E203">
        <v>1</v>
      </c>
      <c r="F203" t="s">
        <v>99</v>
      </c>
      <c r="G203">
        <v>135</v>
      </c>
    </row>
    <row r="204" spans="1:7" x14ac:dyDescent="0.25">
      <c r="A204" s="66" t="str">
        <f t="shared" si="3"/>
        <v>2012, North West, 1, 0-49, Breast</v>
      </c>
      <c r="B204">
        <v>2012</v>
      </c>
      <c r="C204" t="s">
        <v>0</v>
      </c>
      <c r="D204" t="s">
        <v>25</v>
      </c>
      <c r="E204">
        <v>1</v>
      </c>
      <c r="F204" t="s">
        <v>92</v>
      </c>
      <c r="G204">
        <v>335</v>
      </c>
    </row>
    <row r="205" spans="1:7" x14ac:dyDescent="0.25">
      <c r="A205" s="66" t="str">
        <f t="shared" si="3"/>
        <v>2012, South East, 1, 0-49, Breast</v>
      </c>
      <c r="B205">
        <v>2012</v>
      </c>
      <c r="C205" t="s">
        <v>0</v>
      </c>
      <c r="D205" t="s">
        <v>25</v>
      </c>
      <c r="E205">
        <v>1</v>
      </c>
      <c r="F205" t="s">
        <v>93</v>
      </c>
      <c r="G205">
        <v>399</v>
      </c>
    </row>
    <row r="206" spans="1:7" x14ac:dyDescent="0.25">
      <c r="A206" s="66" t="str">
        <f t="shared" si="3"/>
        <v>2012, South West, 1, 0-49, Breast</v>
      </c>
      <c r="B206">
        <v>2012</v>
      </c>
      <c r="C206" t="s">
        <v>0</v>
      </c>
      <c r="D206" t="s">
        <v>25</v>
      </c>
      <c r="E206">
        <v>1</v>
      </c>
      <c r="F206" t="s">
        <v>95</v>
      </c>
      <c r="G206">
        <v>283</v>
      </c>
    </row>
    <row r="207" spans="1:7" x14ac:dyDescent="0.25">
      <c r="A207" s="66" t="str">
        <f t="shared" si="3"/>
        <v>2012, West Midlands, 1, 0-49, Breast</v>
      </c>
      <c r="B207">
        <v>2012</v>
      </c>
      <c r="C207" t="s">
        <v>0</v>
      </c>
      <c r="D207" t="s">
        <v>25</v>
      </c>
      <c r="E207">
        <v>1</v>
      </c>
      <c r="F207" t="s">
        <v>97</v>
      </c>
      <c r="G207">
        <v>256</v>
      </c>
    </row>
    <row r="208" spans="1:7" x14ac:dyDescent="0.25">
      <c r="A208" s="66" t="str">
        <f t="shared" si="3"/>
        <v>2012, Yorkshire and The Humber, 1, 0-49, Breast</v>
      </c>
      <c r="B208">
        <v>2012</v>
      </c>
      <c r="C208" t="s">
        <v>0</v>
      </c>
      <c r="D208" t="s">
        <v>25</v>
      </c>
      <c r="E208">
        <v>1</v>
      </c>
      <c r="F208" t="s">
        <v>96</v>
      </c>
      <c r="G208">
        <v>254</v>
      </c>
    </row>
    <row r="209" spans="1:7" x14ac:dyDescent="0.25">
      <c r="A209" s="66" t="str">
        <f t="shared" si="3"/>
        <v>2012, East Midlands, 2, 0-49, Breast</v>
      </c>
      <c r="B209">
        <v>2012</v>
      </c>
      <c r="C209" t="s">
        <v>0</v>
      </c>
      <c r="D209" t="s">
        <v>25</v>
      </c>
      <c r="E209">
        <v>2</v>
      </c>
      <c r="F209" t="s">
        <v>98</v>
      </c>
      <c r="G209">
        <v>213</v>
      </c>
    </row>
    <row r="210" spans="1:7" x14ac:dyDescent="0.25">
      <c r="A210" s="66" t="str">
        <f t="shared" si="3"/>
        <v>2012, East of England, 2, 0-49, Breast</v>
      </c>
      <c r="B210">
        <v>2012</v>
      </c>
      <c r="C210" t="s">
        <v>0</v>
      </c>
      <c r="D210" t="s">
        <v>25</v>
      </c>
      <c r="E210">
        <v>2</v>
      </c>
      <c r="F210" t="s">
        <v>94</v>
      </c>
      <c r="G210">
        <v>448</v>
      </c>
    </row>
    <row r="211" spans="1:7" x14ac:dyDescent="0.25">
      <c r="A211" s="66" t="str">
        <f t="shared" si="3"/>
        <v>2012, London, 2, 0-49, Breast</v>
      </c>
      <c r="B211">
        <v>2012</v>
      </c>
      <c r="C211" t="s">
        <v>0</v>
      </c>
      <c r="D211" t="s">
        <v>25</v>
      </c>
      <c r="E211">
        <v>2</v>
      </c>
      <c r="F211" t="s">
        <v>8</v>
      </c>
      <c r="G211">
        <v>458</v>
      </c>
    </row>
    <row r="212" spans="1:7" x14ac:dyDescent="0.25">
      <c r="A212" s="66" t="str">
        <f t="shared" si="3"/>
        <v>2012, North East, 2, 0-49, Breast</v>
      </c>
      <c r="B212">
        <v>2012</v>
      </c>
      <c r="C212" t="s">
        <v>0</v>
      </c>
      <c r="D212" t="s">
        <v>25</v>
      </c>
      <c r="E212">
        <v>2</v>
      </c>
      <c r="F212" t="s">
        <v>99</v>
      </c>
      <c r="G212">
        <v>181</v>
      </c>
    </row>
    <row r="213" spans="1:7" x14ac:dyDescent="0.25">
      <c r="A213" s="66" t="str">
        <f t="shared" si="3"/>
        <v>2012, North West, 2, 0-49, Breast</v>
      </c>
      <c r="B213">
        <v>2012</v>
      </c>
      <c r="C213" t="s">
        <v>0</v>
      </c>
      <c r="D213" t="s">
        <v>25</v>
      </c>
      <c r="E213">
        <v>2</v>
      </c>
      <c r="F213" t="s">
        <v>92</v>
      </c>
      <c r="G213">
        <v>534</v>
      </c>
    </row>
    <row r="214" spans="1:7" x14ac:dyDescent="0.25">
      <c r="A214" s="66" t="str">
        <f t="shared" si="3"/>
        <v>2012, South East, 2, 0-49, Breast</v>
      </c>
      <c r="B214">
        <v>2012</v>
      </c>
      <c r="C214" t="s">
        <v>0</v>
      </c>
      <c r="D214" t="s">
        <v>25</v>
      </c>
      <c r="E214">
        <v>2</v>
      </c>
      <c r="F214" t="s">
        <v>93</v>
      </c>
      <c r="G214">
        <v>424</v>
      </c>
    </row>
    <row r="215" spans="1:7" x14ac:dyDescent="0.25">
      <c r="A215" s="66" t="str">
        <f t="shared" si="3"/>
        <v>2012, South West, 2, 0-49, Breast</v>
      </c>
      <c r="B215">
        <v>2012</v>
      </c>
      <c r="C215" t="s">
        <v>0</v>
      </c>
      <c r="D215" t="s">
        <v>25</v>
      </c>
      <c r="E215">
        <v>2</v>
      </c>
      <c r="F215" t="s">
        <v>95</v>
      </c>
      <c r="G215">
        <v>216</v>
      </c>
    </row>
    <row r="216" spans="1:7" x14ac:dyDescent="0.25">
      <c r="A216" s="66" t="str">
        <f t="shared" si="3"/>
        <v>2012, West Midlands, 2, 0-49, Breast</v>
      </c>
      <c r="B216">
        <v>2012</v>
      </c>
      <c r="C216" t="s">
        <v>0</v>
      </c>
      <c r="D216" t="s">
        <v>25</v>
      </c>
      <c r="E216">
        <v>2</v>
      </c>
      <c r="F216" t="s">
        <v>97</v>
      </c>
      <c r="G216">
        <v>319</v>
      </c>
    </row>
    <row r="217" spans="1:7" x14ac:dyDescent="0.25">
      <c r="A217" s="66" t="str">
        <f t="shared" si="3"/>
        <v>2012, Yorkshire and The Humber, 2, 0-49, Breast</v>
      </c>
      <c r="B217">
        <v>2012</v>
      </c>
      <c r="C217" t="s">
        <v>0</v>
      </c>
      <c r="D217" t="s">
        <v>25</v>
      </c>
      <c r="E217">
        <v>2</v>
      </c>
      <c r="F217" t="s">
        <v>96</v>
      </c>
      <c r="G217">
        <v>367</v>
      </c>
    </row>
    <row r="218" spans="1:7" x14ac:dyDescent="0.25">
      <c r="A218" s="66" t="str">
        <f t="shared" si="3"/>
        <v>2012, East Midlands, 3, 0-49, Breast</v>
      </c>
      <c r="B218">
        <v>2012</v>
      </c>
      <c r="C218" t="s">
        <v>0</v>
      </c>
      <c r="D218" t="s">
        <v>25</v>
      </c>
      <c r="E218">
        <v>3</v>
      </c>
      <c r="F218" t="s">
        <v>98</v>
      </c>
      <c r="G218">
        <v>57</v>
      </c>
    </row>
    <row r="219" spans="1:7" x14ac:dyDescent="0.25">
      <c r="A219" s="66" t="str">
        <f t="shared" si="3"/>
        <v>2012, East of England, 3, 0-49, Breast</v>
      </c>
      <c r="B219">
        <v>2012</v>
      </c>
      <c r="C219" t="s">
        <v>0</v>
      </c>
      <c r="D219" t="s">
        <v>25</v>
      </c>
      <c r="E219">
        <v>3</v>
      </c>
      <c r="F219" t="s">
        <v>94</v>
      </c>
      <c r="G219">
        <v>110</v>
      </c>
    </row>
    <row r="220" spans="1:7" x14ac:dyDescent="0.25">
      <c r="A220" s="66" t="str">
        <f t="shared" si="3"/>
        <v>2012, London, 3, 0-49, Breast</v>
      </c>
      <c r="B220">
        <v>2012</v>
      </c>
      <c r="C220" t="s">
        <v>0</v>
      </c>
      <c r="D220" t="s">
        <v>25</v>
      </c>
      <c r="E220">
        <v>3</v>
      </c>
      <c r="F220" t="s">
        <v>8</v>
      </c>
      <c r="G220">
        <v>160</v>
      </c>
    </row>
    <row r="221" spans="1:7" x14ac:dyDescent="0.25">
      <c r="A221" s="66" t="str">
        <f t="shared" si="3"/>
        <v>2012, North East, 3, 0-49, Breast</v>
      </c>
      <c r="B221">
        <v>2012</v>
      </c>
      <c r="C221" t="s">
        <v>0</v>
      </c>
      <c r="D221" t="s">
        <v>25</v>
      </c>
      <c r="E221">
        <v>3</v>
      </c>
      <c r="F221" t="s">
        <v>99</v>
      </c>
      <c r="G221">
        <v>61</v>
      </c>
    </row>
    <row r="222" spans="1:7" x14ac:dyDescent="0.25">
      <c r="A222" s="66" t="str">
        <f t="shared" si="3"/>
        <v>2012, North West, 3, 0-49, Breast</v>
      </c>
      <c r="B222">
        <v>2012</v>
      </c>
      <c r="C222" t="s">
        <v>0</v>
      </c>
      <c r="D222" t="s">
        <v>25</v>
      </c>
      <c r="E222">
        <v>3</v>
      </c>
      <c r="F222" t="s">
        <v>92</v>
      </c>
      <c r="G222">
        <v>176</v>
      </c>
    </row>
    <row r="223" spans="1:7" x14ac:dyDescent="0.25">
      <c r="A223" s="66" t="str">
        <f t="shared" si="3"/>
        <v>2012, South East, 3, 0-49, Breast</v>
      </c>
      <c r="B223">
        <v>2012</v>
      </c>
      <c r="C223" t="s">
        <v>0</v>
      </c>
      <c r="D223" t="s">
        <v>25</v>
      </c>
      <c r="E223">
        <v>3</v>
      </c>
      <c r="F223" t="s">
        <v>93</v>
      </c>
      <c r="G223">
        <v>144</v>
      </c>
    </row>
    <row r="224" spans="1:7" x14ac:dyDescent="0.25">
      <c r="A224" s="66" t="str">
        <f t="shared" si="3"/>
        <v>2012, South West, 3, 0-49, Breast</v>
      </c>
      <c r="B224">
        <v>2012</v>
      </c>
      <c r="C224" t="s">
        <v>0</v>
      </c>
      <c r="D224" t="s">
        <v>25</v>
      </c>
      <c r="E224">
        <v>3</v>
      </c>
      <c r="F224" t="s">
        <v>95</v>
      </c>
      <c r="G224">
        <v>89</v>
      </c>
    </row>
    <row r="225" spans="1:7" x14ac:dyDescent="0.25">
      <c r="A225" s="66" t="str">
        <f t="shared" si="3"/>
        <v>2012, West Midlands, 3, 0-49, Breast</v>
      </c>
      <c r="B225">
        <v>2012</v>
      </c>
      <c r="C225" t="s">
        <v>0</v>
      </c>
      <c r="D225" t="s">
        <v>25</v>
      </c>
      <c r="E225">
        <v>3</v>
      </c>
      <c r="F225" t="s">
        <v>97</v>
      </c>
      <c r="G225">
        <v>85</v>
      </c>
    </row>
    <row r="226" spans="1:7" x14ac:dyDescent="0.25">
      <c r="A226" s="66" t="str">
        <f t="shared" si="3"/>
        <v>2012, Yorkshire and The Humber, 3, 0-49, Breast</v>
      </c>
      <c r="B226">
        <v>2012</v>
      </c>
      <c r="C226" t="s">
        <v>0</v>
      </c>
      <c r="D226" t="s">
        <v>25</v>
      </c>
      <c r="E226">
        <v>3</v>
      </c>
      <c r="F226" t="s">
        <v>96</v>
      </c>
      <c r="G226">
        <v>97</v>
      </c>
    </row>
    <row r="227" spans="1:7" x14ac:dyDescent="0.25">
      <c r="A227" s="66" t="str">
        <f t="shared" si="3"/>
        <v>2012, East Midlands, 4, 0-49, Breast</v>
      </c>
      <c r="B227">
        <v>2012</v>
      </c>
      <c r="C227" t="s">
        <v>0</v>
      </c>
      <c r="D227" t="s">
        <v>25</v>
      </c>
      <c r="E227">
        <v>4</v>
      </c>
      <c r="F227" t="s">
        <v>98</v>
      </c>
      <c r="G227">
        <v>26</v>
      </c>
    </row>
    <row r="228" spans="1:7" x14ac:dyDescent="0.25">
      <c r="A228" s="66" t="str">
        <f t="shared" si="3"/>
        <v>2012, East of England, 4, 0-49, Breast</v>
      </c>
      <c r="B228">
        <v>2012</v>
      </c>
      <c r="C228" t="s">
        <v>0</v>
      </c>
      <c r="D228" t="s">
        <v>25</v>
      </c>
      <c r="E228">
        <v>4</v>
      </c>
      <c r="F228" t="s">
        <v>94</v>
      </c>
      <c r="G228">
        <v>41</v>
      </c>
    </row>
    <row r="229" spans="1:7" x14ac:dyDescent="0.25">
      <c r="A229" s="66" t="str">
        <f t="shared" si="3"/>
        <v>2012, London, 4, 0-49, Breast</v>
      </c>
      <c r="B229">
        <v>2012</v>
      </c>
      <c r="C229" t="s">
        <v>0</v>
      </c>
      <c r="D229" t="s">
        <v>25</v>
      </c>
      <c r="E229">
        <v>4</v>
      </c>
      <c r="F229" t="s">
        <v>8</v>
      </c>
      <c r="G229">
        <v>91</v>
      </c>
    </row>
    <row r="230" spans="1:7" x14ac:dyDescent="0.25">
      <c r="A230" s="66" t="str">
        <f t="shared" si="3"/>
        <v>2012, North East, 4, 0-49, Breast</v>
      </c>
      <c r="B230">
        <v>2012</v>
      </c>
      <c r="C230" t="s">
        <v>0</v>
      </c>
      <c r="D230" t="s">
        <v>25</v>
      </c>
      <c r="E230">
        <v>4</v>
      </c>
      <c r="F230" t="s">
        <v>99</v>
      </c>
      <c r="G230">
        <v>18</v>
      </c>
    </row>
    <row r="231" spans="1:7" x14ac:dyDescent="0.25">
      <c r="A231" s="66" t="str">
        <f t="shared" si="3"/>
        <v>2012, North West, 4, 0-49, Breast</v>
      </c>
      <c r="B231">
        <v>2012</v>
      </c>
      <c r="C231" t="s">
        <v>0</v>
      </c>
      <c r="D231" t="s">
        <v>25</v>
      </c>
      <c r="E231">
        <v>4</v>
      </c>
      <c r="F231" t="s">
        <v>92</v>
      </c>
      <c r="G231">
        <v>45</v>
      </c>
    </row>
    <row r="232" spans="1:7" x14ac:dyDescent="0.25">
      <c r="A232" s="66" t="str">
        <f t="shared" si="3"/>
        <v>2012, South East, 4, 0-49, Breast</v>
      </c>
      <c r="B232">
        <v>2012</v>
      </c>
      <c r="C232" t="s">
        <v>0</v>
      </c>
      <c r="D232" t="s">
        <v>25</v>
      </c>
      <c r="E232">
        <v>4</v>
      </c>
      <c r="F232" t="s">
        <v>93</v>
      </c>
      <c r="G232">
        <v>58</v>
      </c>
    </row>
    <row r="233" spans="1:7" x14ac:dyDescent="0.25">
      <c r="A233" s="66" t="str">
        <f t="shared" si="3"/>
        <v>2012, South West, 4, 0-49, Breast</v>
      </c>
      <c r="B233">
        <v>2012</v>
      </c>
      <c r="C233" t="s">
        <v>0</v>
      </c>
      <c r="D233" t="s">
        <v>25</v>
      </c>
      <c r="E233">
        <v>4</v>
      </c>
      <c r="F233" t="s">
        <v>95</v>
      </c>
      <c r="G233">
        <v>25</v>
      </c>
    </row>
    <row r="234" spans="1:7" x14ac:dyDescent="0.25">
      <c r="A234" s="66" t="str">
        <f t="shared" si="3"/>
        <v>2012, West Midlands, 4, 0-49, Breast</v>
      </c>
      <c r="B234">
        <v>2012</v>
      </c>
      <c r="C234" t="s">
        <v>0</v>
      </c>
      <c r="D234" t="s">
        <v>25</v>
      </c>
      <c r="E234">
        <v>4</v>
      </c>
      <c r="F234" t="s">
        <v>97</v>
      </c>
      <c r="G234">
        <v>36</v>
      </c>
    </row>
    <row r="235" spans="1:7" x14ac:dyDescent="0.25">
      <c r="A235" s="66" t="str">
        <f t="shared" si="3"/>
        <v>2012, Yorkshire and The Humber, 4, 0-49, Breast</v>
      </c>
      <c r="B235">
        <v>2012</v>
      </c>
      <c r="C235" t="s">
        <v>0</v>
      </c>
      <c r="D235" t="s">
        <v>25</v>
      </c>
      <c r="E235">
        <v>4</v>
      </c>
      <c r="F235" t="s">
        <v>96</v>
      </c>
      <c r="G235">
        <v>29</v>
      </c>
    </row>
    <row r="236" spans="1:7" x14ac:dyDescent="0.25">
      <c r="A236" s="66" t="str">
        <f t="shared" si="3"/>
        <v>2012, East Midlands, Unk/Oth, 0-49, Breast</v>
      </c>
      <c r="B236">
        <v>2012</v>
      </c>
      <c r="C236" t="s">
        <v>0</v>
      </c>
      <c r="D236" t="s">
        <v>25</v>
      </c>
      <c r="E236" t="s">
        <v>26</v>
      </c>
      <c r="F236" t="s">
        <v>98</v>
      </c>
      <c r="G236">
        <v>225</v>
      </c>
    </row>
    <row r="237" spans="1:7" x14ac:dyDescent="0.25">
      <c r="A237" s="66" t="str">
        <f t="shared" si="3"/>
        <v>2012, East of England, Unk/Oth, 0-49, Breast</v>
      </c>
      <c r="B237">
        <v>2012</v>
      </c>
      <c r="C237" t="s">
        <v>0</v>
      </c>
      <c r="D237" t="s">
        <v>25</v>
      </c>
      <c r="E237" t="s">
        <v>26</v>
      </c>
      <c r="F237" t="s">
        <v>94</v>
      </c>
      <c r="G237">
        <v>72</v>
      </c>
    </row>
    <row r="238" spans="1:7" x14ac:dyDescent="0.25">
      <c r="A238" s="66" t="str">
        <f t="shared" si="3"/>
        <v>2012, London, Unk/Oth, 0-49, Breast</v>
      </c>
      <c r="B238">
        <v>2012</v>
      </c>
      <c r="C238" t="s">
        <v>0</v>
      </c>
      <c r="D238" t="s">
        <v>25</v>
      </c>
      <c r="E238" t="s">
        <v>26</v>
      </c>
      <c r="F238" t="s">
        <v>8</v>
      </c>
      <c r="G238">
        <v>232</v>
      </c>
    </row>
    <row r="239" spans="1:7" x14ac:dyDescent="0.25">
      <c r="A239" s="66" t="str">
        <f t="shared" si="3"/>
        <v>2012, North East, Unk/Oth, 0-49, Breast</v>
      </c>
      <c r="B239">
        <v>2012</v>
      </c>
      <c r="C239" t="s">
        <v>0</v>
      </c>
      <c r="D239" t="s">
        <v>25</v>
      </c>
      <c r="E239" t="s">
        <v>26</v>
      </c>
      <c r="F239" t="s">
        <v>99</v>
      </c>
      <c r="G239">
        <v>10</v>
      </c>
    </row>
    <row r="240" spans="1:7" x14ac:dyDescent="0.25">
      <c r="A240" s="66" t="str">
        <f t="shared" si="3"/>
        <v>2012, North West, Unk/Oth, 0-49, Breast</v>
      </c>
      <c r="B240">
        <v>2012</v>
      </c>
      <c r="C240" t="s">
        <v>0</v>
      </c>
      <c r="D240" t="s">
        <v>25</v>
      </c>
      <c r="E240" t="s">
        <v>26</v>
      </c>
      <c r="F240" t="s">
        <v>92</v>
      </c>
      <c r="G240">
        <v>50</v>
      </c>
    </row>
    <row r="241" spans="1:7" x14ac:dyDescent="0.25">
      <c r="A241" s="66" t="str">
        <f t="shared" si="3"/>
        <v>2012, South East, Unk/Oth, 0-49, Breast</v>
      </c>
      <c r="B241">
        <v>2012</v>
      </c>
      <c r="C241" t="s">
        <v>0</v>
      </c>
      <c r="D241" t="s">
        <v>25</v>
      </c>
      <c r="E241" t="s">
        <v>26</v>
      </c>
      <c r="F241" t="s">
        <v>93</v>
      </c>
      <c r="G241">
        <v>350</v>
      </c>
    </row>
    <row r="242" spans="1:7" x14ac:dyDescent="0.25">
      <c r="A242" s="66" t="str">
        <f t="shared" si="3"/>
        <v>2012, South West, Unk/Oth, 0-49, Breast</v>
      </c>
      <c r="B242">
        <v>2012</v>
      </c>
      <c r="C242" t="s">
        <v>0</v>
      </c>
      <c r="D242" t="s">
        <v>25</v>
      </c>
      <c r="E242" t="s">
        <v>26</v>
      </c>
      <c r="F242" t="s">
        <v>95</v>
      </c>
      <c r="G242">
        <v>64</v>
      </c>
    </row>
    <row r="243" spans="1:7" x14ac:dyDescent="0.25">
      <c r="A243" s="66" t="str">
        <f t="shared" si="3"/>
        <v>2012, West Midlands, Unk/Oth, 0-49, Breast</v>
      </c>
      <c r="B243">
        <v>2012</v>
      </c>
      <c r="C243" t="s">
        <v>0</v>
      </c>
      <c r="D243" t="s">
        <v>25</v>
      </c>
      <c r="E243" t="s">
        <v>26</v>
      </c>
      <c r="F243" t="s">
        <v>97</v>
      </c>
      <c r="G243">
        <v>142</v>
      </c>
    </row>
    <row r="244" spans="1:7" x14ac:dyDescent="0.25">
      <c r="A244" s="66" t="str">
        <f t="shared" si="3"/>
        <v>2012, Yorkshire and The Humber, Unk/Oth, 0-49, Breast</v>
      </c>
      <c r="B244">
        <v>2012</v>
      </c>
      <c r="C244" t="s">
        <v>0</v>
      </c>
      <c r="D244" t="s">
        <v>25</v>
      </c>
      <c r="E244" t="s">
        <v>26</v>
      </c>
      <c r="F244" t="s">
        <v>96</v>
      </c>
      <c r="G244">
        <v>98</v>
      </c>
    </row>
    <row r="245" spans="1:7" x14ac:dyDescent="0.25">
      <c r="A245" s="66" t="str">
        <f t="shared" si="3"/>
        <v>2012, East Midlands, 1, 50-59, Breast</v>
      </c>
      <c r="B245">
        <v>2012</v>
      </c>
      <c r="C245" t="s">
        <v>0</v>
      </c>
      <c r="D245" t="s">
        <v>16</v>
      </c>
      <c r="E245">
        <v>1</v>
      </c>
      <c r="F245" t="s">
        <v>98</v>
      </c>
      <c r="G245">
        <v>388</v>
      </c>
    </row>
    <row r="246" spans="1:7" x14ac:dyDescent="0.25">
      <c r="A246" s="66" t="str">
        <f t="shared" si="3"/>
        <v>2012, East of England, 1, 50-59, Breast</v>
      </c>
      <c r="B246">
        <v>2012</v>
      </c>
      <c r="C246" t="s">
        <v>0</v>
      </c>
      <c r="D246" t="s">
        <v>16</v>
      </c>
      <c r="E246">
        <v>1</v>
      </c>
      <c r="F246" t="s">
        <v>94</v>
      </c>
      <c r="G246">
        <v>488</v>
      </c>
    </row>
    <row r="247" spans="1:7" x14ac:dyDescent="0.25">
      <c r="A247" s="66" t="str">
        <f t="shared" si="3"/>
        <v>2012, London, 1, 50-59, Breast</v>
      </c>
      <c r="B247">
        <v>2012</v>
      </c>
      <c r="C247" t="s">
        <v>0</v>
      </c>
      <c r="D247" t="s">
        <v>16</v>
      </c>
      <c r="E247">
        <v>1</v>
      </c>
      <c r="F247" t="s">
        <v>8</v>
      </c>
      <c r="G247">
        <v>362</v>
      </c>
    </row>
    <row r="248" spans="1:7" x14ac:dyDescent="0.25">
      <c r="A248" s="66" t="str">
        <f t="shared" si="3"/>
        <v>2012, North East, 1, 50-59, Breast</v>
      </c>
      <c r="B248">
        <v>2012</v>
      </c>
      <c r="C248" t="s">
        <v>0</v>
      </c>
      <c r="D248" t="s">
        <v>16</v>
      </c>
      <c r="E248">
        <v>1</v>
      </c>
      <c r="F248" t="s">
        <v>99</v>
      </c>
      <c r="G248">
        <v>220</v>
      </c>
    </row>
    <row r="249" spans="1:7" x14ac:dyDescent="0.25">
      <c r="A249" s="66" t="str">
        <f t="shared" si="3"/>
        <v>2012, North West, 1, 50-59, Breast</v>
      </c>
      <c r="B249">
        <v>2012</v>
      </c>
      <c r="C249" t="s">
        <v>0</v>
      </c>
      <c r="D249" t="s">
        <v>16</v>
      </c>
      <c r="E249">
        <v>1</v>
      </c>
      <c r="F249" t="s">
        <v>92</v>
      </c>
      <c r="G249">
        <v>572</v>
      </c>
    </row>
    <row r="250" spans="1:7" x14ac:dyDescent="0.25">
      <c r="A250" s="66" t="str">
        <f t="shared" si="3"/>
        <v>2012, South East, 1, 50-59, Breast</v>
      </c>
      <c r="B250">
        <v>2012</v>
      </c>
      <c r="C250" t="s">
        <v>0</v>
      </c>
      <c r="D250" t="s">
        <v>16</v>
      </c>
      <c r="E250">
        <v>1</v>
      </c>
      <c r="F250" t="s">
        <v>93</v>
      </c>
      <c r="G250">
        <v>601</v>
      </c>
    </row>
    <row r="251" spans="1:7" x14ac:dyDescent="0.25">
      <c r="A251" s="66" t="str">
        <f t="shared" si="3"/>
        <v>2012, South West, 1, 50-59, Breast</v>
      </c>
      <c r="B251">
        <v>2012</v>
      </c>
      <c r="C251" t="s">
        <v>0</v>
      </c>
      <c r="D251" t="s">
        <v>16</v>
      </c>
      <c r="E251">
        <v>1</v>
      </c>
      <c r="F251" t="s">
        <v>95</v>
      </c>
      <c r="G251">
        <v>475</v>
      </c>
    </row>
    <row r="252" spans="1:7" x14ac:dyDescent="0.25">
      <c r="A252" s="66" t="str">
        <f t="shared" si="3"/>
        <v>2012, West Midlands, 1, 50-59, Breast</v>
      </c>
      <c r="B252">
        <v>2012</v>
      </c>
      <c r="C252" t="s">
        <v>0</v>
      </c>
      <c r="D252" t="s">
        <v>16</v>
      </c>
      <c r="E252">
        <v>1</v>
      </c>
      <c r="F252" t="s">
        <v>97</v>
      </c>
      <c r="G252">
        <v>429</v>
      </c>
    </row>
    <row r="253" spans="1:7" x14ac:dyDescent="0.25">
      <c r="A253" s="66" t="str">
        <f t="shared" si="3"/>
        <v>2012, Yorkshire and The Humber, 1, 50-59, Breast</v>
      </c>
      <c r="B253">
        <v>2012</v>
      </c>
      <c r="C253" t="s">
        <v>0</v>
      </c>
      <c r="D253" t="s">
        <v>16</v>
      </c>
      <c r="E253">
        <v>1</v>
      </c>
      <c r="F253" t="s">
        <v>96</v>
      </c>
      <c r="G253">
        <v>391</v>
      </c>
    </row>
    <row r="254" spans="1:7" x14ac:dyDescent="0.25">
      <c r="A254" s="66" t="str">
        <f t="shared" si="3"/>
        <v>2012, East Midlands, 2, 50-59, Breast</v>
      </c>
      <c r="B254">
        <v>2012</v>
      </c>
      <c r="C254" t="s">
        <v>0</v>
      </c>
      <c r="D254" t="s">
        <v>16</v>
      </c>
      <c r="E254">
        <v>2</v>
      </c>
      <c r="F254" t="s">
        <v>98</v>
      </c>
      <c r="G254">
        <v>185</v>
      </c>
    </row>
    <row r="255" spans="1:7" x14ac:dyDescent="0.25">
      <c r="A255" s="66" t="str">
        <f t="shared" si="3"/>
        <v>2012, East of England, 2, 50-59, Breast</v>
      </c>
      <c r="B255">
        <v>2012</v>
      </c>
      <c r="C255" t="s">
        <v>0</v>
      </c>
      <c r="D255" t="s">
        <v>16</v>
      </c>
      <c r="E255">
        <v>2</v>
      </c>
      <c r="F255" t="s">
        <v>94</v>
      </c>
      <c r="G255">
        <v>371</v>
      </c>
    </row>
    <row r="256" spans="1:7" x14ac:dyDescent="0.25">
      <c r="A256" s="66" t="str">
        <f t="shared" si="3"/>
        <v>2012, London, 2, 50-59, Breast</v>
      </c>
      <c r="B256">
        <v>2012</v>
      </c>
      <c r="C256" t="s">
        <v>0</v>
      </c>
      <c r="D256" t="s">
        <v>16</v>
      </c>
      <c r="E256">
        <v>2</v>
      </c>
      <c r="F256" t="s">
        <v>8</v>
      </c>
      <c r="G256">
        <v>351</v>
      </c>
    </row>
    <row r="257" spans="1:7" x14ac:dyDescent="0.25">
      <c r="A257" s="66" t="str">
        <f t="shared" si="3"/>
        <v>2012, North East, 2, 50-59, Breast</v>
      </c>
      <c r="B257">
        <v>2012</v>
      </c>
      <c r="C257" t="s">
        <v>0</v>
      </c>
      <c r="D257" t="s">
        <v>16</v>
      </c>
      <c r="E257">
        <v>2</v>
      </c>
      <c r="F257" t="s">
        <v>99</v>
      </c>
      <c r="G257">
        <v>170</v>
      </c>
    </row>
    <row r="258" spans="1:7" x14ac:dyDescent="0.25">
      <c r="A258" s="66" t="str">
        <f t="shared" ref="A258:A321" si="4">B258&amp;", "&amp;F258&amp;", "&amp;E258&amp;", "&amp;D258&amp;", "&amp;C258</f>
        <v>2012, North West, 2, 50-59, Breast</v>
      </c>
      <c r="B258">
        <v>2012</v>
      </c>
      <c r="C258" t="s">
        <v>0</v>
      </c>
      <c r="D258" t="s">
        <v>16</v>
      </c>
      <c r="E258">
        <v>2</v>
      </c>
      <c r="F258" t="s">
        <v>92</v>
      </c>
      <c r="G258">
        <v>428</v>
      </c>
    </row>
    <row r="259" spans="1:7" x14ac:dyDescent="0.25">
      <c r="A259" s="66" t="str">
        <f t="shared" si="4"/>
        <v>2012, South East, 2, 50-59, Breast</v>
      </c>
      <c r="B259">
        <v>2012</v>
      </c>
      <c r="C259" t="s">
        <v>0</v>
      </c>
      <c r="D259" t="s">
        <v>16</v>
      </c>
      <c r="E259">
        <v>2</v>
      </c>
      <c r="F259" t="s">
        <v>93</v>
      </c>
      <c r="G259">
        <v>375</v>
      </c>
    </row>
    <row r="260" spans="1:7" x14ac:dyDescent="0.25">
      <c r="A260" s="66" t="str">
        <f t="shared" si="4"/>
        <v>2012, South West, 2, 50-59, Breast</v>
      </c>
      <c r="B260">
        <v>2012</v>
      </c>
      <c r="C260" t="s">
        <v>0</v>
      </c>
      <c r="D260" t="s">
        <v>16</v>
      </c>
      <c r="E260">
        <v>2</v>
      </c>
      <c r="F260" t="s">
        <v>95</v>
      </c>
      <c r="G260">
        <v>173</v>
      </c>
    </row>
    <row r="261" spans="1:7" x14ac:dyDescent="0.25">
      <c r="A261" s="66" t="str">
        <f t="shared" si="4"/>
        <v>2012, West Midlands, 2, 50-59, Breast</v>
      </c>
      <c r="B261">
        <v>2012</v>
      </c>
      <c r="C261" t="s">
        <v>0</v>
      </c>
      <c r="D261" t="s">
        <v>16</v>
      </c>
      <c r="E261">
        <v>2</v>
      </c>
      <c r="F261" t="s">
        <v>97</v>
      </c>
      <c r="G261">
        <v>290</v>
      </c>
    </row>
    <row r="262" spans="1:7" x14ac:dyDescent="0.25">
      <c r="A262" s="66" t="str">
        <f t="shared" si="4"/>
        <v>2012, Yorkshire and The Humber, 2, 50-59, Breast</v>
      </c>
      <c r="B262">
        <v>2012</v>
      </c>
      <c r="C262" t="s">
        <v>0</v>
      </c>
      <c r="D262" t="s">
        <v>16</v>
      </c>
      <c r="E262">
        <v>2</v>
      </c>
      <c r="F262" t="s">
        <v>96</v>
      </c>
      <c r="G262">
        <v>269</v>
      </c>
    </row>
    <row r="263" spans="1:7" x14ac:dyDescent="0.25">
      <c r="A263" s="66" t="str">
        <f t="shared" si="4"/>
        <v>2012, East Midlands, 3, 50-59, Breast</v>
      </c>
      <c r="B263">
        <v>2012</v>
      </c>
      <c r="C263" t="s">
        <v>0</v>
      </c>
      <c r="D263" t="s">
        <v>16</v>
      </c>
      <c r="E263">
        <v>3</v>
      </c>
      <c r="F263" t="s">
        <v>98</v>
      </c>
      <c r="G263">
        <v>41</v>
      </c>
    </row>
    <row r="264" spans="1:7" x14ac:dyDescent="0.25">
      <c r="A264" s="66" t="str">
        <f t="shared" si="4"/>
        <v>2012, East of England, 3, 50-59, Breast</v>
      </c>
      <c r="B264">
        <v>2012</v>
      </c>
      <c r="C264" t="s">
        <v>0</v>
      </c>
      <c r="D264" t="s">
        <v>16</v>
      </c>
      <c r="E264">
        <v>3</v>
      </c>
      <c r="F264" t="s">
        <v>94</v>
      </c>
      <c r="G264">
        <v>85</v>
      </c>
    </row>
    <row r="265" spans="1:7" x14ac:dyDescent="0.25">
      <c r="A265" s="66" t="str">
        <f t="shared" si="4"/>
        <v>2012, London, 3, 50-59, Breast</v>
      </c>
      <c r="B265">
        <v>2012</v>
      </c>
      <c r="C265" t="s">
        <v>0</v>
      </c>
      <c r="D265" t="s">
        <v>16</v>
      </c>
      <c r="E265">
        <v>3</v>
      </c>
      <c r="F265" t="s">
        <v>8</v>
      </c>
      <c r="G265">
        <v>116</v>
      </c>
    </row>
    <row r="266" spans="1:7" x14ac:dyDescent="0.25">
      <c r="A266" s="66" t="str">
        <f t="shared" si="4"/>
        <v>2012, North East, 3, 50-59, Breast</v>
      </c>
      <c r="B266">
        <v>2012</v>
      </c>
      <c r="C266" t="s">
        <v>0</v>
      </c>
      <c r="D266" t="s">
        <v>16</v>
      </c>
      <c r="E266">
        <v>3</v>
      </c>
      <c r="F266" t="s">
        <v>99</v>
      </c>
      <c r="G266">
        <v>47</v>
      </c>
    </row>
    <row r="267" spans="1:7" x14ac:dyDescent="0.25">
      <c r="A267" s="66" t="str">
        <f t="shared" si="4"/>
        <v>2012, North West, 3, 50-59, Breast</v>
      </c>
      <c r="B267">
        <v>2012</v>
      </c>
      <c r="C267" t="s">
        <v>0</v>
      </c>
      <c r="D267" t="s">
        <v>16</v>
      </c>
      <c r="E267">
        <v>3</v>
      </c>
      <c r="F267" t="s">
        <v>92</v>
      </c>
      <c r="G267">
        <v>128</v>
      </c>
    </row>
    <row r="268" spans="1:7" x14ac:dyDescent="0.25">
      <c r="A268" s="66" t="str">
        <f t="shared" si="4"/>
        <v>2012, South East, 3, 50-59, Breast</v>
      </c>
      <c r="B268">
        <v>2012</v>
      </c>
      <c r="C268" t="s">
        <v>0</v>
      </c>
      <c r="D268" t="s">
        <v>16</v>
      </c>
      <c r="E268">
        <v>3</v>
      </c>
      <c r="F268" t="s">
        <v>93</v>
      </c>
      <c r="G268">
        <v>106</v>
      </c>
    </row>
    <row r="269" spans="1:7" x14ac:dyDescent="0.25">
      <c r="A269" s="66" t="str">
        <f t="shared" si="4"/>
        <v>2012, South West, 3, 50-59, Breast</v>
      </c>
      <c r="B269">
        <v>2012</v>
      </c>
      <c r="C269" t="s">
        <v>0</v>
      </c>
      <c r="D269" t="s">
        <v>16</v>
      </c>
      <c r="E269">
        <v>3</v>
      </c>
      <c r="F269" t="s">
        <v>95</v>
      </c>
      <c r="G269">
        <v>75</v>
      </c>
    </row>
    <row r="270" spans="1:7" x14ac:dyDescent="0.25">
      <c r="A270" s="66" t="str">
        <f t="shared" si="4"/>
        <v>2012, West Midlands, 3, 50-59, Breast</v>
      </c>
      <c r="B270">
        <v>2012</v>
      </c>
      <c r="C270" t="s">
        <v>0</v>
      </c>
      <c r="D270" t="s">
        <v>16</v>
      </c>
      <c r="E270">
        <v>3</v>
      </c>
      <c r="F270" t="s">
        <v>97</v>
      </c>
      <c r="G270">
        <v>55</v>
      </c>
    </row>
    <row r="271" spans="1:7" x14ac:dyDescent="0.25">
      <c r="A271" s="66" t="str">
        <f t="shared" si="4"/>
        <v>2012, Yorkshire and The Humber, 3, 50-59, Breast</v>
      </c>
      <c r="B271">
        <v>2012</v>
      </c>
      <c r="C271" t="s">
        <v>0</v>
      </c>
      <c r="D271" t="s">
        <v>16</v>
      </c>
      <c r="E271">
        <v>3</v>
      </c>
      <c r="F271" t="s">
        <v>96</v>
      </c>
      <c r="G271">
        <v>78</v>
      </c>
    </row>
    <row r="272" spans="1:7" x14ac:dyDescent="0.25">
      <c r="A272" s="66" t="str">
        <f t="shared" si="4"/>
        <v>2012, East Midlands, 4, 50-59, Breast</v>
      </c>
      <c r="B272">
        <v>2012</v>
      </c>
      <c r="C272" t="s">
        <v>0</v>
      </c>
      <c r="D272" t="s">
        <v>16</v>
      </c>
      <c r="E272">
        <v>4</v>
      </c>
      <c r="F272" t="s">
        <v>98</v>
      </c>
      <c r="G272">
        <v>25</v>
      </c>
    </row>
    <row r="273" spans="1:7" x14ac:dyDescent="0.25">
      <c r="A273" s="66" t="str">
        <f t="shared" si="4"/>
        <v>2012, East of England, 4, 50-59, Breast</v>
      </c>
      <c r="B273">
        <v>2012</v>
      </c>
      <c r="C273" t="s">
        <v>0</v>
      </c>
      <c r="D273" t="s">
        <v>16</v>
      </c>
      <c r="E273">
        <v>4</v>
      </c>
      <c r="F273" t="s">
        <v>94</v>
      </c>
      <c r="G273">
        <v>43</v>
      </c>
    </row>
    <row r="274" spans="1:7" x14ac:dyDescent="0.25">
      <c r="A274" s="66" t="str">
        <f t="shared" si="4"/>
        <v>2012, London, 4, 50-59, Breast</v>
      </c>
      <c r="B274">
        <v>2012</v>
      </c>
      <c r="C274" t="s">
        <v>0</v>
      </c>
      <c r="D274" t="s">
        <v>16</v>
      </c>
      <c r="E274">
        <v>4</v>
      </c>
      <c r="F274" t="s">
        <v>8</v>
      </c>
      <c r="G274">
        <v>74</v>
      </c>
    </row>
    <row r="275" spans="1:7" x14ac:dyDescent="0.25">
      <c r="A275" s="66" t="str">
        <f t="shared" si="4"/>
        <v>2012, North East, 4, 50-59, Breast</v>
      </c>
      <c r="B275">
        <v>2012</v>
      </c>
      <c r="C275" t="s">
        <v>0</v>
      </c>
      <c r="D275" t="s">
        <v>16</v>
      </c>
      <c r="E275">
        <v>4</v>
      </c>
      <c r="F275" t="s">
        <v>99</v>
      </c>
      <c r="G275">
        <v>24</v>
      </c>
    </row>
    <row r="276" spans="1:7" x14ac:dyDescent="0.25">
      <c r="A276" s="66" t="str">
        <f t="shared" si="4"/>
        <v>2012, North West, 4, 50-59, Breast</v>
      </c>
      <c r="B276">
        <v>2012</v>
      </c>
      <c r="C276" t="s">
        <v>0</v>
      </c>
      <c r="D276" t="s">
        <v>16</v>
      </c>
      <c r="E276">
        <v>4</v>
      </c>
      <c r="F276" t="s">
        <v>92</v>
      </c>
      <c r="G276">
        <v>58</v>
      </c>
    </row>
    <row r="277" spans="1:7" x14ac:dyDescent="0.25">
      <c r="A277" s="66" t="str">
        <f t="shared" si="4"/>
        <v>2012, South East, 4, 50-59, Breast</v>
      </c>
      <c r="B277">
        <v>2012</v>
      </c>
      <c r="C277" t="s">
        <v>0</v>
      </c>
      <c r="D277" t="s">
        <v>16</v>
      </c>
      <c r="E277">
        <v>4</v>
      </c>
      <c r="F277" t="s">
        <v>93</v>
      </c>
      <c r="G277">
        <v>53</v>
      </c>
    </row>
    <row r="278" spans="1:7" x14ac:dyDescent="0.25">
      <c r="A278" s="66" t="str">
        <f t="shared" si="4"/>
        <v>2012, South West, 4, 50-59, Breast</v>
      </c>
      <c r="B278">
        <v>2012</v>
      </c>
      <c r="C278" t="s">
        <v>0</v>
      </c>
      <c r="D278" t="s">
        <v>16</v>
      </c>
      <c r="E278">
        <v>4</v>
      </c>
      <c r="F278" t="s">
        <v>95</v>
      </c>
      <c r="G278">
        <v>49</v>
      </c>
    </row>
    <row r="279" spans="1:7" x14ac:dyDescent="0.25">
      <c r="A279" s="66" t="str">
        <f t="shared" si="4"/>
        <v>2012, West Midlands, 4, 50-59, Breast</v>
      </c>
      <c r="B279">
        <v>2012</v>
      </c>
      <c r="C279" t="s">
        <v>0</v>
      </c>
      <c r="D279" t="s">
        <v>16</v>
      </c>
      <c r="E279">
        <v>4</v>
      </c>
      <c r="F279" t="s">
        <v>97</v>
      </c>
      <c r="G279">
        <v>34</v>
      </c>
    </row>
    <row r="280" spans="1:7" x14ac:dyDescent="0.25">
      <c r="A280" s="66" t="str">
        <f t="shared" si="4"/>
        <v>2012, Yorkshire and The Humber, 4, 50-59, Breast</v>
      </c>
      <c r="B280">
        <v>2012</v>
      </c>
      <c r="C280" t="s">
        <v>0</v>
      </c>
      <c r="D280" t="s">
        <v>16</v>
      </c>
      <c r="E280">
        <v>4</v>
      </c>
      <c r="F280" t="s">
        <v>96</v>
      </c>
      <c r="G280">
        <v>31</v>
      </c>
    </row>
    <row r="281" spans="1:7" x14ac:dyDescent="0.25">
      <c r="A281" s="66" t="str">
        <f t="shared" si="4"/>
        <v>2012, East Midlands, Unk/Oth, 50-59, Breast</v>
      </c>
      <c r="B281">
        <v>2012</v>
      </c>
      <c r="C281" t="s">
        <v>0</v>
      </c>
      <c r="D281" t="s">
        <v>16</v>
      </c>
      <c r="E281" t="s">
        <v>26</v>
      </c>
      <c r="F281" t="s">
        <v>98</v>
      </c>
      <c r="G281">
        <v>164</v>
      </c>
    </row>
    <row r="282" spans="1:7" x14ac:dyDescent="0.25">
      <c r="A282" s="66" t="str">
        <f t="shared" si="4"/>
        <v>2012, East of England, Unk/Oth, 50-59, Breast</v>
      </c>
      <c r="B282">
        <v>2012</v>
      </c>
      <c r="C282" t="s">
        <v>0</v>
      </c>
      <c r="D282" t="s">
        <v>16</v>
      </c>
      <c r="E282" t="s">
        <v>26</v>
      </c>
      <c r="F282" t="s">
        <v>94</v>
      </c>
      <c r="G282">
        <v>67</v>
      </c>
    </row>
    <row r="283" spans="1:7" x14ac:dyDescent="0.25">
      <c r="A283" s="66" t="str">
        <f t="shared" si="4"/>
        <v>2012, London, Unk/Oth, 50-59, Breast</v>
      </c>
      <c r="B283">
        <v>2012</v>
      </c>
      <c r="C283" t="s">
        <v>0</v>
      </c>
      <c r="D283" t="s">
        <v>16</v>
      </c>
      <c r="E283" t="s">
        <v>26</v>
      </c>
      <c r="F283" t="s">
        <v>8</v>
      </c>
      <c r="G283">
        <v>187</v>
      </c>
    </row>
    <row r="284" spans="1:7" x14ac:dyDescent="0.25">
      <c r="A284" s="66" t="str">
        <f t="shared" si="4"/>
        <v>2012, North East, Unk/Oth, 50-59, Breast</v>
      </c>
      <c r="B284">
        <v>2012</v>
      </c>
      <c r="C284" t="s">
        <v>0</v>
      </c>
      <c r="D284" t="s">
        <v>16</v>
      </c>
      <c r="E284" t="s">
        <v>26</v>
      </c>
      <c r="F284" t="s">
        <v>99</v>
      </c>
      <c r="G284">
        <v>13</v>
      </c>
    </row>
    <row r="285" spans="1:7" x14ac:dyDescent="0.25">
      <c r="A285" s="66" t="str">
        <f t="shared" si="4"/>
        <v>2012, North West, Unk/Oth, 50-59, Breast</v>
      </c>
      <c r="B285">
        <v>2012</v>
      </c>
      <c r="C285" t="s">
        <v>0</v>
      </c>
      <c r="D285" t="s">
        <v>16</v>
      </c>
      <c r="E285" t="s">
        <v>26</v>
      </c>
      <c r="F285" t="s">
        <v>92</v>
      </c>
      <c r="G285">
        <v>40</v>
      </c>
    </row>
    <row r="286" spans="1:7" x14ac:dyDescent="0.25">
      <c r="A286" s="66" t="str">
        <f t="shared" si="4"/>
        <v>2012, South East, Unk/Oth, 50-59, Breast</v>
      </c>
      <c r="B286">
        <v>2012</v>
      </c>
      <c r="C286" t="s">
        <v>0</v>
      </c>
      <c r="D286" t="s">
        <v>16</v>
      </c>
      <c r="E286" t="s">
        <v>26</v>
      </c>
      <c r="F286" t="s">
        <v>93</v>
      </c>
      <c r="G286">
        <v>313</v>
      </c>
    </row>
    <row r="287" spans="1:7" x14ac:dyDescent="0.25">
      <c r="A287" s="66" t="str">
        <f t="shared" si="4"/>
        <v>2012, South West, Unk/Oth, 50-59, Breast</v>
      </c>
      <c r="B287">
        <v>2012</v>
      </c>
      <c r="C287" t="s">
        <v>0</v>
      </c>
      <c r="D287" t="s">
        <v>16</v>
      </c>
      <c r="E287" t="s">
        <v>26</v>
      </c>
      <c r="F287" t="s">
        <v>95</v>
      </c>
      <c r="G287">
        <v>61</v>
      </c>
    </row>
    <row r="288" spans="1:7" x14ac:dyDescent="0.25">
      <c r="A288" s="66" t="str">
        <f t="shared" si="4"/>
        <v>2012, West Midlands, Unk/Oth, 50-59, Breast</v>
      </c>
      <c r="B288">
        <v>2012</v>
      </c>
      <c r="C288" t="s">
        <v>0</v>
      </c>
      <c r="D288" t="s">
        <v>16</v>
      </c>
      <c r="E288" t="s">
        <v>26</v>
      </c>
      <c r="F288" t="s">
        <v>97</v>
      </c>
      <c r="G288">
        <v>131</v>
      </c>
    </row>
    <row r="289" spans="1:7" x14ac:dyDescent="0.25">
      <c r="A289" s="66" t="str">
        <f t="shared" si="4"/>
        <v>2012, Yorkshire and The Humber, Unk/Oth, 50-59, Breast</v>
      </c>
      <c r="B289">
        <v>2012</v>
      </c>
      <c r="C289" t="s">
        <v>0</v>
      </c>
      <c r="D289" t="s">
        <v>16</v>
      </c>
      <c r="E289" t="s">
        <v>26</v>
      </c>
      <c r="F289" t="s">
        <v>96</v>
      </c>
      <c r="G289">
        <v>82</v>
      </c>
    </row>
    <row r="290" spans="1:7" x14ac:dyDescent="0.25">
      <c r="A290" s="66" t="str">
        <f t="shared" si="4"/>
        <v>2012, East Midlands, 1, 60-69, Breast</v>
      </c>
      <c r="B290">
        <v>2012</v>
      </c>
      <c r="C290" t="s">
        <v>0</v>
      </c>
      <c r="D290" t="s">
        <v>17</v>
      </c>
      <c r="E290">
        <v>1</v>
      </c>
      <c r="F290" t="s">
        <v>98</v>
      </c>
      <c r="G290">
        <v>557</v>
      </c>
    </row>
    <row r="291" spans="1:7" x14ac:dyDescent="0.25">
      <c r="A291" s="66" t="str">
        <f t="shared" si="4"/>
        <v>2012, East of England, 1, 60-69, Breast</v>
      </c>
      <c r="B291">
        <v>2012</v>
      </c>
      <c r="C291" t="s">
        <v>0</v>
      </c>
      <c r="D291" t="s">
        <v>17</v>
      </c>
      <c r="E291">
        <v>1</v>
      </c>
      <c r="F291" t="s">
        <v>94</v>
      </c>
      <c r="G291">
        <v>712</v>
      </c>
    </row>
    <row r="292" spans="1:7" x14ac:dyDescent="0.25">
      <c r="A292" s="66" t="str">
        <f t="shared" si="4"/>
        <v>2012, London, 1, 60-69, Breast</v>
      </c>
      <c r="B292">
        <v>2012</v>
      </c>
      <c r="C292" t="s">
        <v>0</v>
      </c>
      <c r="D292" t="s">
        <v>17</v>
      </c>
      <c r="E292">
        <v>1</v>
      </c>
      <c r="F292" t="s">
        <v>8</v>
      </c>
      <c r="G292">
        <v>429</v>
      </c>
    </row>
    <row r="293" spans="1:7" x14ac:dyDescent="0.25">
      <c r="A293" s="66" t="str">
        <f t="shared" si="4"/>
        <v>2012, North East, 1, 60-69, Breast</v>
      </c>
      <c r="B293">
        <v>2012</v>
      </c>
      <c r="C293" t="s">
        <v>0</v>
      </c>
      <c r="D293" t="s">
        <v>17</v>
      </c>
      <c r="E293">
        <v>1</v>
      </c>
      <c r="F293" t="s">
        <v>99</v>
      </c>
      <c r="G293">
        <v>264</v>
      </c>
    </row>
    <row r="294" spans="1:7" x14ac:dyDescent="0.25">
      <c r="A294" s="66" t="str">
        <f t="shared" si="4"/>
        <v>2012, North West, 1, 60-69, Breast</v>
      </c>
      <c r="B294">
        <v>2012</v>
      </c>
      <c r="C294" t="s">
        <v>0</v>
      </c>
      <c r="D294" t="s">
        <v>17</v>
      </c>
      <c r="E294">
        <v>1</v>
      </c>
      <c r="F294" t="s">
        <v>92</v>
      </c>
      <c r="G294">
        <v>759</v>
      </c>
    </row>
    <row r="295" spans="1:7" x14ac:dyDescent="0.25">
      <c r="A295" s="66" t="str">
        <f t="shared" si="4"/>
        <v>2012, South East, 1, 60-69, Breast</v>
      </c>
      <c r="B295">
        <v>2012</v>
      </c>
      <c r="C295" t="s">
        <v>0</v>
      </c>
      <c r="D295" t="s">
        <v>17</v>
      </c>
      <c r="E295">
        <v>1</v>
      </c>
      <c r="F295" t="s">
        <v>93</v>
      </c>
      <c r="G295">
        <v>886</v>
      </c>
    </row>
    <row r="296" spans="1:7" x14ac:dyDescent="0.25">
      <c r="A296" s="66" t="str">
        <f t="shared" si="4"/>
        <v>2012, South West, 1, 60-69, Breast</v>
      </c>
      <c r="B296">
        <v>2012</v>
      </c>
      <c r="C296" t="s">
        <v>0</v>
      </c>
      <c r="D296" t="s">
        <v>17</v>
      </c>
      <c r="E296">
        <v>1</v>
      </c>
      <c r="F296" t="s">
        <v>95</v>
      </c>
      <c r="G296">
        <v>694</v>
      </c>
    </row>
    <row r="297" spans="1:7" x14ac:dyDescent="0.25">
      <c r="A297" s="66" t="str">
        <f t="shared" si="4"/>
        <v>2012, West Midlands, 1, 60-69, Breast</v>
      </c>
      <c r="B297">
        <v>2012</v>
      </c>
      <c r="C297" t="s">
        <v>0</v>
      </c>
      <c r="D297" t="s">
        <v>17</v>
      </c>
      <c r="E297">
        <v>1</v>
      </c>
      <c r="F297" t="s">
        <v>97</v>
      </c>
      <c r="G297">
        <v>612</v>
      </c>
    </row>
    <row r="298" spans="1:7" x14ac:dyDescent="0.25">
      <c r="A298" s="66" t="str">
        <f t="shared" si="4"/>
        <v>2012, Yorkshire and The Humber, 1, 60-69, Breast</v>
      </c>
      <c r="B298">
        <v>2012</v>
      </c>
      <c r="C298" t="s">
        <v>0</v>
      </c>
      <c r="D298" t="s">
        <v>17</v>
      </c>
      <c r="E298">
        <v>1</v>
      </c>
      <c r="F298" t="s">
        <v>96</v>
      </c>
      <c r="G298">
        <v>518</v>
      </c>
    </row>
    <row r="299" spans="1:7" x14ac:dyDescent="0.25">
      <c r="A299" s="66" t="str">
        <f t="shared" si="4"/>
        <v>2012, East Midlands, 2, 60-69, Breast</v>
      </c>
      <c r="B299">
        <v>2012</v>
      </c>
      <c r="C299" t="s">
        <v>0</v>
      </c>
      <c r="D299" t="s">
        <v>17</v>
      </c>
      <c r="E299">
        <v>2</v>
      </c>
      <c r="F299" t="s">
        <v>98</v>
      </c>
      <c r="G299">
        <v>222</v>
      </c>
    </row>
    <row r="300" spans="1:7" x14ac:dyDescent="0.25">
      <c r="A300" s="66" t="str">
        <f t="shared" si="4"/>
        <v>2012, East of England, 2, 60-69, Breast</v>
      </c>
      <c r="B300">
        <v>2012</v>
      </c>
      <c r="C300" t="s">
        <v>0</v>
      </c>
      <c r="D300" t="s">
        <v>17</v>
      </c>
      <c r="E300">
        <v>2</v>
      </c>
      <c r="F300" t="s">
        <v>94</v>
      </c>
      <c r="G300">
        <v>468</v>
      </c>
    </row>
    <row r="301" spans="1:7" x14ac:dyDescent="0.25">
      <c r="A301" s="66" t="str">
        <f t="shared" si="4"/>
        <v>2012, London, 2, 60-69, Breast</v>
      </c>
      <c r="B301">
        <v>2012</v>
      </c>
      <c r="C301" t="s">
        <v>0</v>
      </c>
      <c r="D301" t="s">
        <v>17</v>
      </c>
      <c r="E301">
        <v>2</v>
      </c>
      <c r="F301" t="s">
        <v>8</v>
      </c>
      <c r="G301">
        <v>308</v>
      </c>
    </row>
    <row r="302" spans="1:7" x14ac:dyDescent="0.25">
      <c r="A302" s="66" t="str">
        <f t="shared" si="4"/>
        <v>2012, North East, 2, 60-69, Breast</v>
      </c>
      <c r="B302">
        <v>2012</v>
      </c>
      <c r="C302" t="s">
        <v>0</v>
      </c>
      <c r="D302" t="s">
        <v>17</v>
      </c>
      <c r="E302">
        <v>2</v>
      </c>
      <c r="F302" t="s">
        <v>99</v>
      </c>
      <c r="G302">
        <v>161</v>
      </c>
    </row>
    <row r="303" spans="1:7" x14ac:dyDescent="0.25">
      <c r="A303" s="66" t="str">
        <f t="shared" si="4"/>
        <v>2012, North West, 2, 60-69, Breast</v>
      </c>
      <c r="B303">
        <v>2012</v>
      </c>
      <c r="C303" t="s">
        <v>0</v>
      </c>
      <c r="D303" t="s">
        <v>17</v>
      </c>
      <c r="E303">
        <v>2</v>
      </c>
      <c r="F303" t="s">
        <v>92</v>
      </c>
      <c r="G303">
        <v>506</v>
      </c>
    </row>
    <row r="304" spans="1:7" x14ac:dyDescent="0.25">
      <c r="A304" s="66" t="str">
        <f t="shared" si="4"/>
        <v>2012, South East, 2, 60-69, Breast</v>
      </c>
      <c r="B304">
        <v>2012</v>
      </c>
      <c r="C304" t="s">
        <v>0</v>
      </c>
      <c r="D304" t="s">
        <v>17</v>
      </c>
      <c r="E304">
        <v>2</v>
      </c>
      <c r="F304" t="s">
        <v>93</v>
      </c>
      <c r="G304">
        <v>411</v>
      </c>
    </row>
    <row r="305" spans="1:7" x14ac:dyDescent="0.25">
      <c r="A305" s="66" t="str">
        <f t="shared" si="4"/>
        <v>2012, South West, 2, 60-69, Breast</v>
      </c>
      <c r="B305">
        <v>2012</v>
      </c>
      <c r="C305" t="s">
        <v>0</v>
      </c>
      <c r="D305" t="s">
        <v>17</v>
      </c>
      <c r="E305">
        <v>2</v>
      </c>
      <c r="F305" t="s">
        <v>95</v>
      </c>
      <c r="G305">
        <v>234</v>
      </c>
    </row>
    <row r="306" spans="1:7" x14ac:dyDescent="0.25">
      <c r="A306" s="66" t="str">
        <f t="shared" si="4"/>
        <v>2012, West Midlands, 2, 60-69, Breast</v>
      </c>
      <c r="B306">
        <v>2012</v>
      </c>
      <c r="C306" t="s">
        <v>0</v>
      </c>
      <c r="D306" t="s">
        <v>17</v>
      </c>
      <c r="E306">
        <v>2</v>
      </c>
      <c r="F306" t="s">
        <v>97</v>
      </c>
      <c r="G306">
        <v>329</v>
      </c>
    </row>
    <row r="307" spans="1:7" x14ac:dyDescent="0.25">
      <c r="A307" s="66" t="str">
        <f t="shared" si="4"/>
        <v>2012, Yorkshire and The Humber, 2, 60-69, Breast</v>
      </c>
      <c r="B307">
        <v>2012</v>
      </c>
      <c r="C307" t="s">
        <v>0</v>
      </c>
      <c r="D307" t="s">
        <v>17</v>
      </c>
      <c r="E307">
        <v>2</v>
      </c>
      <c r="F307" t="s">
        <v>96</v>
      </c>
      <c r="G307">
        <v>274</v>
      </c>
    </row>
    <row r="308" spans="1:7" x14ac:dyDescent="0.25">
      <c r="A308" s="66" t="str">
        <f t="shared" si="4"/>
        <v>2012, East Midlands, 3, 60-69, Breast</v>
      </c>
      <c r="B308">
        <v>2012</v>
      </c>
      <c r="C308" t="s">
        <v>0</v>
      </c>
      <c r="D308" t="s">
        <v>17</v>
      </c>
      <c r="E308">
        <v>3</v>
      </c>
      <c r="F308" t="s">
        <v>98</v>
      </c>
      <c r="G308">
        <v>41</v>
      </c>
    </row>
    <row r="309" spans="1:7" x14ac:dyDescent="0.25">
      <c r="A309" s="66" t="str">
        <f t="shared" si="4"/>
        <v>2012, East of England, 3, 60-69, Breast</v>
      </c>
      <c r="B309">
        <v>2012</v>
      </c>
      <c r="C309" t="s">
        <v>0</v>
      </c>
      <c r="D309" t="s">
        <v>17</v>
      </c>
      <c r="E309">
        <v>3</v>
      </c>
      <c r="F309" t="s">
        <v>94</v>
      </c>
      <c r="G309">
        <v>85</v>
      </c>
    </row>
    <row r="310" spans="1:7" x14ac:dyDescent="0.25">
      <c r="A310" s="66" t="str">
        <f t="shared" si="4"/>
        <v>2012, London, 3, 60-69, Breast</v>
      </c>
      <c r="B310">
        <v>2012</v>
      </c>
      <c r="C310" t="s">
        <v>0</v>
      </c>
      <c r="D310" t="s">
        <v>17</v>
      </c>
      <c r="E310">
        <v>3</v>
      </c>
      <c r="F310" t="s">
        <v>8</v>
      </c>
      <c r="G310">
        <v>105</v>
      </c>
    </row>
    <row r="311" spans="1:7" x14ac:dyDescent="0.25">
      <c r="A311" s="66" t="str">
        <f t="shared" si="4"/>
        <v>2012, North East, 3, 60-69, Breast</v>
      </c>
      <c r="B311">
        <v>2012</v>
      </c>
      <c r="C311" t="s">
        <v>0</v>
      </c>
      <c r="D311" t="s">
        <v>17</v>
      </c>
      <c r="E311">
        <v>3</v>
      </c>
      <c r="F311" t="s">
        <v>99</v>
      </c>
      <c r="G311">
        <v>47</v>
      </c>
    </row>
    <row r="312" spans="1:7" x14ac:dyDescent="0.25">
      <c r="A312" s="66" t="str">
        <f t="shared" si="4"/>
        <v>2012, North West, 3, 60-69, Breast</v>
      </c>
      <c r="B312">
        <v>2012</v>
      </c>
      <c r="C312" t="s">
        <v>0</v>
      </c>
      <c r="D312" t="s">
        <v>17</v>
      </c>
      <c r="E312">
        <v>3</v>
      </c>
      <c r="F312" t="s">
        <v>92</v>
      </c>
      <c r="G312">
        <v>122</v>
      </c>
    </row>
    <row r="313" spans="1:7" x14ac:dyDescent="0.25">
      <c r="A313" s="66" t="str">
        <f t="shared" si="4"/>
        <v>2012, South East, 3, 60-69, Breast</v>
      </c>
      <c r="B313">
        <v>2012</v>
      </c>
      <c r="C313" t="s">
        <v>0</v>
      </c>
      <c r="D313" t="s">
        <v>17</v>
      </c>
      <c r="E313">
        <v>3</v>
      </c>
      <c r="F313" t="s">
        <v>93</v>
      </c>
      <c r="G313">
        <v>107</v>
      </c>
    </row>
    <row r="314" spans="1:7" x14ac:dyDescent="0.25">
      <c r="A314" s="66" t="str">
        <f t="shared" si="4"/>
        <v>2012, South West, 3, 60-69, Breast</v>
      </c>
      <c r="B314">
        <v>2012</v>
      </c>
      <c r="C314" t="s">
        <v>0</v>
      </c>
      <c r="D314" t="s">
        <v>17</v>
      </c>
      <c r="E314">
        <v>3</v>
      </c>
      <c r="F314" t="s">
        <v>95</v>
      </c>
      <c r="G314">
        <v>72</v>
      </c>
    </row>
    <row r="315" spans="1:7" x14ac:dyDescent="0.25">
      <c r="A315" s="66" t="str">
        <f t="shared" si="4"/>
        <v>2012, West Midlands, 3, 60-69, Breast</v>
      </c>
      <c r="B315">
        <v>2012</v>
      </c>
      <c r="C315" t="s">
        <v>0</v>
      </c>
      <c r="D315" t="s">
        <v>17</v>
      </c>
      <c r="E315">
        <v>3</v>
      </c>
      <c r="F315" t="s">
        <v>97</v>
      </c>
      <c r="G315">
        <v>70</v>
      </c>
    </row>
    <row r="316" spans="1:7" x14ac:dyDescent="0.25">
      <c r="A316" s="66" t="str">
        <f t="shared" si="4"/>
        <v>2012, Yorkshire and The Humber, 3, 60-69, Breast</v>
      </c>
      <c r="B316">
        <v>2012</v>
      </c>
      <c r="C316" t="s">
        <v>0</v>
      </c>
      <c r="D316" t="s">
        <v>17</v>
      </c>
      <c r="E316">
        <v>3</v>
      </c>
      <c r="F316" t="s">
        <v>96</v>
      </c>
      <c r="G316">
        <v>73</v>
      </c>
    </row>
    <row r="317" spans="1:7" x14ac:dyDescent="0.25">
      <c r="A317" s="66" t="str">
        <f t="shared" si="4"/>
        <v>2012, East Midlands, 4, 60-69, Breast</v>
      </c>
      <c r="B317">
        <v>2012</v>
      </c>
      <c r="C317" t="s">
        <v>0</v>
      </c>
      <c r="D317" t="s">
        <v>17</v>
      </c>
      <c r="E317">
        <v>4</v>
      </c>
      <c r="F317" t="s">
        <v>98</v>
      </c>
      <c r="G317">
        <v>31</v>
      </c>
    </row>
    <row r="318" spans="1:7" x14ac:dyDescent="0.25">
      <c r="A318" s="66" t="str">
        <f t="shared" si="4"/>
        <v>2012, East of England, 4, 60-69, Breast</v>
      </c>
      <c r="B318">
        <v>2012</v>
      </c>
      <c r="C318" t="s">
        <v>0</v>
      </c>
      <c r="D318" t="s">
        <v>17</v>
      </c>
      <c r="E318">
        <v>4</v>
      </c>
      <c r="F318" t="s">
        <v>94</v>
      </c>
      <c r="G318">
        <v>65</v>
      </c>
    </row>
    <row r="319" spans="1:7" x14ac:dyDescent="0.25">
      <c r="A319" s="66" t="str">
        <f t="shared" si="4"/>
        <v>2012, London, 4, 60-69, Breast</v>
      </c>
      <c r="B319">
        <v>2012</v>
      </c>
      <c r="C319" t="s">
        <v>0</v>
      </c>
      <c r="D319" t="s">
        <v>17</v>
      </c>
      <c r="E319">
        <v>4</v>
      </c>
      <c r="F319" t="s">
        <v>8</v>
      </c>
      <c r="G319">
        <v>91</v>
      </c>
    </row>
    <row r="320" spans="1:7" x14ac:dyDescent="0.25">
      <c r="A320" s="66" t="str">
        <f t="shared" si="4"/>
        <v>2012, North East, 4, 60-69, Breast</v>
      </c>
      <c r="B320">
        <v>2012</v>
      </c>
      <c r="C320" t="s">
        <v>0</v>
      </c>
      <c r="D320" t="s">
        <v>17</v>
      </c>
      <c r="E320">
        <v>4</v>
      </c>
      <c r="F320" t="s">
        <v>99</v>
      </c>
      <c r="G320">
        <v>25</v>
      </c>
    </row>
    <row r="321" spans="1:7" x14ac:dyDescent="0.25">
      <c r="A321" s="66" t="str">
        <f t="shared" si="4"/>
        <v>2012, North West, 4, 60-69, Breast</v>
      </c>
      <c r="B321">
        <v>2012</v>
      </c>
      <c r="C321" t="s">
        <v>0</v>
      </c>
      <c r="D321" t="s">
        <v>17</v>
      </c>
      <c r="E321">
        <v>4</v>
      </c>
      <c r="F321" t="s">
        <v>92</v>
      </c>
      <c r="G321">
        <v>69</v>
      </c>
    </row>
    <row r="322" spans="1:7" x14ac:dyDescent="0.25">
      <c r="A322" s="66" t="str">
        <f t="shared" ref="A322:A385" si="5">B322&amp;", "&amp;F322&amp;", "&amp;E322&amp;", "&amp;D322&amp;", "&amp;C322</f>
        <v>2012, South East, 4, 60-69, Breast</v>
      </c>
      <c r="B322">
        <v>2012</v>
      </c>
      <c r="C322" t="s">
        <v>0</v>
      </c>
      <c r="D322" t="s">
        <v>17</v>
      </c>
      <c r="E322">
        <v>4</v>
      </c>
      <c r="F322" t="s">
        <v>93</v>
      </c>
      <c r="G322">
        <v>92</v>
      </c>
    </row>
    <row r="323" spans="1:7" x14ac:dyDescent="0.25">
      <c r="A323" s="66" t="str">
        <f t="shared" si="5"/>
        <v>2012, South West, 4, 60-69, Breast</v>
      </c>
      <c r="B323">
        <v>2012</v>
      </c>
      <c r="C323" t="s">
        <v>0</v>
      </c>
      <c r="D323" t="s">
        <v>17</v>
      </c>
      <c r="E323">
        <v>4</v>
      </c>
      <c r="F323" t="s">
        <v>95</v>
      </c>
      <c r="G323">
        <v>48</v>
      </c>
    </row>
    <row r="324" spans="1:7" x14ac:dyDescent="0.25">
      <c r="A324" s="66" t="str">
        <f t="shared" si="5"/>
        <v>2012, West Midlands, 4, 60-69, Breast</v>
      </c>
      <c r="B324">
        <v>2012</v>
      </c>
      <c r="C324" t="s">
        <v>0</v>
      </c>
      <c r="D324" t="s">
        <v>17</v>
      </c>
      <c r="E324">
        <v>4</v>
      </c>
      <c r="F324" t="s">
        <v>97</v>
      </c>
      <c r="G324">
        <v>35</v>
      </c>
    </row>
    <row r="325" spans="1:7" x14ac:dyDescent="0.25">
      <c r="A325" s="66" t="str">
        <f t="shared" si="5"/>
        <v>2012, Yorkshire and The Humber, 4, 60-69, Breast</v>
      </c>
      <c r="B325">
        <v>2012</v>
      </c>
      <c r="C325" t="s">
        <v>0</v>
      </c>
      <c r="D325" t="s">
        <v>17</v>
      </c>
      <c r="E325">
        <v>4</v>
      </c>
      <c r="F325" t="s">
        <v>96</v>
      </c>
      <c r="G325">
        <v>43</v>
      </c>
    </row>
    <row r="326" spans="1:7" x14ac:dyDescent="0.25">
      <c r="A326" s="66" t="str">
        <f t="shared" si="5"/>
        <v>2012, East Midlands, Unk/Oth, 60-69, Breast</v>
      </c>
      <c r="B326">
        <v>2012</v>
      </c>
      <c r="C326" t="s">
        <v>0</v>
      </c>
      <c r="D326" t="s">
        <v>17</v>
      </c>
      <c r="E326" t="s">
        <v>26</v>
      </c>
      <c r="F326" t="s">
        <v>98</v>
      </c>
      <c r="G326">
        <v>190</v>
      </c>
    </row>
    <row r="327" spans="1:7" x14ac:dyDescent="0.25">
      <c r="A327" s="66" t="str">
        <f t="shared" si="5"/>
        <v>2012, East of England, Unk/Oth, 60-69, Breast</v>
      </c>
      <c r="B327">
        <v>2012</v>
      </c>
      <c r="C327" t="s">
        <v>0</v>
      </c>
      <c r="D327" t="s">
        <v>17</v>
      </c>
      <c r="E327" t="s">
        <v>26</v>
      </c>
      <c r="F327" t="s">
        <v>94</v>
      </c>
      <c r="G327">
        <v>79</v>
      </c>
    </row>
    <row r="328" spans="1:7" x14ac:dyDescent="0.25">
      <c r="A328" s="66" t="str">
        <f t="shared" si="5"/>
        <v>2012, London, Unk/Oth, 60-69, Breast</v>
      </c>
      <c r="B328">
        <v>2012</v>
      </c>
      <c r="C328" t="s">
        <v>0</v>
      </c>
      <c r="D328" t="s">
        <v>17</v>
      </c>
      <c r="E328" t="s">
        <v>26</v>
      </c>
      <c r="F328" t="s">
        <v>8</v>
      </c>
      <c r="G328">
        <v>199</v>
      </c>
    </row>
    <row r="329" spans="1:7" x14ac:dyDescent="0.25">
      <c r="A329" s="66" t="str">
        <f t="shared" si="5"/>
        <v>2012, North East, Unk/Oth, 60-69, Breast</v>
      </c>
      <c r="B329">
        <v>2012</v>
      </c>
      <c r="C329" t="s">
        <v>0</v>
      </c>
      <c r="D329" t="s">
        <v>17</v>
      </c>
      <c r="E329" t="s">
        <v>26</v>
      </c>
      <c r="F329" t="s">
        <v>99</v>
      </c>
      <c r="G329">
        <v>25</v>
      </c>
    </row>
    <row r="330" spans="1:7" x14ac:dyDescent="0.25">
      <c r="A330" s="66" t="str">
        <f t="shared" si="5"/>
        <v>2012, North West, Unk/Oth, 60-69, Breast</v>
      </c>
      <c r="B330">
        <v>2012</v>
      </c>
      <c r="C330" t="s">
        <v>0</v>
      </c>
      <c r="D330" t="s">
        <v>17</v>
      </c>
      <c r="E330" t="s">
        <v>26</v>
      </c>
      <c r="F330" t="s">
        <v>92</v>
      </c>
      <c r="G330">
        <v>54</v>
      </c>
    </row>
    <row r="331" spans="1:7" x14ac:dyDescent="0.25">
      <c r="A331" s="66" t="str">
        <f t="shared" si="5"/>
        <v>2012, South East, Unk/Oth, 60-69, Breast</v>
      </c>
      <c r="B331">
        <v>2012</v>
      </c>
      <c r="C331" t="s">
        <v>0</v>
      </c>
      <c r="D331" t="s">
        <v>17</v>
      </c>
      <c r="E331" t="s">
        <v>26</v>
      </c>
      <c r="F331" t="s">
        <v>93</v>
      </c>
      <c r="G331">
        <v>317</v>
      </c>
    </row>
    <row r="332" spans="1:7" x14ac:dyDescent="0.25">
      <c r="A332" s="66" t="str">
        <f t="shared" si="5"/>
        <v>2012, South West, Unk/Oth, 60-69, Breast</v>
      </c>
      <c r="B332">
        <v>2012</v>
      </c>
      <c r="C332" t="s">
        <v>0</v>
      </c>
      <c r="D332" t="s">
        <v>17</v>
      </c>
      <c r="E332" t="s">
        <v>26</v>
      </c>
      <c r="F332" t="s">
        <v>95</v>
      </c>
      <c r="G332">
        <v>80</v>
      </c>
    </row>
    <row r="333" spans="1:7" x14ac:dyDescent="0.25">
      <c r="A333" s="66" t="str">
        <f t="shared" si="5"/>
        <v>2012, West Midlands, Unk/Oth, 60-69, Breast</v>
      </c>
      <c r="B333">
        <v>2012</v>
      </c>
      <c r="C333" t="s">
        <v>0</v>
      </c>
      <c r="D333" t="s">
        <v>17</v>
      </c>
      <c r="E333" t="s">
        <v>26</v>
      </c>
      <c r="F333" t="s">
        <v>97</v>
      </c>
      <c r="G333">
        <v>169</v>
      </c>
    </row>
    <row r="334" spans="1:7" x14ac:dyDescent="0.25">
      <c r="A334" s="66" t="str">
        <f t="shared" si="5"/>
        <v>2012, Yorkshire and The Humber, Unk/Oth, 60-69, Breast</v>
      </c>
      <c r="B334">
        <v>2012</v>
      </c>
      <c r="C334" t="s">
        <v>0</v>
      </c>
      <c r="D334" t="s">
        <v>17</v>
      </c>
      <c r="E334" t="s">
        <v>26</v>
      </c>
      <c r="F334" t="s">
        <v>96</v>
      </c>
      <c r="G334">
        <v>96</v>
      </c>
    </row>
    <row r="335" spans="1:7" x14ac:dyDescent="0.25">
      <c r="A335" s="66" t="str">
        <f t="shared" si="5"/>
        <v>2012, East Midlands, 1, 70-79, Breast</v>
      </c>
      <c r="B335">
        <v>2012</v>
      </c>
      <c r="C335" t="s">
        <v>0</v>
      </c>
      <c r="D335" t="s">
        <v>18</v>
      </c>
      <c r="E335">
        <v>1</v>
      </c>
      <c r="F335" t="s">
        <v>98</v>
      </c>
      <c r="G335">
        <v>209</v>
      </c>
    </row>
    <row r="336" spans="1:7" x14ac:dyDescent="0.25">
      <c r="A336" s="66" t="str">
        <f t="shared" si="5"/>
        <v>2012, East of England, 1, 70-79, Breast</v>
      </c>
      <c r="B336">
        <v>2012</v>
      </c>
      <c r="C336" t="s">
        <v>0</v>
      </c>
      <c r="D336" t="s">
        <v>18</v>
      </c>
      <c r="E336">
        <v>1</v>
      </c>
      <c r="F336" t="s">
        <v>94</v>
      </c>
      <c r="G336">
        <v>315</v>
      </c>
    </row>
    <row r="337" spans="1:7" x14ac:dyDescent="0.25">
      <c r="A337" s="66" t="str">
        <f t="shared" si="5"/>
        <v>2012, London, 1, 70-79, Breast</v>
      </c>
      <c r="B337">
        <v>2012</v>
      </c>
      <c r="C337" t="s">
        <v>0</v>
      </c>
      <c r="D337" t="s">
        <v>18</v>
      </c>
      <c r="E337">
        <v>1</v>
      </c>
      <c r="F337" t="s">
        <v>8</v>
      </c>
      <c r="G337">
        <v>213</v>
      </c>
    </row>
    <row r="338" spans="1:7" x14ac:dyDescent="0.25">
      <c r="A338" s="66" t="str">
        <f t="shared" si="5"/>
        <v>2012, North East, 1, 70-79, Breast</v>
      </c>
      <c r="B338">
        <v>2012</v>
      </c>
      <c r="C338" t="s">
        <v>0</v>
      </c>
      <c r="D338" t="s">
        <v>18</v>
      </c>
      <c r="E338">
        <v>1</v>
      </c>
      <c r="F338" t="s">
        <v>99</v>
      </c>
      <c r="G338">
        <v>151</v>
      </c>
    </row>
    <row r="339" spans="1:7" x14ac:dyDescent="0.25">
      <c r="A339" s="66" t="str">
        <f t="shared" si="5"/>
        <v>2012, North West, 1, 70-79, Breast</v>
      </c>
      <c r="B339">
        <v>2012</v>
      </c>
      <c r="C339" t="s">
        <v>0</v>
      </c>
      <c r="D339" t="s">
        <v>18</v>
      </c>
      <c r="E339">
        <v>1</v>
      </c>
      <c r="F339" t="s">
        <v>92</v>
      </c>
      <c r="G339">
        <v>342</v>
      </c>
    </row>
    <row r="340" spans="1:7" x14ac:dyDescent="0.25">
      <c r="A340" s="66" t="str">
        <f t="shared" si="5"/>
        <v>2012, South East, 1, 70-79, Breast</v>
      </c>
      <c r="B340">
        <v>2012</v>
      </c>
      <c r="C340" t="s">
        <v>0</v>
      </c>
      <c r="D340" t="s">
        <v>18</v>
      </c>
      <c r="E340">
        <v>1</v>
      </c>
      <c r="F340" t="s">
        <v>93</v>
      </c>
      <c r="G340">
        <v>409</v>
      </c>
    </row>
    <row r="341" spans="1:7" x14ac:dyDescent="0.25">
      <c r="A341" s="66" t="str">
        <f t="shared" si="5"/>
        <v>2012, South West, 1, 70-79, Breast</v>
      </c>
      <c r="B341">
        <v>2012</v>
      </c>
      <c r="C341" t="s">
        <v>0</v>
      </c>
      <c r="D341" t="s">
        <v>18</v>
      </c>
      <c r="E341">
        <v>1</v>
      </c>
      <c r="F341" t="s">
        <v>95</v>
      </c>
      <c r="G341">
        <v>341</v>
      </c>
    </row>
    <row r="342" spans="1:7" x14ac:dyDescent="0.25">
      <c r="A342" s="66" t="str">
        <f t="shared" si="5"/>
        <v>2012, West Midlands, 1, 70-79, Breast</v>
      </c>
      <c r="B342">
        <v>2012</v>
      </c>
      <c r="C342" t="s">
        <v>0</v>
      </c>
      <c r="D342" t="s">
        <v>18</v>
      </c>
      <c r="E342">
        <v>1</v>
      </c>
      <c r="F342" t="s">
        <v>97</v>
      </c>
      <c r="G342">
        <v>252</v>
      </c>
    </row>
    <row r="343" spans="1:7" x14ac:dyDescent="0.25">
      <c r="A343" s="66" t="str">
        <f t="shared" si="5"/>
        <v>2012, Yorkshire and The Humber, 1, 70-79, Breast</v>
      </c>
      <c r="B343">
        <v>2012</v>
      </c>
      <c r="C343" t="s">
        <v>0</v>
      </c>
      <c r="D343" t="s">
        <v>18</v>
      </c>
      <c r="E343">
        <v>1</v>
      </c>
      <c r="F343" t="s">
        <v>96</v>
      </c>
      <c r="G343">
        <v>243</v>
      </c>
    </row>
    <row r="344" spans="1:7" x14ac:dyDescent="0.25">
      <c r="A344" s="66" t="str">
        <f t="shared" si="5"/>
        <v>2012, East Midlands, 2, 70-79, Breast</v>
      </c>
      <c r="B344">
        <v>2012</v>
      </c>
      <c r="C344" t="s">
        <v>0</v>
      </c>
      <c r="D344" t="s">
        <v>18</v>
      </c>
      <c r="E344">
        <v>2</v>
      </c>
      <c r="F344" t="s">
        <v>98</v>
      </c>
      <c r="G344">
        <v>167</v>
      </c>
    </row>
    <row r="345" spans="1:7" x14ac:dyDescent="0.25">
      <c r="A345" s="66" t="str">
        <f t="shared" si="5"/>
        <v>2012, East of England, 2, 70-79, Breast</v>
      </c>
      <c r="B345">
        <v>2012</v>
      </c>
      <c r="C345" t="s">
        <v>0</v>
      </c>
      <c r="D345" t="s">
        <v>18</v>
      </c>
      <c r="E345">
        <v>2</v>
      </c>
      <c r="F345" t="s">
        <v>94</v>
      </c>
      <c r="G345">
        <v>326</v>
      </c>
    </row>
    <row r="346" spans="1:7" x14ac:dyDescent="0.25">
      <c r="A346" s="66" t="str">
        <f t="shared" si="5"/>
        <v>2012, London, 2, 70-79, Breast</v>
      </c>
      <c r="B346">
        <v>2012</v>
      </c>
      <c r="C346" t="s">
        <v>0</v>
      </c>
      <c r="D346" t="s">
        <v>18</v>
      </c>
      <c r="E346">
        <v>2</v>
      </c>
      <c r="F346" t="s">
        <v>8</v>
      </c>
      <c r="G346">
        <v>241</v>
      </c>
    </row>
    <row r="347" spans="1:7" x14ac:dyDescent="0.25">
      <c r="A347" s="66" t="str">
        <f t="shared" si="5"/>
        <v>2012, North East, 2, 70-79, Breast</v>
      </c>
      <c r="B347">
        <v>2012</v>
      </c>
      <c r="C347" t="s">
        <v>0</v>
      </c>
      <c r="D347" t="s">
        <v>18</v>
      </c>
      <c r="E347">
        <v>2</v>
      </c>
      <c r="F347" t="s">
        <v>99</v>
      </c>
      <c r="G347">
        <v>157</v>
      </c>
    </row>
    <row r="348" spans="1:7" x14ac:dyDescent="0.25">
      <c r="A348" s="66" t="str">
        <f t="shared" si="5"/>
        <v>2012, North West, 2, 70-79, Breast</v>
      </c>
      <c r="B348">
        <v>2012</v>
      </c>
      <c r="C348" t="s">
        <v>0</v>
      </c>
      <c r="D348" t="s">
        <v>18</v>
      </c>
      <c r="E348">
        <v>2</v>
      </c>
      <c r="F348" t="s">
        <v>92</v>
      </c>
      <c r="G348">
        <v>360</v>
      </c>
    </row>
    <row r="349" spans="1:7" x14ac:dyDescent="0.25">
      <c r="A349" s="66" t="str">
        <f t="shared" si="5"/>
        <v>2012, South East, 2, 70-79, Breast</v>
      </c>
      <c r="B349">
        <v>2012</v>
      </c>
      <c r="C349" t="s">
        <v>0</v>
      </c>
      <c r="D349" t="s">
        <v>18</v>
      </c>
      <c r="E349">
        <v>2</v>
      </c>
      <c r="F349" t="s">
        <v>93</v>
      </c>
      <c r="G349">
        <v>329</v>
      </c>
    </row>
    <row r="350" spans="1:7" x14ac:dyDescent="0.25">
      <c r="A350" s="66" t="str">
        <f t="shared" si="5"/>
        <v>2012, South West, 2, 70-79, Breast</v>
      </c>
      <c r="B350">
        <v>2012</v>
      </c>
      <c r="C350" t="s">
        <v>0</v>
      </c>
      <c r="D350" t="s">
        <v>18</v>
      </c>
      <c r="E350">
        <v>2</v>
      </c>
      <c r="F350" t="s">
        <v>95</v>
      </c>
      <c r="G350">
        <v>159</v>
      </c>
    </row>
    <row r="351" spans="1:7" x14ac:dyDescent="0.25">
      <c r="A351" s="66" t="str">
        <f t="shared" si="5"/>
        <v>2012, West Midlands, 2, 70-79, Breast</v>
      </c>
      <c r="B351">
        <v>2012</v>
      </c>
      <c r="C351" t="s">
        <v>0</v>
      </c>
      <c r="D351" t="s">
        <v>18</v>
      </c>
      <c r="E351">
        <v>2</v>
      </c>
      <c r="F351" t="s">
        <v>97</v>
      </c>
      <c r="G351">
        <v>246</v>
      </c>
    </row>
    <row r="352" spans="1:7" x14ac:dyDescent="0.25">
      <c r="A352" s="66" t="str">
        <f t="shared" si="5"/>
        <v>2012, Yorkshire and The Humber, 2, 70-79, Breast</v>
      </c>
      <c r="B352">
        <v>2012</v>
      </c>
      <c r="C352" t="s">
        <v>0</v>
      </c>
      <c r="D352" t="s">
        <v>18</v>
      </c>
      <c r="E352">
        <v>2</v>
      </c>
      <c r="F352" t="s">
        <v>96</v>
      </c>
      <c r="G352">
        <v>239</v>
      </c>
    </row>
    <row r="353" spans="1:7" x14ac:dyDescent="0.25">
      <c r="A353" s="66" t="str">
        <f t="shared" si="5"/>
        <v>2012, East Midlands, 3, 70-79, Breast</v>
      </c>
      <c r="B353">
        <v>2012</v>
      </c>
      <c r="C353" t="s">
        <v>0</v>
      </c>
      <c r="D353" t="s">
        <v>18</v>
      </c>
      <c r="E353">
        <v>3</v>
      </c>
      <c r="F353" t="s">
        <v>98</v>
      </c>
      <c r="G353">
        <v>40</v>
      </c>
    </row>
    <row r="354" spans="1:7" x14ac:dyDescent="0.25">
      <c r="A354" s="66" t="str">
        <f t="shared" si="5"/>
        <v>2012, East of England, 3, 70-79, Breast</v>
      </c>
      <c r="B354">
        <v>2012</v>
      </c>
      <c r="C354" t="s">
        <v>0</v>
      </c>
      <c r="D354" t="s">
        <v>18</v>
      </c>
      <c r="E354">
        <v>3</v>
      </c>
      <c r="F354" t="s">
        <v>94</v>
      </c>
      <c r="G354">
        <v>59</v>
      </c>
    </row>
    <row r="355" spans="1:7" x14ac:dyDescent="0.25">
      <c r="A355" s="66" t="str">
        <f t="shared" si="5"/>
        <v>2012, London, 3, 70-79, Breast</v>
      </c>
      <c r="B355">
        <v>2012</v>
      </c>
      <c r="C355" t="s">
        <v>0</v>
      </c>
      <c r="D355" t="s">
        <v>18</v>
      </c>
      <c r="E355">
        <v>3</v>
      </c>
      <c r="F355" t="s">
        <v>8</v>
      </c>
      <c r="G355">
        <v>78</v>
      </c>
    </row>
    <row r="356" spans="1:7" x14ac:dyDescent="0.25">
      <c r="A356" s="66" t="str">
        <f t="shared" si="5"/>
        <v>2012, North East, 3, 70-79, Breast</v>
      </c>
      <c r="B356">
        <v>2012</v>
      </c>
      <c r="C356" t="s">
        <v>0</v>
      </c>
      <c r="D356" t="s">
        <v>18</v>
      </c>
      <c r="E356">
        <v>3</v>
      </c>
      <c r="F356" t="s">
        <v>99</v>
      </c>
      <c r="G356">
        <v>40</v>
      </c>
    </row>
    <row r="357" spans="1:7" x14ac:dyDescent="0.25">
      <c r="A357" s="66" t="str">
        <f t="shared" si="5"/>
        <v>2012, North West, 3, 70-79, Breast</v>
      </c>
      <c r="B357">
        <v>2012</v>
      </c>
      <c r="C357" t="s">
        <v>0</v>
      </c>
      <c r="D357" t="s">
        <v>18</v>
      </c>
      <c r="E357">
        <v>3</v>
      </c>
      <c r="F357" t="s">
        <v>92</v>
      </c>
      <c r="G357">
        <v>106</v>
      </c>
    </row>
    <row r="358" spans="1:7" x14ac:dyDescent="0.25">
      <c r="A358" s="66" t="str">
        <f t="shared" si="5"/>
        <v>2012, South East, 3, 70-79, Breast</v>
      </c>
      <c r="B358">
        <v>2012</v>
      </c>
      <c r="C358" t="s">
        <v>0</v>
      </c>
      <c r="D358" t="s">
        <v>18</v>
      </c>
      <c r="E358">
        <v>3</v>
      </c>
      <c r="F358" t="s">
        <v>93</v>
      </c>
      <c r="G358">
        <v>110</v>
      </c>
    </row>
    <row r="359" spans="1:7" x14ac:dyDescent="0.25">
      <c r="A359" s="66" t="str">
        <f t="shared" si="5"/>
        <v>2012, South West, 3, 70-79, Breast</v>
      </c>
      <c r="B359">
        <v>2012</v>
      </c>
      <c r="C359" t="s">
        <v>0</v>
      </c>
      <c r="D359" t="s">
        <v>18</v>
      </c>
      <c r="E359">
        <v>3</v>
      </c>
      <c r="F359" t="s">
        <v>95</v>
      </c>
      <c r="G359">
        <v>62</v>
      </c>
    </row>
    <row r="360" spans="1:7" x14ac:dyDescent="0.25">
      <c r="A360" s="66" t="str">
        <f t="shared" si="5"/>
        <v>2012, West Midlands, 3, 70-79, Breast</v>
      </c>
      <c r="B360">
        <v>2012</v>
      </c>
      <c r="C360" t="s">
        <v>0</v>
      </c>
      <c r="D360" t="s">
        <v>18</v>
      </c>
      <c r="E360">
        <v>3</v>
      </c>
      <c r="F360" t="s">
        <v>97</v>
      </c>
      <c r="G360">
        <v>49</v>
      </c>
    </row>
    <row r="361" spans="1:7" x14ac:dyDescent="0.25">
      <c r="A361" s="66" t="str">
        <f t="shared" si="5"/>
        <v>2012, Yorkshire and The Humber, 3, 70-79, Breast</v>
      </c>
      <c r="B361">
        <v>2012</v>
      </c>
      <c r="C361" t="s">
        <v>0</v>
      </c>
      <c r="D361" t="s">
        <v>18</v>
      </c>
      <c r="E361">
        <v>3</v>
      </c>
      <c r="F361" t="s">
        <v>96</v>
      </c>
      <c r="G361">
        <v>57</v>
      </c>
    </row>
    <row r="362" spans="1:7" x14ac:dyDescent="0.25">
      <c r="A362" s="66" t="str">
        <f t="shared" si="5"/>
        <v>2012, East Midlands, 4, 70-79, Breast</v>
      </c>
      <c r="B362">
        <v>2012</v>
      </c>
      <c r="C362" t="s">
        <v>0</v>
      </c>
      <c r="D362" t="s">
        <v>18</v>
      </c>
      <c r="E362">
        <v>4</v>
      </c>
      <c r="F362" t="s">
        <v>98</v>
      </c>
      <c r="G362">
        <v>29</v>
      </c>
    </row>
    <row r="363" spans="1:7" x14ac:dyDescent="0.25">
      <c r="A363" s="66" t="str">
        <f t="shared" si="5"/>
        <v>2012, East of England, 4, 70-79, Breast</v>
      </c>
      <c r="B363">
        <v>2012</v>
      </c>
      <c r="C363" t="s">
        <v>0</v>
      </c>
      <c r="D363" t="s">
        <v>18</v>
      </c>
      <c r="E363">
        <v>4</v>
      </c>
      <c r="F363" t="s">
        <v>94</v>
      </c>
      <c r="G363">
        <v>70</v>
      </c>
    </row>
    <row r="364" spans="1:7" x14ac:dyDescent="0.25">
      <c r="A364" s="66" t="str">
        <f t="shared" si="5"/>
        <v>2012, London, 4, 70-79, Breast</v>
      </c>
      <c r="B364">
        <v>2012</v>
      </c>
      <c r="C364" t="s">
        <v>0</v>
      </c>
      <c r="D364" t="s">
        <v>18</v>
      </c>
      <c r="E364">
        <v>4</v>
      </c>
      <c r="F364" t="s">
        <v>8</v>
      </c>
      <c r="G364">
        <v>81</v>
      </c>
    </row>
    <row r="365" spans="1:7" x14ac:dyDescent="0.25">
      <c r="A365" s="66" t="str">
        <f t="shared" si="5"/>
        <v>2012, North East, 4, 70-79, Breast</v>
      </c>
      <c r="B365">
        <v>2012</v>
      </c>
      <c r="C365" t="s">
        <v>0</v>
      </c>
      <c r="D365" t="s">
        <v>18</v>
      </c>
      <c r="E365">
        <v>4</v>
      </c>
      <c r="F365" t="s">
        <v>99</v>
      </c>
      <c r="G365">
        <v>24</v>
      </c>
    </row>
    <row r="366" spans="1:7" x14ac:dyDescent="0.25">
      <c r="A366" s="66" t="str">
        <f t="shared" si="5"/>
        <v>2012, North West, 4, 70-79, Breast</v>
      </c>
      <c r="B366">
        <v>2012</v>
      </c>
      <c r="C366" t="s">
        <v>0</v>
      </c>
      <c r="D366" t="s">
        <v>18</v>
      </c>
      <c r="E366">
        <v>4</v>
      </c>
      <c r="F366" t="s">
        <v>92</v>
      </c>
      <c r="G366">
        <v>95</v>
      </c>
    </row>
    <row r="367" spans="1:7" x14ac:dyDescent="0.25">
      <c r="A367" s="66" t="str">
        <f t="shared" si="5"/>
        <v>2012, South East, 4, 70-79, Breast</v>
      </c>
      <c r="B367">
        <v>2012</v>
      </c>
      <c r="C367" t="s">
        <v>0</v>
      </c>
      <c r="D367" t="s">
        <v>18</v>
      </c>
      <c r="E367">
        <v>4</v>
      </c>
      <c r="F367" t="s">
        <v>93</v>
      </c>
      <c r="G367">
        <v>86</v>
      </c>
    </row>
    <row r="368" spans="1:7" x14ac:dyDescent="0.25">
      <c r="A368" s="66" t="str">
        <f t="shared" si="5"/>
        <v>2012, South West, 4, 70-79, Breast</v>
      </c>
      <c r="B368">
        <v>2012</v>
      </c>
      <c r="C368" t="s">
        <v>0</v>
      </c>
      <c r="D368" t="s">
        <v>18</v>
      </c>
      <c r="E368">
        <v>4</v>
      </c>
      <c r="F368" t="s">
        <v>95</v>
      </c>
      <c r="G368">
        <v>64</v>
      </c>
    </row>
    <row r="369" spans="1:7" x14ac:dyDescent="0.25">
      <c r="A369" s="66" t="str">
        <f t="shared" si="5"/>
        <v>2012, West Midlands, 4, 70-79, Breast</v>
      </c>
      <c r="B369">
        <v>2012</v>
      </c>
      <c r="C369" t="s">
        <v>0</v>
      </c>
      <c r="D369" t="s">
        <v>18</v>
      </c>
      <c r="E369">
        <v>4</v>
      </c>
      <c r="F369" t="s">
        <v>97</v>
      </c>
      <c r="G369">
        <v>47</v>
      </c>
    </row>
    <row r="370" spans="1:7" x14ac:dyDescent="0.25">
      <c r="A370" s="66" t="str">
        <f t="shared" si="5"/>
        <v>2012, Yorkshire and The Humber, 4, 70-79, Breast</v>
      </c>
      <c r="B370">
        <v>2012</v>
      </c>
      <c r="C370" t="s">
        <v>0</v>
      </c>
      <c r="D370" t="s">
        <v>18</v>
      </c>
      <c r="E370">
        <v>4</v>
      </c>
      <c r="F370" t="s">
        <v>96</v>
      </c>
      <c r="G370">
        <v>57</v>
      </c>
    </row>
    <row r="371" spans="1:7" x14ac:dyDescent="0.25">
      <c r="A371" s="66" t="str">
        <f t="shared" si="5"/>
        <v>2012, East Midlands, Unk/Oth, 70-79, Breast</v>
      </c>
      <c r="B371">
        <v>2012</v>
      </c>
      <c r="C371" t="s">
        <v>0</v>
      </c>
      <c r="D371" t="s">
        <v>18</v>
      </c>
      <c r="E371" t="s">
        <v>26</v>
      </c>
      <c r="F371" t="s">
        <v>98</v>
      </c>
      <c r="G371">
        <v>171</v>
      </c>
    </row>
    <row r="372" spans="1:7" x14ac:dyDescent="0.25">
      <c r="A372" s="66" t="str">
        <f t="shared" si="5"/>
        <v>2012, East of England, Unk/Oth, 70-79, Breast</v>
      </c>
      <c r="B372">
        <v>2012</v>
      </c>
      <c r="C372" t="s">
        <v>0</v>
      </c>
      <c r="D372" t="s">
        <v>18</v>
      </c>
      <c r="E372" t="s">
        <v>26</v>
      </c>
      <c r="F372" t="s">
        <v>94</v>
      </c>
      <c r="G372">
        <v>58</v>
      </c>
    </row>
    <row r="373" spans="1:7" x14ac:dyDescent="0.25">
      <c r="A373" s="66" t="str">
        <f t="shared" si="5"/>
        <v>2012, London, Unk/Oth, 70-79, Breast</v>
      </c>
      <c r="B373">
        <v>2012</v>
      </c>
      <c r="C373" t="s">
        <v>0</v>
      </c>
      <c r="D373" t="s">
        <v>18</v>
      </c>
      <c r="E373" t="s">
        <v>26</v>
      </c>
      <c r="F373" t="s">
        <v>8</v>
      </c>
      <c r="G373">
        <v>147</v>
      </c>
    </row>
    <row r="374" spans="1:7" x14ac:dyDescent="0.25">
      <c r="A374" s="66" t="str">
        <f t="shared" si="5"/>
        <v>2012, North East, Unk/Oth, 70-79, Breast</v>
      </c>
      <c r="B374">
        <v>2012</v>
      </c>
      <c r="C374" t="s">
        <v>0</v>
      </c>
      <c r="D374" t="s">
        <v>18</v>
      </c>
      <c r="E374" t="s">
        <v>26</v>
      </c>
      <c r="F374" t="s">
        <v>99</v>
      </c>
      <c r="G374">
        <v>28</v>
      </c>
    </row>
    <row r="375" spans="1:7" x14ac:dyDescent="0.25">
      <c r="A375" s="66" t="str">
        <f t="shared" si="5"/>
        <v>2012, North West, Unk/Oth, 70-79, Breast</v>
      </c>
      <c r="B375">
        <v>2012</v>
      </c>
      <c r="C375" t="s">
        <v>0</v>
      </c>
      <c r="D375" t="s">
        <v>18</v>
      </c>
      <c r="E375" t="s">
        <v>26</v>
      </c>
      <c r="F375" t="s">
        <v>92</v>
      </c>
      <c r="G375">
        <v>85</v>
      </c>
    </row>
    <row r="376" spans="1:7" x14ac:dyDescent="0.25">
      <c r="A376" s="66" t="str">
        <f t="shared" si="5"/>
        <v>2012, South East, Unk/Oth, 70-79, Breast</v>
      </c>
      <c r="B376">
        <v>2012</v>
      </c>
      <c r="C376" t="s">
        <v>0</v>
      </c>
      <c r="D376" t="s">
        <v>18</v>
      </c>
      <c r="E376" t="s">
        <v>26</v>
      </c>
      <c r="F376" t="s">
        <v>93</v>
      </c>
      <c r="G376">
        <v>256</v>
      </c>
    </row>
    <row r="377" spans="1:7" x14ac:dyDescent="0.25">
      <c r="A377" s="66" t="str">
        <f t="shared" si="5"/>
        <v>2012, South West, Unk/Oth, 70-79, Breast</v>
      </c>
      <c r="B377">
        <v>2012</v>
      </c>
      <c r="C377" t="s">
        <v>0</v>
      </c>
      <c r="D377" t="s">
        <v>18</v>
      </c>
      <c r="E377" t="s">
        <v>26</v>
      </c>
      <c r="F377" t="s">
        <v>95</v>
      </c>
      <c r="G377">
        <v>101</v>
      </c>
    </row>
    <row r="378" spans="1:7" x14ac:dyDescent="0.25">
      <c r="A378" s="66" t="str">
        <f t="shared" si="5"/>
        <v>2012, West Midlands, Unk/Oth, 70-79, Breast</v>
      </c>
      <c r="B378">
        <v>2012</v>
      </c>
      <c r="C378" t="s">
        <v>0</v>
      </c>
      <c r="D378" t="s">
        <v>18</v>
      </c>
      <c r="E378" t="s">
        <v>26</v>
      </c>
      <c r="F378" t="s">
        <v>97</v>
      </c>
      <c r="G378">
        <v>172</v>
      </c>
    </row>
    <row r="379" spans="1:7" x14ac:dyDescent="0.25">
      <c r="A379" s="66" t="str">
        <f t="shared" si="5"/>
        <v>2012, Yorkshire and The Humber, Unk/Oth, 70-79, Breast</v>
      </c>
      <c r="B379">
        <v>2012</v>
      </c>
      <c r="C379" t="s">
        <v>0</v>
      </c>
      <c r="D379" t="s">
        <v>18</v>
      </c>
      <c r="E379" t="s">
        <v>26</v>
      </c>
      <c r="F379" t="s">
        <v>96</v>
      </c>
      <c r="G379">
        <v>118</v>
      </c>
    </row>
    <row r="380" spans="1:7" x14ac:dyDescent="0.25">
      <c r="A380" s="66" t="str">
        <f t="shared" si="5"/>
        <v>2012, East Midlands, 1, 80+, Breast</v>
      </c>
      <c r="B380">
        <v>2012</v>
      </c>
      <c r="C380" t="s">
        <v>0</v>
      </c>
      <c r="D380" t="s">
        <v>19</v>
      </c>
      <c r="E380">
        <v>1</v>
      </c>
      <c r="F380" t="s">
        <v>98</v>
      </c>
      <c r="G380">
        <v>77</v>
      </c>
    </row>
    <row r="381" spans="1:7" x14ac:dyDescent="0.25">
      <c r="A381" s="66" t="str">
        <f t="shared" si="5"/>
        <v>2012, East of England, 1, 80+, Breast</v>
      </c>
      <c r="B381">
        <v>2012</v>
      </c>
      <c r="C381" t="s">
        <v>0</v>
      </c>
      <c r="D381" t="s">
        <v>19</v>
      </c>
      <c r="E381">
        <v>1</v>
      </c>
      <c r="F381" t="s">
        <v>94</v>
      </c>
      <c r="G381">
        <v>187</v>
      </c>
    </row>
    <row r="382" spans="1:7" x14ac:dyDescent="0.25">
      <c r="A382" s="66" t="str">
        <f t="shared" si="5"/>
        <v>2012, London, 1, 80+, Breast</v>
      </c>
      <c r="B382">
        <v>2012</v>
      </c>
      <c r="C382" t="s">
        <v>0</v>
      </c>
      <c r="D382" t="s">
        <v>19</v>
      </c>
      <c r="E382">
        <v>1</v>
      </c>
      <c r="F382" t="s">
        <v>8</v>
      </c>
      <c r="G382">
        <v>114</v>
      </c>
    </row>
    <row r="383" spans="1:7" x14ac:dyDescent="0.25">
      <c r="A383" s="66" t="str">
        <f t="shared" si="5"/>
        <v>2012, North East, 1, 80+, Breast</v>
      </c>
      <c r="B383">
        <v>2012</v>
      </c>
      <c r="C383" t="s">
        <v>0</v>
      </c>
      <c r="D383" t="s">
        <v>19</v>
      </c>
      <c r="E383">
        <v>1</v>
      </c>
      <c r="F383" t="s">
        <v>99</v>
      </c>
      <c r="G383">
        <v>74</v>
      </c>
    </row>
    <row r="384" spans="1:7" x14ac:dyDescent="0.25">
      <c r="A384" s="66" t="str">
        <f t="shared" si="5"/>
        <v>2012, North West, 1, 80+, Breast</v>
      </c>
      <c r="B384">
        <v>2012</v>
      </c>
      <c r="C384" t="s">
        <v>0</v>
      </c>
      <c r="D384" t="s">
        <v>19</v>
      </c>
      <c r="E384">
        <v>1</v>
      </c>
      <c r="F384" t="s">
        <v>92</v>
      </c>
      <c r="G384">
        <v>155</v>
      </c>
    </row>
    <row r="385" spans="1:7" x14ac:dyDescent="0.25">
      <c r="A385" s="66" t="str">
        <f t="shared" si="5"/>
        <v>2012, South East, 1, 80+, Breast</v>
      </c>
      <c r="B385">
        <v>2012</v>
      </c>
      <c r="C385" t="s">
        <v>0</v>
      </c>
      <c r="D385" t="s">
        <v>19</v>
      </c>
      <c r="E385">
        <v>1</v>
      </c>
      <c r="F385" t="s">
        <v>93</v>
      </c>
      <c r="G385">
        <v>211</v>
      </c>
    </row>
    <row r="386" spans="1:7" x14ac:dyDescent="0.25">
      <c r="A386" s="66" t="str">
        <f t="shared" ref="A386:A449" si="6">B386&amp;", "&amp;F386&amp;", "&amp;E386&amp;", "&amp;D386&amp;", "&amp;C386</f>
        <v>2012, South West, 1, 80+, Breast</v>
      </c>
      <c r="B386">
        <v>2012</v>
      </c>
      <c r="C386" t="s">
        <v>0</v>
      </c>
      <c r="D386" t="s">
        <v>19</v>
      </c>
      <c r="E386">
        <v>1</v>
      </c>
      <c r="F386" t="s">
        <v>95</v>
      </c>
      <c r="G386">
        <v>199</v>
      </c>
    </row>
    <row r="387" spans="1:7" x14ac:dyDescent="0.25">
      <c r="A387" s="66" t="str">
        <f t="shared" si="6"/>
        <v>2012, West Midlands, 1, 80+, Breast</v>
      </c>
      <c r="B387">
        <v>2012</v>
      </c>
      <c r="C387" t="s">
        <v>0</v>
      </c>
      <c r="D387" t="s">
        <v>19</v>
      </c>
      <c r="E387">
        <v>1</v>
      </c>
      <c r="F387" t="s">
        <v>97</v>
      </c>
      <c r="G387">
        <v>159</v>
      </c>
    </row>
    <row r="388" spans="1:7" x14ac:dyDescent="0.25">
      <c r="A388" s="66" t="str">
        <f t="shared" si="6"/>
        <v>2012, Yorkshire and The Humber, 1, 80+, Breast</v>
      </c>
      <c r="B388">
        <v>2012</v>
      </c>
      <c r="C388" t="s">
        <v>0</v>
      </c>
      <c r="D388" t="s">
        <v>19</v>
      </c>
      <c r="E388">
        <v>1</v>
      </c>
      <c r="F388" t="s">
        <v>96</v>
      </c>
      <c r="G388">
        <v>137</v>
      </c>
    </row>
    <row r="389" spans="1:7" x14ac:dyDescent="0.25">
      <c r="A389" s="66" t="str">
        <f t="shared" si="6"/>
        <v>2012, East Midlands, 2, 80+, Breast</v>
      </c>
      <c r="B389">
        <v>2012</v>
      </c>
      <c r="C389" t="s">
        <v>0</v>
      </c>
      <c r="D389" t="s">
        <v>19</v>
      </c>
      <c r="E389">
        <v>2</v>
      </c>
      <c r="F389" t="s">
        <v>98</v>
      </c>
      <c r="G389">
        <v>102</v>
      </c>
    </row>
    <row r="390" spans="1:7" x14ac:dyDescent="0.25">
      <c r="A390" s="66" t="str">
        <f t="shared" si="6"/>
        <v>2012, East of England, 2, 80+, Breast</v>
      </c>
      <c r="B390">
        <v>2012</v>
      </c>
      <c r="C390" t="s">
        <v>0</v>
      </c>
      <c r="D390" t="s">
        <v>19</v>
      </c>
      <c r="E390">
        <v>2</v>
      </c>
      <c r="F390" t="s">
        <v>94</v>
      </c>
      <c r="G390">
        <v>327</v>
      </c>
    </row>
    <row r="391" spans="1:7" x14ac:dyDescent="0.25">
      <c r="A391" s="66" t="str">
        <f t="shared" si="6"/>
        <v>2012, London, 2, 80+, Breast</v>
      </c>
      <c r="B391">
        <v>2012</v>
      </c>
      <c r="C391" t="s">
        <v>0</v>
      </c>
      <c r="D391" t="s">
        <v>19</v>
      </c>
      <c r="E391">
        <v>2</v>
      </c>
      <c r="F391" t="s">
        <v>8</v>
      </c>
      <c r="G391">
        <v>186</v>
      </c>
    </row>
    <row r="392" spans="1:7" x14ac:dyDescent="0.25">
      <c r="A392" s="66" t="str">
        <f t="shared" si="6"/>
        <v>2012, North East, 2, 80+, Breast</v>
      </c>
      <c r="B392">
        <v>2012</v>
      </c>
      <c r="C392" t="s">
        <v>0</v>
      </c>
      <c r="D392" t="s">
        <v>19</v>
      </c>
      <c r="E392">
        <v>2</v>
      </c>
      <c r="F392" t="s">
        <v>99</v>
      </c>
      <c r="G392">
        <v>139</v>
      </c>
    </row>
    <row r="393" spans="1:7" x14ac:dyDescent="0.25">
      <c r="A393" s="66" t="str">
        <f t="shared" si="6"/>
        <v>2012, North West, 2, 80+, Breast</v>
      </c>
      <c r="B393">
        <v>2012</v>
      </c>
      <c r="C393" t="s">
        <v>0</v>
      </c>
      <c r="D393" t="s">
        <v>19</v>
      </c>
      <c r="E393">
        <v>2</v>
      </c>
      <c r="F393" t="s">
        <v>92</v>
      </c>
      <c r="G393">
        <v>306</v>
      </c>
    </row>
    <row r="394" spans="1:7" x14ac:dyDescent="0.25">
      <c r="A394" s="66" t="str">
        <f t="shared" si="6"/>
        <v>2012, South East, 2, 80+, Breast</v>
      </c>
      <c r="B394">
        <v>2012</v>
      </c>
      <c r="C394" t="s">
        <v>0</v>
      </c>
      <c r="D394" t="s">
        <v>19</v>
      </c>
      <c r="E394">
        <v>2</v>
      </c>
      <c r="F394" t="s">
        <v>93</v>
      </c>
      <c r="G394">
        <v>266</v>
      </c>
    </row>
    <row r="395" spans="1:7" x14ac:dyDescent="0.25">
      <c r="A395" s="66" t="str">
        <f t="shared" si="6"/>
        <v>2012, South West, 2, 80+, Breast</v>
      </c>
      <c r="B395">
        <v>2012</v>
      </c>
      <c r="C395" t="s">
        <v>0</v>
      </c>
      <c r="D395" t="s">
        <v>19</v>
      </c>
      <c r="E395">
        <v>2</v>
      </c>
      <c r="F395" t="s">
        <v>95</v>
      </c>
      <c r="G395">
        <v>208</v>
      </c>
    </row>
    <row r="396" spans="1:7" x14ac:dyDescent="0.25">
      <c r="A396" s="66" t="str">
        <f t="shared" si="6"/>
        <v>2012, West Midlands, 2, 80+, Breast</v>
      </c>
      <c r="B396">
        <v>2012</v>
      </c>
      <c r="C396" t="s">
        <v>0</v>
      </c>
      <c r="D396" t="s">
        <v>19</v>
      </c>
      <c r="E396">
        <v>2</v>
      </c>
      <c r="F396" t="s">
        <v>97</v>
      </c>
      <c r="G396">
        <v>242</v>
      </c>
    </row>
    <row r="397" spans="1:7" x14ac:dyDescent="0.25">
      <c r="A397" s="66" t="str">
        <f t="shared" si="6"/>
        <v>2012, Yorkshire and The Humber, 2, 80+, Breast</v>
      </c>
      <c r="B397">
        <v>2012</v>
      </c>
      <c r="C397" t="s">
        <v>0</v>
      </c>
      <c r="D397" t="s">
        <v>19</v>
      </c>
      <c r="E397">
        <v>2</v>
      </c>
      <c r="F397" t="s">
        <v>96</v>
      </c>
      <c r="G397">
        <v>215</v>
      </c>
    </row>
    <row r="398" spans="1:7" x14ac:dyDescent="0.25">
      <c r="A398" s="66" t="str">
        <f t="shared" si="6"/>
        <v>2012, East Midlands, 3, 80+, Breast</v>
      </c>
      <c r="B398">
        <v>2012</v>
      </c>
      <c r="C398" t="s">
        <v>0</v>
      </c>
      <c r="D398" t="s">
        <v>19</v>
      </c>
      <c r="E398">
        <v>3</v>
      </c>
      <c r="F398" t="s">
        <v>98</v>
      </c>
      <c r="G398">
        <v>21</v>
      </c>
    </row>
    <row r="399" spans="1:7" x14ac:dyDescent="0.25">
      <c r="A399" s="66" t="str">
        <f t="shared" si="6"/>
        <v>2012, East of England, 3, 80+, Breast</v>
      </c>
      <c r="B399">
        <v>2012</v>
      </c>
      <c r="C399" t="s">
        <v>0</v>
      </c>
      <c r="D399" t="s">
        <v>19</v>
      </c>
      <c r="E399">
        <v>3</v>
      </c>
      <c r="F399" t="s">
        <v>94</v>
      </c>
      <c r="G399">
        <v>24</v>
      </c>
    </row>
    <row r="400" spans="1:7" x14ac:dyDescent="0.25">
      <c r="A400" s="66" t="str">
        <f t="shared" si="6"/>
        <v>2012, London, 3, 80+, Breast</v>
      </c>
      <c r="B400">
        <v>2012</v>
      </c>
      <c r="C400" t="s">
        <v>0</v>
      </c>
      <c r="D400" t="s">
        <v>19</v>
      </c>
      <c r="E400">
        <v>3</v>
      </c>
      <c r="F400" t="s">
        <v>8</v>
      </c>
      <c r="G400">
        <v>58</v>
      </c>
    </row>
    <row r="401" spans="1:7" x14ac:dyDescent="0.25">
      <c r="A401" s="66" t="str">
        <f t="shared" si="6"/>
        <v>2012, North East, 3, 80+, Breast</v>
      </c>
      <c r="B401">
        <v>2012</v>
      </c>
      <c r="C401" t="s">
        <v>0</v>
      </c>
      <c r="D401" t="s">
        <v>19</v>
      </c>
      <c r="E401">
        <v>3</v>
      </c>
      <c r="F401" t="s">
        <v>99</v>
      </c>
      <c r="G401">
        <v>16</v>
      </c>
    </row>
    <row r="402" spans="1:7" x14ac:dyDescent="0.25">
      <c r="A402" s="66" t="str">
        <f t="shared" si="6"/>
        <v>2012, North West, 3, 80+, Breast</v>
      </c>
      <c r="B402">
        <v>2012</v>
      </c>
      <c r="C402" t="s">
        <v>0</v>
      </c>
      <c r="D402" t="s">
        <v>19</v>
      </c>
      <c r="E402">
        <v>3</v>
      </c>
      <c r="F402" t="s">
        <v>92</v>
      </c>
      <c r="G402">
        <v>96</v>
      </c>
    </row>
    <row r="403" spans="1:7" x14ac:dyDescent="0.25">
      <c r="A403" s="66" t="str">
        <f t="shared" si="6"/>
        <v>2012, South East, 3, 80+, Breast</v>
      </c>
      <c r="B403">
        <v>2012</v>
      </c>
      <c r="C403" t="s">
        <v>0</v>
      </c>
      <c r="D403" t="s">
        <v>19</v>
      </c>
      <c r="E403">
        <v>3</v>
      </c>
      <c r="F403" t="s">
        <v>93</v>
      </c>
      <c r="G403">
        <v>98</v>
      </c>
    </row>
    <row r="404" spans="1:7" x14ac:dyDescent="0.25">
      <c r="A404" s="66" t="str">
        <f t="shared" si="6"/>
        <v>2012, South West, 3, 80+, Breast</v>
      </c>
      <c r="B404">
        <v>2012</v>
      </c>
      <c r="C404" t="s">
        <v>0</v>
      </c>
      <c r="D404" t="s">
        <v>19</v>
      </c>
      <c r="E404">
        <v>3</v>
      </c>
      <c r="F404" t="s">
        <v>95</v>
      </c>
      <c r="G404">
        <v>59</v>
      </c>
    </row>
    <row r="405" spans="1:7" x14ac:dyDescent="0.25">
      <c r="A405" s="66" t="str">
        <f t="shared" si="6"/>
        <v>2012, West Midlands, 3, 80+, Breast</v>
      </c>
      <c r="B405">
        <v>2012</v>
      </c>
      <c r="C405" t="s">
        <v>0</v>
      </c>
      <c r="D405" t="s">
        <v>19</v>
      </c>
      <c r="E405">
        <v>3</v>
      </c>
      <c r="F405" t="s">
        <v>97</v>
      </c>
      <c r="G405">
        <v>37</v>
      </c>
    </row>
    <row r="406" spans="1:7" x14ac:dyDescent="0.25">
      <c r="A406" s="66" t="str">
        <f t="shared" si="6"/>
        <v>2012, Yorkshire and The Humber, 3, 80+, Breast</v>
      </c>
      <c r="B406">
        <v>2012</v>
      </c>
      <c r="C406" t="s">
        <v>0</v>
      </c>
      <c r="D406" t="s">
        <v>19</v>
      </c>
      <c r="E406">
        <v>3</v>
      </c>
      <c r="F406" t="s">
        <v>96</v>
      </c>
      <c r="G406">
        <v>40</v>
      </c>
    </row>
    <row r="407" spans="1:7" x14ac:dyDescent="0.25">
      <c r="A407" s="66" t="str">
        <f t="shared" si="6"/>
        <v>2012, East Midlands, 4, 80+, Breast</v>
      </c>
      <c r="B407">
        <v>2012</v>
      </c>
      <c r="C407" t="s">
        <v>0</v>
      </c>
      <c r="D407" t="s">
        <v>19</v>
      </c>
      <c r="E407">
        <v>4</v>
      </c>
      <c r="F407" t="s">
        <v>98</v>
      </c>
      <c r="G407">
        <v>41</v>
      </c>
    </row>
    <row r="408" spans="1:7" x14ac:dyDescent="0.25">
      <c r="A408" s="66" t="str">
        <f t="shared" si="6"/>
        <v>2012, East of England, 4, 80+, Breast</v>
      </c>
      <c r="B408">
        <v>2012</v>
      </c>
      <c r="C408" t="s">
        <v>0</v>
      </c>
      <c r="D408" t="s">
        <v>19</v>
      </c>
      <c r="E408">
        <v>4</v>
      </c>
      <c r="F408" t="s">
        <v>94</v>
      </c>
      <c r="G408">
        <v>58</v>
      </c>
    </row>
    <row r="409" spans="1:7" x14ac:dyDescent="0.25">
      <c r="A409" s="66" t="str">
        <f t="shared" si="6"/>
        <v>2012, London, 4, 80+, Breast</v>
      </c>
      <c r="B409">
        <v>2012</v>
      </c>
      <c r="C409" t="s">
        <v>0</v>
      </c>
      <c r="D409" t="s">
        <v>19</v>
      </c>
      <c r="E409">
        <v>4</v>
      </c>
      <c r="F409" t="s">
        <v>8</v>
      </c>
      <c r="G409">
        <v>93</v>
      </c>
    </row>
    <row r="410" spans="1:7" x14ac:dyDescent="0.25">
      <c r="A410" s="66" t="str">
        <f t="shared" si="6"/>
        <v>2012, North East, 4, 80+, Breast</v>
      </c>
      <c r="B410">
        <v>2012</v>
      </c>
      <c r="C410" t="s">
        <v>0</v>
      </c>
      <c r="D410" t="s">
        <v>19</v>
      </c>
      <c r="E410">
        <v>4</v>
      </c>
      <c r="F410" t="s">
        <v>99</v>
      </c>
      <c r="G410">
        <v>30</v>
      </c>
    </row>
    <row r="411" spans="1:7" x14ac:dyDescent="0.25">
      <c r="A411" s="66" t="str">
        <f t="shared" si="6"/>
        <v>2012, North West, 4, 80+, Breast</v>
      </c>
      <c r="B411">
        <v>2012</v>
      </c>
      <c r="C411" t="s">
        <v>0</v>
      </c>
      <c r="D411" t="s">
        <v>19</v>
      </c>
      <c r="E411">
        <v>4</v>
      </c>
      <c r="F411" t="s">
        <v>92</v>
      </c>
      <c r="G411">
        <v>100</v>
      </c>
    </row>
    <row r="412" spans="1:7" x14ac:dyDescent="0.25">
      <c r="A412" s="66" t="str">
        <f t="shared" si="6"/>
        <v>2012, South East, 4, 80+, Breast</v>
      </c>
      <c r="B412">
        <v>2012</v>
      </c>
      <c r="C412" t="s">
        <v>0</v>
      </c>
      <c r="D412" t="s">
        <v>19</v>
      </c>
      <c r="E412">
        <v>4</v>
      </c>
      <c r="F412" t="s">
        <v>93</v>
      </c>
      <c r="G412">
        <v>104</v>
      </c>
    </row>
    <row r="413" spans="1:7" x14ac:dyDescent="0.25">
      <c r="A413" s="66" t="str">
        <f t="shared" si="6"/>
        <v>2012, South West, 4, 80+, Breast</v>
      </c>
      <c r="B413">
        <v>2012</v>
      </c>
      <c r="C413" t="s">
        <v>0</v>
      </c>
      <c r="D413" t="s">
        <v>19</v>
      </c>
      <c r="E413">
        <v>4</v>
      </c>
      <c r="F413" t="s">
        <v>95</v>
      </c>
      <c r="G413">
        <v>63</v>
      </c>
    </row>
    <row r="414" spans="1:7" x14ac:dyDescent="0.25">
      <c r="A414" s="66" t="str">
        <f t="shared" si="6"/>
        <v>2012, West Midlands, 4, 80+, Breast</v>
      </c>
      <c r="B414">
        <v>2012</v>
      </c>
      <c r="C414" t="s">
        <v>0</v>
      </c>
      <c r="D414" t="s">
        <v>19</v>
      </c>
      <c r="E414">
        <v>4</v>
      </c>
      <c r="F414" t="s">
        <v>97</v>
      </c>
      <c r="G414">
        <v>49</v>
      </c>
    </row>
    <row r="415" spans="1:7" x14ac:dyDescent="0.25">
      <c r="A415" s="66" t="str">
        <f t="shared" si="6"/>
        <v>2012, Yorkshire and The Humber, 4, 80+, Breast</v>
      </c>
      <c r="B415">
        <v>2012</v>
      </c>
      <c r="C415" t="s">
        <v>0</v>
      </c>
      <c r="D415" t="s">
        <v>19</v>
      </c>
      <c r="E415">
        <v>4</v>
      </c>
      <c r="F415" t="s">
        <v>96</v>
      </c>
      <c r="G415">
        <v>66</v>
      </c>
    </row>
    <row r="416" spans="1:7" x14ac:dyDescent="0.25">
      <c r="A416" s="66" t="str">
        <f t="shared" si="6"/>
        <v>2012, East Midlands, Unk/Oth, 80+, Breast</v>
      </c>
      <c r="B416">
        <v>2012</v>
      </c>
      <c r="C416" t="s">
        <v>0</v>
      </c>
      <c r="D416" t="s">
        <v>19</v>
      </c>
      <c r="E416" t="s">
        <v>26</v>
      </c>
      <c r="F416" t="s">
        <v>98</v>
      </c>
      <c r="G416">
        <v>368</v>
      </c>
    </row>
    <row r="417" spans="1:7" x14ac:dyDescent="0.25">
      <c r="A417" s="66" t="str">
        <f t="shared" si="6"/>
        <v>2012, East of England, Unk/Oth, 80+, Breast</v>
      </c>
      <c r="B417">
        <v>2012</v>
      </c>
      <c r="C417" t="s">
        <v>0</v>
      </c>
      <c r="D417" t="s">
        <v>19</v>
      </c>
      <c r="E417" t="s">
        <v>26</v>
      </c>
      <c r="F417" t="s">
        <v>94</v>
      </c>
      <c r="G417">
        <v>171</v>
      </c>
    </row>
    <row r="418" spans="1:7" x14ac:dyDescent="0.25">
      <c r="A418" s="66" t="str">
        <f t="shared" si="6"/>
        <v>2012, London, Unk/Oth, 80+, Breast</v>
      </c>
      <c r="B418">
        <v>2012</v>
      </c>
      <c r="C418" t="s">
        <v>0</v>
      </c>
      <c r="D418" t="s">
        <v>19</v>
      </c>
      <c r="E418" t="s">
        <v>26</v>
      </c>
      <c r="F418" t="s">
        <v>8</v>
      </c>
      <c r="G418">
        <v>233</v>
      </c>
    </row>
    <row r="419" spans="1:7" x14ac:dyDescent="0.25">
      <c r="A419" s="66" t="str">
        <f t="shared" si="6"/>
        <v>2012, North East, Unk/Oth, 80+, Breast</v>
      </c>
      <c r="B419">
        <v>2012</v>
      </c>
      <c r="C419" t="s">
        <v>0</v>
      </c>
      <c r="D419" t="s">
        <v>19</v>
      </c>
      <c r="E419" t="s">
        <v>26</v>
      </c>
      <c r="F419" t="s">
        <v>99</v>
      </c>
      <c r="G419">
        <v>74</v>
      </c>
    </row>
    <row r="420" spans="1:7" x14ac:dyDescent="0.25">
      <c r="A420" s="66" t="str">
        <f t="shared" si="6"/>
        <v>2012, North West, Unk/Oth, 80+, Breast</v>
      </c>
      <c r="B420">
        <v>2012</v>
      </c>
      <c r="C420" t="s">
        <v>0</v>
      </c>
      <c r="D420" t="s">
        <v>19</v>
      </c>
      <c r="E420" t="s">
        <v>26</v>
      </c>
      <c r="F420" t="s">
        <v>92</v>
      </c>
      <c r="G420">
        <v>272</v>
      </c>
    </row>
    <row r="421" spans="1:7" x14ac:dyDescent="0.25">
      <c r="A421" s="66" t="str">
        <f t="shared" si="6"/>
        <v>2012, South East, Unk/Oth, 80+, Breast</v>
      </c>
      <c r="B421">
        <v>2012</v>
      </c>
      <c r="C421" t="s">
        <v>0</v>
      </c>
      <c r="D421" t="s">
        <v>19</v>
      </c>
      <c r="E421" t="s">
        <v>26</v>
      </c>
      <c r="F421" t="s">
        <v>93</v>
      </c>
      <c r="G421">
        <v>477</v>
      </c>
    </row>
    <row r="422" spans="1:7" x14ac:dyDescent="0.25">
      <c r="A422" s="66" t="str">
        <f t="shared" si="6"/>
        <v>2012, South West, Unk/Oth, 80+, Breast</v>
      </c>
      <c r="B422">
        <v>2012</v>
      </c>
      <c r="C422" t="s">
        <v>0</v>
      </c>
      <c r="D422" t="s">
        <v>19</v>
      </c>
      <c r="E422" t="s">
        <v>26</v>
      </c>
      <c r="F422" t="s">
        <v>95</v>
      </c>
      <c r="G422">
        <v>217</v>
      </c>
    </row>
    <row r="423" spans="1:7" x14ac:dyDescent="0.25">
      <c r="A423" s="66" t="str">
        <f t="shared" si="6"/>
        <v>2012, West Midlands, Unk/Oth, 80+, Breast</v>
      </c>
      <c r="B423">
        <v>2012</v>
      </c>
      <c r="C423" t="s">
        <v>0</v>
      </c>
      <c r="D423" t="s">
        <v>19</v>
      </c>
      <c r="E423" t="s">
        <v>26</v>
      </c>
      <c r="F423" t="s">
        <v>97</v>
      </c>
      <c r="G423">
        <v>274</v>
      </c>
    </row>
    <row r="424" spans="1:7" x14ac:dyDescent="0.25">
      <c r="A424" s="66" t="str">
        <f t="shared" si="6"/>
        <v>2012, Yorkshire and The Humber, Unk/Oth, 80+, Breast</v>
      </c>
      <c r="B424">
        <v>2012</v>
      </c>
      <c r="C424" t="s">
        <v>0</v>
      </c>
      <c r="D424" t="s">
        <v>19</v>
      </c>
      <c r="E424" t="s">
        <v>26</v>
      </c>
      <c r="F424" t="s">
        <v>96</v>
      </c>
      <c r="G424">
        <v>237</v>
      </c>
    </row>
    <row r="425" spans="1:7" x14ac:dyDescent="0.25">
      <c r="A425" s="66" t="str">
        <f t="shared" si="6"/>
        <v>2012, East Midlands, 1, 0-49, Colorectal</v>
      </c>
      <c r="B425">
        <v>2012</v>
      </c>
      <c r="C425" t="s">
        <v>63</v>
      </c>
      <c r="D425" t="s">
        <v>25</v>
      </c>
      <c r="E425">
        <v>1</v>
      </c>
      <c r="F425" t="s">
        <v>98</v>
      </c>
      <c r="G425">
        <v>21</v>
      </c>
    </row>
    <row r="426" spans="1:7" x14ac:dyDescent="0.25">
      <c r="A426" s="66" t="str">
        <f t="shared" si="6"/>
        <v>2012, East of England, 1, 0-49, Colorectal</v>
      </c>
      <c r="B426">
        <v>2012</v>
      </c>
      <c r="C426" t="s">
        <v>63</v>
      </c>
      <c r="D426" t="s">
        <v>25</v>
      </c>
      <c r="E426">
        <v>1</v>
      </c>
      <c r="F426" t="s">
        <v>94</v>
      </c>
      <c r="G426">
        <v>33</v>
      </c>
    </row>
    <row r="427" spans="1:7" x14ac:dyDescent="0.25">
      <c r="A427" s="66" t="str">
        <f t="shared" si="6"/>
        <v>2012, London, 1, 0-49, Colorectal</v>
      </c>
      <c r="B427">
        <v>2012</v>
      </c>
      <c r="C427" t="s">
        <v>63</v>
      </c>
      <c r="D427" t="s">
        <v>25</v>
      </c>
      <c r="E427">
        <v>1</v>
      </c>
      <c r="F427" t="s">
        <v>8</v>
      </c>
      <c r="G427">
        <v>50</v>
      </c>
    </row>
    <row r="428" spans="1:7" x14ac:dyDescent="0.25">
      <c r="A428" s="66" t="str">
        <f t="shared" si="6"/>
        <v>2012, North East, 1, 0-49, Colorectal</v>
      </c>
      <c r="B428">
        <v>2012</v>
      </c>
      <c r="C428" t="s">
        <v>63</v>
      </c>
      <c r="D428" t="s">
        <v>25</v>
      </c>
      <c r="E428">
        <v>1</v>
      </c>
      <c r="F428" t="s">
        <v>99</v>
      </c>
      <c r="G428">
        <v>15</v>
      </c>
    </row>
    <row r="429" spans="1:7" x14ac:dyDescent="0.25">
      <c r="A429" s="66" t="str">
        <f t="shared" si="6"/>
        <v>2012, North West, 1, 0-49, Colorectal</v>
      </c>
      <c r="B429">
        <v>2012</v>
      </c>
      <c r="C429" t="s">
        <v>63</v>
      </c>
      <c r="D429" t="s">
        <v>25</v>
      </c>
      <c r="E429">
        <v>1</v>
      </c>
      <c r="F429" t="s">
        <v>92</v>
      </c>
      <c r="G429">
        <v>31</v>
      </c>
    </row>
    <row r="430" spans="1:7" x14ac:dyDescent="0.25">
      <c r="A430" s="66" t="str">
        <f t="shared" si="6"/>
        <v>2012, South East, 1, 0-49, Colorectal</v>
      </c>
      <c r="B430">
        <v>2012</v>
      </c>
      <c r="C430" t="s">
        <v>63</v>
      </c>
      <c r="D430" t="s">
        <v>25</v>
      </c>
      <c r="E430">
        <v>1</v>
      </c>
      <c r="F430" t="s">
        <v>93</v>
      </c>
      <c r="G430">
        <v>40</v>
      </c>
    </row>
    <row r="431" spans="1:7" x14ac:dyDescent="0.25">
      <c r="A431" s="66" t="str">
        <f t="shared" si="6"/>
        <v>2012, South West, 1, 0-49, Colorectal</v>
      </c>
      <c r="B431">
        <v>2012</v>
      </c>
      <c r="C431" t="s">
        <v>63</v>
      </c>
      <c r="D431" t="s">
        <v>25</v>
      </c>
      <c r="E431">
        <v>1</v>
      </c>
      <c r="F431" t="s">
        <v>95</v>
      </c>
      <c r="G431">
        <v>24</v>
      </c>
    </row>
    <row r="432" spans="1:7" x14ac:dyDescent="0.25">
      <c r="A432" s="66" t="str">
        <f t="shared" si="6"/>
        <v>2012, West Midlands, 1, 0-49, Colorectal</v>
      </c>
      <c r="B432">
        <v>2012</v>
      </c>
      <c r="C432" t="s">
        <v>63</v>
      </c>
      <c r="D432" t="s">
        <v>25</v>
      </c>
      <c r="E432">
        <v>1</v>
      </c>
      <c r="F432" t="s">
        <v>97</v>
      </c>
      <c r="G432">
        <v>20</v>
      </c>
    </row>
    <row r="433" spans="1:7" x14ac:dyDescent="0.25">
      <c r="A433" s="66" t="str">
        <f t="shared" si="6"/>
        <v>2012, Yorkshire and The Humber, 1, 0-49, Colorectal</v>
      </c>
      <c r="B433">
        <v>2012</v>
      </c>
      <c r="C433" t="s">
        <v>63</v>
      </c>
      <c r="D433" t="s">
        <v>25</v>
      </c>
      <c r="E433">
        <v>1</v>
      </c>
      <c r="F433" t="s">
        <v>96</v>
      </c>
      <c r="G433">
        <v>35</v>
      </c>
    </row>
    <row r="434" spans="1:7" x14ac:dyDescent="0.25">
      <c r="A434" s="66" t="str">
        <f t="shared" si="6"/>
        <v>2012, East Midlands, 2, 0-49, Colorectal</v>
      </c>
      <c r="B434">
        <v>2012</v>
      </c>
      <c r="C434" t="s">
        <v>63</v>
      </c>
      <c r="D434" t="s">
        <v>25</v>
      </c>
      <c r="E434">
        <v>2</v>
      </c>
      <c r="F434" t="s">
        <v>98</v>
      </c>
      <c r="G434">
        <v>22</v>
      </c>
    </row>
    <row r="435" spans="1:7" x14ac:dyDescent="0.25">
      <c r="A435" s="66" t="str">
        <f t="shared" si="6"/>
        <v>2012, East of England, 2, 0-49, Colorectal</v>
      </c>
      <c r="B435">
        <v>2012</v>
      </c>
      <c r="C435" t="s">
        <v>63</v>
      </c>
      <c r="D435" t="s">
        <v>25</v>
      </c>
      <c r="E435">
        <v>2</v>
      </c>
      <c r="F435" t="s">
        <v>94</v>
      </c>
      <c r="G435">
        <v>46</v>
      </c>
    </row>
    <row r="436" spans="1:7" x14ac:dyDescent="0.25">
      <c r="A436" s="66" t="str">
        <f t="shared" si="6"/>
        <v>2012, London, 2, 0-49, Colorectal</v>
      </c>
      <c r="B436">
        <v>2012</v>
      </c>
      <c r="C436" t="s">
        <v>63</v>
      </c>
      <c r="D436" t="s">
        <v>25</v>
      </c>
      <c r="E436">
        <v>2</v>
      </c>
      <c r="F436" t="s">
        <v>8</v>
      </c>
      <c r="G436">
        <v>47</v>
      </c>
    </row>
    <row r="437" spans="1:7" x14ac:dyDescent="0.25">
      <c r="A437" s="66" t="str">
        <f t="shared" si="6"/>
        <v>2012, North East, 2, 0-49, Colorectal</v>
      </c>
      <c r="B437">
        <v>2012</v>
      </c>
      <c r="C437" t="s">
        <v>63</v>
      </c>
      <c r="D437" t="s">
        <v>25</v>
      </c>
      <c r="E437">
        <v>2</v>
      </c>
      <c r="F437" t="s">
        <v>99</v>
      </c>
      <c r="G437">
        <v>18</v>
      </c>
    </row>
    <row r="438" spans="1:7" x14ac:dyDescent="0.25">
      <c r="A438" s="66" t="str">
        <f t="shared" si="6"/>
        <v>2012, North West, 2, 0-49, Colorectal</v>
      </c>
      <c r="B438">
        <v>2012</v>
      </c>
      <c r="C438" t="s">
        <v>63</v>
      </c>
      <c r="D438" t="s">
        <v>25</v>
      </c>
      <c r="E438">
        <v>2</v>
      </c>
      <c r="F438" t="s">
        <v>92</v>
      </c>
      <c r="G438">
        <v>61</v>
      </c>
    </row>
    <row r="439" spans="1:7" x14ac:dyDescent="0.25">
      <c r="A439" s="66" t="str">
        <f t="shared" si="6"/>
        <v>2012, South East, 2, 0-49, Colorectal</v>
      </c>
      <c r="B439">
        <v>2012</v>
      </c>
      <c r="C439" t="s">
        <v>63</v>
      </c>
      <c r="D439" t="s">
        <v>25</v>
      </c>
      <c r="E439">
        <v>2</v>
      </c>
      <c r="F439" t="s">
        <v>93</v>
      </c>
      <c r="G439">
        <v>45</v>
      </c>
    </row>
    <row r="440" spans="1:7" x14ac:dyDescent="0.25">
      <c r="A440" s="66" t="str">
        <f t="shared" si="6"/>
        <v>2012, South West, 2, 0-49, Colorectal</v>
      </c>
      <c r="B440">
        <v>2012</v>
      </c>
      <c r="C440" t="s">
        <v>63</v>
      </c>
      <c r="D440" t="s">
        <v>25</v>
      </c>
      <c r="E440">
        <v>2</v>
      </c>
      <c r="F440" t="s">
        <v>95</v>
      </c>
      <c r="G440">
        <v>28</v>
      </c>
    </row>
    <row r="441" spans="1:7" x14ac:dyDescent="0.25">
      <c r="A441" s="66" t="str">
        <f t="shared" si="6"/>
        <v>2012, West Midlands, 2, 0-49, Colorectal</v>
      </c>
      <c r="B441">
        <v>2012</v>
      </c>
      <c r="C441" t="s">
        <v>63</v>
      </c>
      <c r="D441" t="s">
        <v>25</v>
      </c>
      <c r="E441">
        <v>2</v>
      </c>
      <c r="F441" t="s">
        <v>97</v>
      </c>
      <c r="G441">
        <v>41</v>
      </c>
    </row>
    <row r="442" spans="1:7" x14ac:dyDescent="0.25">
      <c r="A442" s="66" t="str">
        <f t="shared" si="6"/>
        <v>2012, Yorkshire and The Humber, 2, 0-49, Colorectal</v>
      </c>
      <c r="B442">
        <v>2012</v>
      </c>
      <c r="C442" t="s">
        <v>63</v>
      </c>
      <c r="D442" t="s">
        <v>25</v>
      </c>
      <c r="E442">
        <v>2</v>
      </c>
      <c r="F442" t="s">
        <v>96</v>
      </c>
      <c r="G442">
        <v>31</v>
      </c>
    </row>
    <row r="443" spans="1:7" x14ac:dyDescent="0.25">
      <c r="A443" s="66" t="str">
        <f t="shared" si="6"/>
        <v>2012, East Midlands, 3, 0-49, Colorectal</v>
      </c>
      <c r="B443">
        <v>2012</v>
      </c>
      <c r="C443" t="s">
        <v>63</v>
      </c>
      <c r="D443" t="s">
        <v>25</v>
      </c>
      <c r="E443">
        <v>3</v>
      </c>
      <c r="F443" t="s">
        <v>98</v>
      </c>
      <c r="G443">
        <v>59</v>
      </c>
    </row>
    <row r="444" spans="1:7" x14ac:dyDescent="0.25">
      <c r="A444" s="66" t="str">
        <f t="shared" si="6"/>
        <v>2012, East of England, 3, 0-49, Colorectal</v>
      </c>
      <c r="B444">
        <v>2012</v>
      </c>
      <c r="C444" t="s">
        <v>63</v>
      </c>
      <c r="D444" t="s">
        <v>25</v>
      </c>
      <c r="E444">
        <v>3</v>
      </c>
      <c r="F444" t="s">
        <v>94</v>
      </c>
      <c r="G444">
        <v>76</v>
      </c>
    </row>
    <row r="445" spans="1:7" x14ac:dyDescent="0.25">
      <c r="A445" s="66" t="str">
        <f t="shared" si="6"/>
        <v>2012, London, 3, 0-49, Colorectal</v>
      </c>
      <c r="B445">
        <v>2012</v>
      </c>
      <c r="C445" t="s">
        <v>63</v>
      </c>
      <c r="D445" t="s">
        <v>25</v>
      </c>
      <c r="E445">
        <v>3</v>
      </c>
      <c r="F445" t="s">
        <v>8</v>
      </c>
      <c r="G445">
        <v>89</v>
      </c>
    </row>
    <row r="446" spans="1:7" x14ac:dyDescent="0.25">
      <c r="A446" s="66" t="str">
        <f t="shared" si="6"/>
        <v>2012, North East, 3, 0-49, Colorectal</v>
      </c>
      <c r="B446">
        <v>2012</v>
      </c>
      <c r="C446" t="s">
        <v>63</v>
      </c>
      <c r="D446" t="s">
        <v>25</v>
      </c>
      <c r="E446">
        <v>3</v>
      </c>
      <c r="F446" t="s">
        <v>99</v>
      </c>
      <c r="G446">
        <v>35</v>
      </c>
    </row>
    <row r="447" spans="1:7" x14ac:dyDescent="0.25">
      <c r="A447" s="66" t="str">
        <f t="shared" si="6"/>
        <v>2012, North West, 3, 0-49, Colorectal</v>
      </c>
      <c r="B447">
        <v>2012</v>
      </c>
      <c r="C447" t="s">
        <v>63</v>
      </c>
      <c r="D447" t="s">
        <v>25</v>
      </c>
      <c r="E447">
        <v>3</v>
      </c>
      <c r="F447" t="s">
        <v>92</v>
      </c>
      <c r="G447">
        <v>80</v>
      </c>
    </row>
    <row r="448" spans="1:7" x14ac:dyDescent="0.25">
      <c r="A448" s="66" t="str">
        <f t="shared" si="6"/>
        <v>2012, South East, 3, 0-49, Colorectal</v>
      </c>
      <c r="B448">
        <v>2012</v>
      </c>
      <c r="C448" t="s">
        <v>63</v>
      </c>
      <c r="D448" t="s">
        <v>25</v>
      </c>
      <c r="E448">
        <v>3</v>
      </c>
      <c r="F448" t="s">
        <v>93</v>
      </c>
      <c r="G448">
        <v>75</v>
      </c>
    </row>
    <row r="449" spans="1:7" x14ac:dyDescent="0.25">
      <c r="A449" s="66" t="str">
        <f t="shared" si="6"/>
        <v>2012, South West, 3, 0-49, Colorectal</v>
      </c>
      <c r="B449">
        <v>2012</v>
      </c>
      <c r="C449" t="s">
        <v>63</v>
      </c>
      <c r="D449" t="s">
        <v>25</v>
      </c>
      <c r="E449">
        <v>3</v>
      </c>
      <c r="F449" t="s">
        <v>95</v>
      </c>
      <c r="G449">
        <v>42</v>
      </c>
    </row>
    <row r="450" spans="1:7" x14ac:dyDescent="0.25">
      <c r="A450" s="66" t="str">
        <f t="shared" ref="A450:A513" si="7">B450&amp;", "&amp;F450&amp;", "&amp;E450&amp;", "&amp;D450&amp;", "&amp;C450</f>
        <v>2012, West Midlands, 3, 0-49, Colorectal</v>
      </c>
      <c r="B450">
        <v>2012</v>
      </c>
      <c r="C450" t="s">
        <v>63</v>
      </c>
      <c r="D450" t="s">
        <v>25</v>
      </c>
      <c r="E450">
        <v>3</v>
      </c>
      <c r="F450" t="s">
        <v>97</v>
      </c>
      <c r="G450">
        <v>61</v>
      </c>
    </row>
    <row r="451" spans="1:7" x14ac:dyDescent="0.25">
      <c r="A451" s="66" t="str">
        <f t="shared" si="7"/>
        <v>2012, Yorkshire and The Humber, 3, 0-49, Colorectal</v>
      </c>
      <c r="B451">
        <v>2012</v>
      </c>
      <c r="C451" t="s">
        <v>63</v>
      </c>
      <c r="D451" t="s">
        <v>25</v>
      </c>
      <c r="E451">
        <v>3</v>
      </c>
      <c r="F451" t="s">
        <v>96</v>
      </c>
      <c r="G451">
        <v>63</v>
      </c>
    </row>
    <row r="452" spans="1:7" x14ac:dyDescent="0.25">
      <c r="A452" s="66" t="str">
        <f t="shared" si="7"/>
        <v>2012, East Midlands, 4, 0-49, Colorectal</v>
      </c>
      <c r="B452">
        <v>2012</v>
      </c>
      <c r="C452" t="s">
        <v>63</v>
      </c>
      <c r="D452" t="s">
        <v>25</v>
      </c>
      <c r="E452">
        <v>4</v>
      </c>
      <c r="F452" t="s">
        <v>98</v>
      </c>
      <c r="G452">
        <v>34</v>
      </c>
    </row>
    <row r="453" spans="1:7" x14ac:dyDescent="0.25">
      <c r="A453" s="66" t="str">
        <f t="shared" si="7"/>
        <v>2012, East of England, 4, 0-49, Colorectal</v>
      </c>
      <c r="B453">
        <v>2012</v>
      </c>
      <c r="C453" t="s">
        <v>63</v>
      </c>
      <c r="D453" t="s">
        <v>25</v>
      </c>
      <c r="E453">
        <v>4</v>
      </c>
      <c r="F453" t="s">
        <v>94</v>
      </c>
      <c r="G453">
        <v>46</v>
      </c>
    </row>
    <row r="454" spans="1:7" x14ac:dyDescent="0.25">
      <c r="A454" s="66" t="str">
        <f t="shared" si="7"/>
        <v>2012, London, 4, 0-49, Colorectal</v>
      </c>
      <c r="B454">
        <v>2012</v>
      </c>
      <c r="C454" t="s">
        <v>63</v>
      </c>
      <c r="D454" t="s">
        <v>25</v>
      </c>
      <c r="E454">
        <v>4</v>
      </c>
      <c r="F454" t="s">
        <v>8</v>
      </c>
      <c r="G454">
        <v>79</v>
      </c>
    </row>
    <row r="455" spans="1:7" x14ac:dyDescent="0.25">
      <c r="A455" s="66" t="str">
        <f t="shared" si="7"/>
        <v>2012, North East, 4, 0-49, Colorectal</v>
      </c>
      <c r="B455">
        <v>2012</v>
      </c>
      <c r="C455" t="s">
        <v>63</v>
      </c>
      <c r="D455" t="s">
        <v>25</v>
      </c>
      <c r="E455">
        <v>4</v>
      </c>
      <c r="F455" t="s">
        <v>99</v>
      </c>
      <c r="G455">
        <v>20</v>
      </c>
    </row>
    <row r="456" spans="1:7" x14ac:dyDescent="0.25">
      <c r="A456" s="66" t="str">
        <f t="shared" si="7"/>
        <v>2012, North West, 4, 0-49, Colorectal</v>
      </c>
      <c r="B456">
        <v>2012</v>
      </c>
      <c r="C456" t="s">
        <v>63</v>
      </c>
      <c r="D456" t="s">
        <v>25</v>
      </c>
      <c r="E456">
        <v>4</v>
      </c>
      <c r="F456" t="s">
        <v>92</v>
      </c>
      <c r="G456">
        <v>65</v>
      </c>
    </row>
    <row r="457" spans="1:7" x14ac:dyDescent="0.25">
      <c r="A457" s="66" t="str">
        <f t="shared" si="7"/>
        <v>2012, South East, 4, 0-49, Colorectal</v>
      </c>
      <c r="B457">
        <v>2012</v>
      </c>
      <c r="C457" t="s">
        <v>63</v>
      </c>
      <c r="D457" t="s">
        <v>25</v>
      </c>
      <c r="E457">
        <v>4</v>
      </c>
      <c r="F457" t="s">
        <v>93</v>
      </c>
      <c r="G457">
        <v>88</v>
      </c>
    </row>
    <row r="458" spans="1:7" x14ac:dyDescent="0.25">
      <c r="A458" s="66" t="str">
        <f t="shared" si="7"/>
        <v>2012, South West, 4, 0-49, Colorectal</v>
      </c>
      <c r="B458">
        <v>2012</v>
      </c>
      <c r="C458" t="s">
        <v>63</v>
      </c>
      <c r="D458" t="s">
        <v>25</v>
      </c>
      <c r="E458">
        <v>4</v>
      </c>
      <c r="F458" t="s">
        <v>95</v>
      </c>
      <c r="G458">
        <v>43</v>
      </c>
    </row>
    <row r="459" spans="1:7" x14ac:dyDescent="0.25">
      <c r="A459" s="66" t="str">
        <f t="shared" si="7"/>
        <v>2012, West Midlands, 4, 0-49, Colorectal</v>
      </c>
      <c r="B459">
        <v>2012</v>
      </c>
      <c r="C459" t="s">
        <v>63</v>
      </c>
      <c r="D459" t="s">
        <v>25</v>
      </c>
      <c r="E459">
        <v>4</v>
      </c>
      <c r="F459" t="s">
        <v>97</v>
      </c>
      <c r="G459">
        <v>53</v>
      </c>
    </row>
    <row r="460" spans="1:7" x14ac:dyDescent="0.25">
      <c r="A460" s="66" t="str">
        <f t="shared" si="7"/>
        <v>2012, Yorkshire and The Humber, 4, 0-49, Colorectal</v>
      </c>
      <c r="B460">
        <v>2012</v>
      </c>
      <c r="C460" t="s">
        <v>63</v>
      </c>
      <c r="D460" t="s">
        <v>25</v>
      </c>
      <c r="E460">
        <v>4</v>
      </c>
      <c r="F460" t="s">
        <v>96</v>
      </c>
      <c r="G460">
        <v>54</v>
      </c>
    </row>
    <row r="461" spans="1:7" x14ac:dyDescent="0.25">
      <c r="A461" s="66" t="str">
        <f t="shared" si="7"/>
        <v>2012, East Midlands, Unk/Oth, 0-49, Colorectal</v>
      </c>
      <c r="B461">
        <v>2012</v>
      </c>
      <c r="C461" t="s">
        <v>63</v>
      </c>
      <c r="D461" t="s">
        <v>25</v>
      </c>
      <c r="E461" t="s">
        <v>26</v>
      </c>
      <c r="F461" t="s">
        <v>98</v>
      </c>
      <c r="G461">
        <v>56</v>
      </c>
    </row>
    <row r="462" spans="1:7" x14ac:dyDescent="0.25">
      <c r="A462" s="66" t="str">
        <f t="shared" si="7"/>
        <v>2012, East of England, Unk/Oth, 0-49, Colorectal</v>
      </c>
      <c r="B462">
        <v>2012</v>
      </c>
      <c r="C462" t="s">
        <v>63</v>
      </c>
      <c r="D462" t="s">
        <v>25</v>
      </c>
      <c r="E462" t="s">
        <v>26</v>
      </c>
      <c r="F462" t="s">
        <v>94</v>
      </c>
      <c r="G462">
        <v>33</v>
      </c>
    </row>
    <row r="463" spans="1:7" x14ac:dyDescent="0.25">
      <c r="A463" s="66" t="str">
        <f t="shared" si="7"/>
        <v>2012, London, Unk/Oth, 0-49, Colorectal</v>
      </c>
      <c r="B463">
        <v>2012</v>
      </c>
      <c r="C463" t="s">
        <v>63</v>
      </c>
      <c r="D463" t="s">
        <v>25</v>
      </c>
      <c r="E463" t="s">
        <v>26</v>
      </c>
      <c r="F463" t="s">
        <v>8</v>
      </c>
      <c r="G463">
        <v>47</v>
      </c>
    </row>
    <row r="464" spans="1:7" x14ac:dyDescent="0.25">
      <c r="A464" s="66" t="str">
        <f t="shared" si="7"/>
        <v>2012, North East, Unk/Oth, 0-49, Colorectal</v>
      </c>
      <c r="B464">
        <v>2012</v>
      </c>
      <c r="C464" t="s">
        <v>63</v>
      </c>
      <c r="D464" t="s">
        <v>25</v>
      </c>
      <c r="E464" t="s">
        <v>26</v>
      </c>
      <c r="F464" t="s">
        <v>99</v>
      </c>
      <c r="G464">
        <v>17</v>
      </c>
    </row>
    <row r="465" spans="1:7" x14ac:dyDescent="0.25">
      <c r="A465" s="66" t="str">
        <f t="shared" si="7"/>
        <v>2012, North West, Unk/Oth, 0-49, Colorectal</v>
      </c>
      <c r="B465">
        <v>2012</v>
      </c>
      <c r="C465" t="s">
        <v>63</v>
      </c>
      <c r="D465" t="s">
        <v>25</v>
      </c>
      <c r="E465" t="s">
        <v>26</v>
      </c>
      <c r="F465" t="s">
        <v>92</v>
      </c>
      <c r="G465">
        <v>58</v>
      </c>
    </row>
    <row r="466" spans="1:7" x14ac:dyDescent="0.25">
      <c r="A466" s="66" t="str">
        <f t="shared" si="7"/>
        <v>2012, South East, Unk/Oth, 0-49, Colorectal</v>
      </c>
      <c r="B466">
        <v>2012</v>
      </c>
      <c r="C466" t="s">
        <v>63</v>
      </c>
      <c r="D466" t="s">
        <v>25</v>
      </c>
      <c r="E466" t="s">
        <v>26</v>
      </c>
      <c r="F466" t="s">
        <v>93</v>
      </c>
      <c r="G466">
        <v>81</v>
      </c>
    </row>
    <row r="467" spans="1:7" x14ac:dyDescent="0.25">
      <c r="A467" s="66" t="str">
        <f t="shared" si="7"/>
        <v>2012, South West, Unk/Oth, 0-49, Colorectal</v>
      </c>
      <c r="B467">
        <v>2012</v>
      </c>
      <c r="C467" t="s">
        <v>63</v>
      </c>
      <c r="D467" t="s">
        <v>25</v>
      </c>
      <c r="E467" t="s">
        <v>26</v>
      </c>
      <c r="F467" t="s">
        <v>95</v>
      </c>
      <c r="G467">
        <v>29</v>
      </c>
    </row>
    <row r="468" spans="1:7" x14ac:dyDescent="0.25">
      <c r="A468" s="66" t="str">
        <f t="shared" si="7"/>
        <v>2012, West Midlands, Unk/Oth, 0-49, Colorectal</v>
      </c>
      <c r="B468">
        <v>2012</v>
      </c>
      <c r="C468" t="s">
        <v>63</v>
      </c>
      <c r="D468" t="s">
        <v>25</v>
      </c>
      <c r="E468" t="s">
        <v>26</v>
      </c>
      <c r="F468" t="s">
        <v>97</v>
      </c>
      <c r="G468">
        <v>44</v>
      </c>
    </row>
    <row r="469" spans="1:7" x14ac:dyDescent="0.25">
      <c r="A469" s="66" t="str">
        <f t="shared" si="7"/>
        <v>2012, Yorkshire and The Humber, Unk/Oth, 0-49, Colorectal</v>
      </c>
      <c r="B469">
        <v>2012</v>
      </c>
      <c r="C469" t="s">
        <v>63</v>
      </c>
      <c r="D469" t="s">
        <v>25</v>
      </c>
      <c r="E469" t="s">
        <v>26</v>
      </c>
      <c r="F469" t="s">
        <v>96</v>
      </c>
      <c r="G469">
        <v>31</v>
      </c>
    </row>
    <row r="470" spans="1:7" x14ac:dyDescent="0.25">
      <c r="A470" s="66" t="str">
        <f t="shared" si="7"/>
        <v>2012, East Midlands, 1, 50-59, Colorectal</v>
      </c>
      <c r="B470">
        <v>2012</v>
      </c>
      <c r="C470" t="s">
        <v>63</v>
      </c>
      <c r="D470" t="s">
        <v>16</v>
      </c>
      <c r="E470">
        <v>1</v>
      </c>
      <c r="F470" t="s">
        <v>98</v>
      </c>
      <c r="G470">
        <v>43</v>
      </c>
    </row>
    <row r="471" spans="1:7" x14ac:dyDescent="0.25">
      <c r="A471" s="66" t="str">
        <f t="shared" si="7"/>
        <v>2012, East of England, 1, 50-59, Colorectal</v>
      </c>
      <c r="B471">
        <v>2012</v>
      </c>
      <c r="C471" t="s">
        <v>63</v>
      </c>
      <c r="D471" t="s">
        <v>16</v>
      </c>
      <c r="E471">
        <v>1</v>
      </c>
      <c r="F471" t="s">
        <v>94</v>
      </c>
      <c r="G471">
        <v>69</v>
      </c>
    </row>
    <row r="472" spans="1:7" x14ac:dyDescent="0.25">
      <c r="A472" s="66" t="str">
        <f t="shared" si="7"/>
        <v>2012, London, 1, 50-59, Colorectal</v>
      </c>
      <c r="B472">
        <v>2012</v>
      </c>
      <c r="C472" t="s">
        <v>63</v>
      </c>
      <c r="D472" t="s">
        <v>16</v>
      </c>
      <c r="E472">
        <v>1</v>
      </c>
      <c r="F472" t="s">
        <v>8</v>
      </c>
      <c r="G472">
        <v>57</v>
      </c>
    </row>
    <row r="473" spans="1:7" x14ac:dyDescent="0.25">
      <c r="A473" s="66" t="str">
        <f t="shared" si="7"/>
        <v>2012, North East, 1, 50-59, Colorectal</v>
      </c>
      <c r="B473">
        <v>2012</v>
      </c>
      <c r="C473" t="s">
        <v>63</v>
      </c>
      <c r="D473" t="s">
        <v>16</v>
      </c>
      <c r="E473">
        <v>1</v>
      </c>
      <c r="F473" t="s">
        <v>99</v>
      </c>
      <c r="G473">
        <v>28</v>
      </c>
    </row>
    <row r="474" spans="1:7" x14ac:dyDescent="0.25">
      <c r="A474" s="66" t="str">
        <f t="shared" si="7"/>
        <v>2012, North West, 1, 50-59, Colorectal</v>
      </c>
      <c r="B474">
        <v>2012</v>
      </c>
      <c r="C474" t="s">
        <v>63</v>
      </c>
      <c r="D474" t="s">
        <v>16</v>
      </c>
      <c r="E474">
        <v>1</v>
      </c>
      <c r="F474" t="s">
        <v>92</v>
      </c>
      <c r="G474">
        <v>89</v>
      </c>
    </row>
    <row r="475" spans="1:7" x14ac:dyDescent="0.25">
      <c r="A475" s="66" t="str">
        <f t="shared" si="7"/>
        <v>2012, South East, 1, 50-59, Colorectal</v>
      </c>
      <c r="B475">
        <v>2012</v>
      </c>
      <c r="C475" t="s">
        <v>63</v>
      </c>
      <c r="D475" t="s">
        <v>16</v>
      </c>
      <c r="E475">
        <v>1</v>
      </c>
      <c r="F475" t="s">
        <v>93</v>
      </c>
      <c r="G475">
        <v>80</v>
      </c>
    </row>
    <row r="476" spans="1:7" x14ac:dyDescent="0.25">
      <c r="A476" s="66" t="str">
        <f t="shared" si="7"/>
        <v>2012, South West, 1, 50-59, Colorectal</v>
      </c>
      <c r="B476">
        <v>2012</v>
      </c>
      <c r="C476" t="s">
        <v>63</v>
      </c>
      <c r="D476" t="s">
        <v>16</v>
      </c>
      <c r="E476">
        <v>1</v>
      </c>
      <c r="F476" t="s">
        <v>95</v>
      </c>
      <c r="G476">
        <v>49</v>
      </c>
    </row>
    <row r="477" spans="1:7" x14ac:dyDescent="0.25">
      <c r="A477" s="66" t="str">
        <f t="shared" si="7"/>
        <v>2012, West Midlands, 1, 50-59, Colorectal</v>
      </c>
      <c r="B477">
        <v>2012</v>
      </c>
      <c r="C477" t="s">
        <v>63</v>
      </c>
      <c r="D477" t="s">
        <v>16</v>
      </c>
      <c r="E477">
        <v>1</v>
      </c>
      <c r="F477" t="s">
        <v>97</v>
      </c>
      <c r="G477">
        <v>47</v>
      </c>
    </row>
    <row r="478" spans="1:7" x14ac:dyDescent="0.25">
      <c r="A478" s="66" t="str">
        <f t="shared" si="7"/>
        <v>2012, Yorkshire and The Humber, 1, 50-59, Colorectal</v>
      </c>
      <c r="B478">
        <v>2012</v>
      </c>
      <c r="C478" t="s">
        <v>63</v>
      </c>
      <c r="D478" t="s">
        <v>16</v>
      </c>
      <c r="E478">
        <v>1</v>
      </c>
      <c r="F478" t="s">
        <v>96</v>
      </c>
      <c r="G478">
        <v>43</v>
      </c>
    </row>
    <row r="479" spans="1:7" x14ac:dyDescent="0.25">
      <c r="A479" s="66" t="str">
        <f t="shared" si="7"/>
        <v>2012, East Midlands, 2, 50-59, Colorectal</v>
      </c>
      <c r="B479">
        <v>2012</v>
      </c>
      <c r="C479" t="s">
        <v>63</v>
      </c>
      <c r="D479" t="s">
        <v>16</v>
      </c>
      <c r="E479">
        <v>2</v>
      </c>
      <c r="F479" t="s">
        <v>98</v>
      </c>
      <c r="G479">
        <v>70</v>
      </c>
    </row>
    <row r="480" spans="1:7" x14ac:dyDescent="0.25">
      <c r="A480" s="66" t="str">
        <f t="shared" si="7"/>
        <v>2012, East of England, 2, 50-59, Colorectal</v>
      </c>
      <c r="B480">
        <v>2012</v>
      </c>
      <c r="C480" t="s">
        <v>63</v>
      </c>
      <c r="D480" t="s">
        <v>16</v>
      </c>
      <c r="E480">
        <v>2</v>
      </c>
      <c r="F480" t="s">
        <v>94</v>
      </c>
      <c r="G480">
        <v>87</v>
      </c>
    </row>
    <row r="481" spans="1:7" x14ac:dyDescent="0.25">
      <c r="A481" s="66" t="str">
        <f t="shared" si="7"/>
        <v>2012, London, 2, 50-59, Colorectal</v>
      </c>
      <c r="B481">
        <v>2012</v>
      </c>
      <c r="C481" t="s">
        <v>63</v>
      </c>
      <c r="D481" t="s">
        <v>16</v>
      </c>
      <c r="E481">
        <v>2</v>
      </c>
      <c r="F481" t="s">
        <v>8</v>
      </c>
      <c r="G481">
        <v>72</v>
      </c>
    </row>
    <row r="482" spans="1:7" x14ac:dyDescent="0.25">
      <c r="A482" s="66" t="str">
        <f t="shared" si="7"/>
        <v>2012, North East, 2, 50-59, Colorectal</v>
      </c>
      <c r="B482">
        <v>2012</v>
      </c>
      <c r="C482" t="s">
        <v>63</v>
      </c>
      <c r="D482" t="s">
        <v>16</v>
      </c>
      <c r="E482">
        <v>2</v>
      </c>
      <c r="F482" t="s">
        <v>99</v>
      </c>
      <c r="G482">
        <v>48</v>
      </c>
    </row>
    <row r="483" spans="1:7" x14ac:dyDescent="0.25">
      <c r="A483" s="66" t="str">
        <f t="shared" si="7"/>
        <v>2012, North West, 2, 50-59, Colorectal</v>
      </c>
      <c r="B483">
        <v>2012</v>
      </c>
      <c r="C483" t="s">
        <v>63</v>
      </c>
      <c r="D483" t="s">
        <v>16</v>
      </c>
      <c r="E483">
        <v>2</v>
      </c>
      <c r="F483" t="s">
        <v>92</v>
      </c>
      <c r="G483">
        <v>115</v>
      </c>
    </row>
    <row r="484" spans="1:7" x14ac:dyDescent="0.25">
      <c r="A484" s="66" t="str">
        <f t="shared" si="7"/>
        <v>2012, South East, 2, 50-59, Colorectal</v>
      </c>
      <c r="B484">
        <v>2012</v>
      </c>
      <c r="C484" t="s">
        <v>63</v>
      </c>
      <c r="D484" t="s">
        <v>16</v>
      </c>
      <c r="E484">
        <v>2</v>
      </c>
      <c r="F484" t="s">
        <v>93</v>
      </c>
      <c r="G484">
        <v>92</v>
      </c>
    </row>
    <row r="485" spans="1:7" x14ac:dyDescent="0.25">
      <c r="A485" s="66" t="str">
        <f t="shared" si="7"/>
        <v>2012, South West, 2, 50-59, Colorectal</v>
      </c>
      <c r="B485">
        <v>2012</v>
      </c>
      <c r="C485" t="s">
        <v>63</v>
      </c>
      <c r="D485" t="s">
        <v>16</v>
      </c>
      <c r="E485">
        <v>2</v>
      </c>
      <c r="F485" t="s">
        <v>95</v>
      </c>
      <c r="G485">
        <v>50</v>
      </c>
    </row>
    <row r="486" spans="1:7" x14ac:dyDescent="0.25">
      <c r="A486" s="66" t="str">
        <f t="shared" si="7"/>
        <v>2012, West Midlands, 2, 50-59, Colorectal</v>
      </c>
      <c r="B486">
        <v>2012</v>
      </c>
      <c r="C486" t="s">
        <v>63</v>
      </c>
      <c r="D486" t="s">
        <v>16</v>
      </c>
      <c r="E486">
        <v>2</v>
      </c>
      <c r="F486" t="s">
        <v>97</v>
      </c>
      <c r="G486">
        <v>68</v>
      </c>
    </row>
    <row r="487" spans="1:7" x14ac:dyDescent="0.25">
      <c r="A487" s="66" t="str">
        <f t="shared" si="7"/>
        <v>2012, Yorkshire and The Humber, 2, 50-59, Colorectal</v>
      </c>
      <c r="B487">
        <v>2012</v>
      </c>
      <c r="C487" t="s">
        <v>63</v>
      </c>
      <c r="D487" t="s">
        <v>16</v>
      </c>
      <c r="E487">
        <v>2</v>
      </c>
      <c r="F487" t="s">
        <v>96</v>
      </c>
      <c r="G487">
        <v>72</v>
      </c>
    </row>
    <row r="488" spans="1:7" x14ac:dyDescent="0.25">
      <c r="A488" s="66" t="str">
        <f t="shared" si="7"/>
        <v>2012, East Midlands, 3, 50-59, Colorectal</v>
      </c>
      <c r="B488">
        <v>2012</v>
      </c>
      <c r="C488" t="s">
        <v>63</v>
      </c>
      <c r="D488" t="s">
        <v>16</v>
      </c>
      <c r="E488">
        <v>3</v>
      </c>
      <c r="F488" t="s">
        <v>98</v>
      </c>
      <c r="G488">
        <v>92</v>
      </c>
    </row>
    <row r="489" spans="1:7" x14ac:dyDescent="0.25">
      <c r="A489" s="66" t="str">
        <f t="shared" si="7"/>
        <v>2012, East of England, 3, 50-59, Colorectal</v>
      </c>
      <c r="B489">
        <v>2012</v>
      </c>
      <c r="C489" t="s">
        <v>63</v>
      </c>
      <c r="D489" t="s">
        <v>16</v>
      </c>
      <c r="E489">
        <v>3</v>
      </c>
      <c r="F489" t="s">
        <v>94</v>
      </c>
      <c r="G489">
        <v>115</v>
      </c>
    </row>
    <row r="490" spans="1:7" x14ac:dyDescent="0.25">
      <c r="A490" s="66" t="str">
        <f t="shared" si="7"/>
        <v>2012, London, 3, 50-59, Colorectal</v>
      </c>
      <c r="B490">
        <v>2012</v>
      </c>
      <c r="C490" t="s">
        <v>63</v>
      </c>
      <c r="D490" t="s">
        <v>16</v>
      </c>
      <c r="E490">
        <v>3</v>
      </c>
      <c r="F490" t="s">
        <v>8</v>
      </c>
      <c r="G490">
        <v>139</v>
      </c>
    </row>
    <row r="491" spans="1:7" x14ac:dyDescent="0.25">
      <c r="A491" s="66" t="str">
        <f t="shared" si="7"/>
        <v>2012, North East, 3, 50-59, Colorectal</v>
      </c>
      <c r="B491">
        <v>2012</v>
      </c>
      <c r="C491" t="s">
        <v>63</v>
      </c>
      <c r="D491" t="s">
        <v>16</v>
      </c>
      <c r="E491">
        <v>3</v>
      </c>
      <c r="F491" t="s">
        <v>99</v>
      </c>
      <c r="G491">
        <v>68</v>
      </c>
    </row>
    <row r="492" spans="1:7" x14ac:dyDescent="0.25">
      <c r="A492" s="66" t="str">
        <f t="shared" si="7"/>
        <v>2012, North West, 3, 50-59, Colorectal</v>
      </c>
      <c r="B492">
        <v>2012</v>
      </c>
      <c r="C492" t="s">
        <v>63</v>
      </c>
      <c r="D492" t="s">
        <v>16</v>
      </c>
      <c r="E492">
        <v>3</v>
      </c>
      <c r="F492" t="s">
        <v>92</v>
      </c>
      <c r="G492">
        <v>198</v>
      </c>
    </row>
    <row r="493" spans="1:7" x14ac:dyDescent="0.25">
      <c r="A493" s="66" t="str">
        <f t="shared" si="7"/>
        <v>2012, South East, 3, 50-59, Colorectal</v>
      </c>
      <c r="B493">
        <v>2012</v>
      </c>
      <c r="C493" t="s">
        <v>63</v>
      </c>
      <c r="D493" t="s">
        <v>16</v>
      </c>
      <c r="E493">
        <v>3</v>
      </c>
      <c r="F493" t="s">
        <v>93</v>
      </c>
      <c r="G493">
        <v>169</v>
      </c>
    </row>
    <row r="494" spans="1:7" x14ac:dyDescent="0.25">
      <c r="A494" s="66" t="str">
        <f t="shared" si="7"/>
        <v>2012, South West, 3, 50-59, Colorectal</v>
      </c>
      <c r="B494">
        <v>2012</v>
      </c>
      <c r="C494" t="s">
        <v>63</v>
      </c>
      <c r="D494" t="s">
        <v>16</v>
      </c>
      <c r="E494">
        <v>3</v>
      </c>
      <c r="F494" t="s">
        <v>95</v>
      </c>
      <c r="G494">
        <v>92</v>
      </c>
    </row>
    <row r="495" spans="1:7" x14ac:dyDescent="0.25">
      <c r="A495" s="66" t="str">
        <f t="shared" si="7"/>
        <v>2012, West Midlands, 3, 50-59, Colorectal</v>
      </c>
      <c r="B495">
        <v>2012</v>
      </c>
      <c r="C495" t="s">
        <v>63</v>
      </c>
      <c r="D495" t="s">
        <v>16</v>
      </c>
      <c r="E495">
        <v>3</v>
      </c>
      <c r="F495" t="s">
        <v>97</v>
      </c>
      <c r="G495">
        <v>100</v>
      </c>
    </row>
    <row r="496" spans="1:7" x14ac:dyDescent="0.25">
      <c r="A496" s="66" t="str">
        <f t="shared" si="7"/>
        <v>2012, Yorkshire and The Humber, 3, 50-59, Colorectal</v>
      </c>
      <c r="B496">
        <v>2012</v>
      </c>
      <c r="C496" t="s">
        <v>63</v>
      </c>
      <c r="D496" t="s">
        <v>16</v>
      </c>
      <c r="E496">
        <v>3</v>
      </c>
      <c r="F496" t="s">
        <v>96</v>
      </c>
      <c r="G496">
        <v>114</v>
      </c>
    </row>
    <row r="497" spans="1:7" x14ac:dyDescent="0.25">
      <c r="A497" s="66" t="str">
        <f t="shared" si="7"/>
        <v>2012, East Midlands, 4, 50-59, Colorectal</v>
      </c>
      <c r="B497">
        <v>2012</v>
      </c>
      <c r="C497" t="s">
        <v>63</v>
      </c>
      <c r="D497" t="s">
        <v>16</v>
      </c>
      <c r="E497">
        <v>4</v>
      </c>
      <c r="F497" t="s">
        <v>98</v>
      </c>
      <c r="G497">
        <v>76</v>
      </c>
    </row>
    <row r="498" spans="1:7" x14ac:dyDescent="0.25">
      <c r="A498" s="66" t="str">
        <f t="shared" si="7"/>
        <v>2012, East of England, 4, 50-59, Colorectal</v>
      </c>
      <c r="B498">
        <v>2012</v>
      </c>
      <c r="C498" t="s">
        <v>63</v>
      </c>
      <c r="D498" t="s">
        <v>16</v>
      </c>
      <c r="E498">
        <v>4</v>
      </c>
      <c r="F498" t="s">
        <v>94</v>
      </c>
      <c r="G498">
        <v>90</v>
      </c>
    </row>
    <row r="499" spans="1:7" x14ac:dyDescent="0.25">
      <c r="A499" s="66" t="str">
        <f t="shared" si="7"/>
        <v>2012, London, 4, 50-59, Colorectal</v>
      </c>
      <c r="B499">
        <v>2012</v>
      </c>
      <c r="C499" t="s">
        <v>63</v>
      </c>
      <c r="D499" t="s">
        <v>16</v>
      </c>
      <c r="E499">
        <v>4</v>
      </c>
      <c r="F499" t="s">
        <v>8</v>
      </c>
      <c r="G499">
        <v>113</v>
      </c>
    </row>
    <row r="500" spans="1:7" x14ac:dyDescent="0.25">
      <c r="A500" s="66" t="str">
        <f t="shared" si="7"/>
        <v>2012, North East, 4, 50-59, Colorectal</v>
      </c>
      <c r="B500">
        <v>2012</v>
      </c>
      <c r="C500" t="s">
        <v>63</v>
      </c>
      <c r="D500" t="s">
        <v>16</v>
      </c>
      <c r="E500">
        <v>4</v>
      </c>
      <c r="F500" t="s">
        <v>99</v>
      </c>
      <c r="G500">
        <v>55</v>
      </c>
    </row>
    <row r="501" spans="1:7" x14ac:dyDescent="0.25">
      <c r="A501" s="66" t="str">
        <f t="shared" si="7"/>
        <v>2012, North West, 4, 50-59, Colorectal</v>
      </c>
      <c r="B501">
        <v>2012</v>
      </c>
      <c r="C501" t="s">
        <v>63</v>
      </c>
      <c r="D501" t="s">
        <v>16</v>
      </c>
      <c r="E501">
        <v>4</v>
      </c>
      <c r="F501" t="s">
        <v>92</v>
      </c>
      <c r="G501">
        <v>146</v>
      </c>
    </row>
    <row r="502" spans="1:7" x14ac:dyDescent="0.25">
      <c r="A502" s="66" t="str">
        <f t="shared" si="7"/>
        <v>2012, South East, 4, 50-59, Colorectal</v>
      </c>
      <c r="B502">
        <v>2012</v>
      </c>
      <c r="C502" t="s">
        <v>63</v>
      </c>
      <c r="D502" t="s">
        <v>16</v>
      </c>
      <c r="E502">
        <v>4</v>
      </c>
      <c r="F502" t="s">
        <v>93</v>
      </c>
      <c r="G502">
        <v>143</v>
      </c>
    </row>
    <row r="503" spans="1:7" x14ac:dyDescent="0.25">
      <c r="A503" s="66" t="str">
        <f t="shared" si="7"/>
        <v>2012, South West, 4, 50-59, Colorectal</v>
      </c>
      <c r="B503">
        <v>2012</v>
      </c>
      <c r="C503" t="s">
        <v>63</v>
      </c>
      <c r="D503" t="s">
        <v>16</v>
      </c>
      <c r="E503">
        <v>4</v>
      </c>
      <c r="F503" t="s">
        <v>95</v>
      </c>
      <c r="G503">
        <v>73</v>
      </c>
    </row>
    <row r="504" spans="1:7" x14ac:dyDescent="0.25">
      <c r="A504" s="66" t="str">
        <f t="shared" si="7"/>
        <v>2012, West Midlands, 4, 50-59, Colorectal</v>
      </c>
      <c r="B504">
        <v>2012</v>
      </c>
      <c r="C504" t="s">
        <v>63</v>
      </c>
      <c r="D504" t="s">
        <v>16</v>
      </c>
      <c r="E504">
        <v>4</v>
      </c>
      <c r="F504" t="s">
        <v>97</v>
      </c>
      <c r="G504">
        <v>127</v>
      </c>
    </row>
    <row r="505" spans="1:7" x14ac:dyDescent="0.25">
      <c r="A505" s="66" t="str">
        <f t="shared" si="7"/>
        <v>2012, Yorkshire and The Humber, 4, 50-59, Colorectal</v>
      </c>
      <c r="B505">
        <v>2012</v>
      </c>
      <c r="C505" t="s">
        <v>63</v>
      </c>
      <c r="D505" t="s">
        <v>16</v>
      </c>
      <c r="E505">
        <v>4</v>
      </c>
      <c r="F505" t="s">
        <v>96</v>
      </c>
      <c r="G505">
        <v>90</v>
      </c>
    </row>
    <row r="506" spans="1:7" x14ac:dyDescent="0.25">
      <c r="A506" s="66" t="str">
        <f t="shared" si="7"/>
        <v>2012, East Midlands, Unk/Oth, 50-59, Colorectal</v>
      </c>
      <c r="B506">
        <v>2012</v>
      </c>
      <c r="C506" t="s">
        <v>63</v>
      </c>
      <c r="D506" t="s">
        <v>16</v>
      </c>
      <c r="E506" t="s">
        <v>26</v>
      </c>
      <c r="F506" t="s">
        <v>98</v>
      </c>
      <c r="G506">
        <v>70</v>
      </c>
    </row>
    <row r="507" spans="1:7" x14ac:dyDescent="0.25">
      <c r="A507" s="66" t="str">
        <f t="shared" si="7"/>
        <v>2012, East of England, Unk/Oth, 50-59, Colorectal</v>
      </c>
      <c r="B507">
        <v>2012</v>
      </c>
      <c r="C507" t="s">
        <v>63</v>
      </c>
      <c r="D507" t="s">
        <v>16</v>
      </c>
      <c r="E507" t="s">
        <v>26</v>
      </c>
      <c r="F507" t="s">
        <v>94</v>
      </c>
      <c r="G507">
        <v>35</v>
      </c>
    </row>
    <row r="508" spans="1:7" x14ac:dyDescent="0.25">
      <c r="A508" s="66" t="str">
        <f t="shared" si="7"/>
        <v>2012, London, Unk/Oth, 50-59, Colorectal</v>
      </c>
      <c r="B508">
        <v>2012</v>
      </c>
      <c r="C508" t="s">
        <v>63</v>
      </c>
      <c r="D508" t="s">
        <v>16</v>
      </c>
      <c r="E508" t="s">
        <v>26</v>
      </c>
      <c r="F508" t="s">
        <v>8</v>
      </c>
      <c r="G508">
        <v>39</v>
      </c>
    </row>
    <row r="509" spans="1:7" x14ac:dyDescent="0.25">
      <c r="A509" s="66" t="str">
        <f t="shared" si="7"/>
        <v>2012, North East, Unk/Oth, 50-59, Colorectal</v>
      </c>
      <c r="B509">
        <v>2012</v>
      </c>
      <c r="C509" t="s">
        <v>63</v>
      </c>
      <c r="D509" t="s">
        <v>16</v>
      </c>
      <c r="E509" t="s">
        <v>26</v>
      </c>
      <c r="F509" t="s">
        <v>99</v>
      </c>
      <c r="G509">
        <v>10</v>
      </c>
    </row>
    <row r="510" spans="1:7" x14ac:dyDescent="0.25">
      <c r="A510" s="66" t="str">
        <f t="shared" si="7"/>
        <v>2012, North West, Unk/Oth, 50-59, Colorectal</v>
      </c>
      <c r="B510">
        <v>2012</v>
      </c>
      <c r="C510" t="s">
        <v>63</v>
      </c>
      <c r="D510" t="s">
        <v>16</v>
      </c>
      <c r="E510" t="s">
        <v>26</v>
      </c>
      <c r="F510" t="s">
        <v>92</v>
      </c>
      <c r="G510">
        <v>43</v>
      </c>
    </row>
    <row r="511" spans="1:7" x14ac:dyDescent="0.25">
      <c r="A511" s="66" t="str">
        <f t="shared" si="7"/>
        <v>2012, South East, Unk/Oth, 50-59, Colorectal</v>
      </c>
      <c r="B511">
        <v>2012</v>
      </c>
      <c r="C511" t="s">
        <v>63</v>
      </c>
      <c r="D511" t="s">
        <v>16</v>
      </c>
      <c r="E511" t="s">
        <v>26</v>
      </c>
      <c r="F511" t="s">
        <v>93</v>
      </c>
      <c r="G511">
        <v>114</v>
      </c>
    </row>
    <row r="512" spans="1:7" x14ac:dyDescent="0.25">
      <c r="A512" s="66" t="str">
        <f t="shared" si="7"/>
        <v>2012, South West, Unk/Oth, 50-59, Colorectal</v>
      </c>
      <c r="B512">
        <v>2012</v>
      </c>
      <c r="C512" t="s">
        <v>63</v>
      </c>
      <c r="D512" t="s">
        <v>16</v>
      </c>
      <c r="E512" t="s">
        <v>26</v>
      </c>
      <c r="F512" t="s">
        <v>95</v>
      </c>
      <c r="G512">
        <v>37</v>
      </c>
    </row>
    <row r="513" spans="1:7" x14ac:dyDescent="0.25">
      <c r="A513" s="66" t="str">
        <f t="shared" si="7"/>
        <v>2012, West Midlands, Unk/Oth, 50-59, Colorectal</v>
      </c>
      <c r="B513">
        <v>2012</v>
      </c>
      <c r="C513" t="s">
        <v>63</v>
      </c>
      <c r="D513" t="s">
        <v>16</v>
      </c>
      <c r="E513" t="s">
        <v>26</v>
      </c>
      <c r="F513" t="s">
        <v>97</v>
      </c>
      <c r="G513">
        <v>53</v>
      </c>
    </row>
    <row r="514" spans="1:7" x14ac:dyDescent="0.25">
      <c r="A514" s="66" t="str">
        <f t="shared" ref="A514:A577" si="8">B514&amp;", "&amp;F514&amp;", "&amp;E514&amp;", "&amp;D514&amp;", "&amp;C514</f>
        <v>2012, Yorkshire and The Humber, Unk/Oth, 50-59, Colorectal</v>
      </c>
      <c r="B514">
        <v>2012</v>
      </c>
      <c r="C514" t="s">
        <v>63</v>
      </c>
      <c r="D514" t="s">
        <v>16</v>
      </c>
      <c r="E514" t="s">
        <v>26</v>
      </c>
      <c r="F514" t="s">
        <v>96</v>
      </c>
      <c r="G514">
        <v>46</v>
      </c>
    </row>
    <row r="515" spans="1:7" x14ac:dyDescent="0.25">
      <c r="A515" s="66" t="str">
        <f t="shared" si="8"/>
        <v>2012, East Midlands, 1, 60-69, Colorectal</v>
      </c>
      <c r="B515">
        <v>2012</v>
      </c>
      <c r="C515" t="s">
        <v>63</v>
      </c>
      <c r="D515" t="s">
        <v>17</v>
      </c>
      <c r="E515">
        <v>1</v>
      </c>
      <c r="F515" t="s">
        <v>98</v>
      </c>
      <c r="G515">
        <v>116</v>
      </c>
    </row>
    <row r="516" spans="1:7" x14ac:dyDescent="0.25">
      <c r="A516" s="66" t="str">
        <f t="shared" si="8"/>
        <v>2012, East of England, 1, 60-69, Colorectal</v>
      </c>
      <c r="B516">
        <v>2012</v>
      </c>
      <c r="C516" t="s">
        <v>63</v>
      </c>
      <c r="D516" t="s">
        <v>17</v>
      </c>
      <c r="E516">
        <v>1</v>
      </c>
      <c r="F516" t="s">
        <v>94</v>
      </c>
      <c r="G516">
        <v>192</v>
      </c>
    </row>
    <row r="517" spans="1:7" x14ac:dyDescent="0.25">
      <c r="A517" s="66" t="str">
        <f t="shared" si="8"/>
        <v>2012, London, 1, 60-69, Colorectal</v>
      </c>
      <c r="B517">
        <v>2012</v>
      </c>
      <c r="C517" t="s">
        <v>63</v>
      </c>
      <c r="D517" t="s">
        <v>17</v>
      </c>
      <c r="E517">
        <v>1</v>
      </c>
      <c r="F517" t="s">
        <v>8</v>
      </c>
      <c r="G517">
        <v>141</v>
      </c>
    </row>
    <row r="518" spans="1:7" x14ac:dyDescent="0.25">
      <c r="A518" s="66" t="str">
        <f t="shared" si="8"/>
        <v>2012, North East, 1, 60-69, Colorectal</v>
      </c>
      <c r="B518">
        <v>2012</v>
      </c>
      <c r="C518" t="s">
        <v>63</v>
      </c>
      <c r="D518" t="s">
        <v>17</v>
      </c>
      <c r="E518">
        <v>1</v>
      </c>
      <c r="F518" t="s">
        <v>99</v>
      </c>
      <c r="G518">
        <v>85</v>
      </c>
    </row>
    <row r="519" spans="1:7" x14ac:dyDescent="0.25">
      <c r="A519" s="66" t="str">
        <f t="shared" si="8"/>
        <v>2012, North West, 1, 60-69, Colorectal</v>
      </c>
      <c r="B519">
        <v>2012</v>
      </c>
      <c r="C519" t="s">
        <v>63</v>
      </c>
      <c r="D519" t="s">
        <v>17</v>
      </c>
      <c r="E519">
        <v>1</v>
      </c>
      <c r="F519" t="s">
        <v>92</v>
      </c>
      <c r="G519">
        <v>292</v>
      </c>
    </row>
    <row r="520" spans="1:7" x14ac:dyDescent="0.25">
      <c r="A520" s="66" t="str">
        <f t="shared" si="8"/>
        <v>2012, South East, 1, 60-69, Colorectal</v>
      </c>
      <c r="B520">
        <v>2012</v>
      </c>
      <c r="C520" t="s">
        <v>63</v>
      </c>
      <c r="D520" t="s">
        <v>17</v>
      </c>
      <c r="E520">
        <v>1</v>
      </c>
      <c r="F520" t="s">
        <v>93</v>
      </c>
      <c r="G520">
        <v>248</v>
      </c>
    </row>
    <row r="521" spans="1:7" x14ac:dyDescent="0.25">
      <c r="A521" s="66" t="str">
        <f t="shared" si="8"/>
        <v>2012, South West, 1, 60-69, Colorectal</v>
      </c>
      <c r="B521">
        <v>2012</v>
      </c>
      <c r="C521" t="s">
        <v>63</v>
      </c>
      <c r="D521" t="s">
        <v>17</v>
      </c>
      <c r="E521">
        <v>1</v>
      </c>
      <c r="F521" t="s">
        <v>95</v>
      </c>
      <c r="G521">
        <v>153</v>
      </c>
    </row>
    <row r="522" spans="1:7" x14ac:dyDescent="0.25">
      <c r="A522" s="66" t="str">
        <f t="shared" si="8"/>
        <v>2012, West Midlands, 1, 60-69, Colorectal</v>
      </c>
      <c r="B522">
        <v>2012</v>
      </c>
      <c r="C522" t="s">
        <v>63</v>
      </c>
      <c r="D522" t="s">
        <v>17</v>
      </c>
      <c r="E522">
        <v>1</v>
      </c>
      <c r="F522" t="s">
        <v>97</v>
      </c>
      <c r="G522">
        <v>161</v>
      </c>
    </row>
    <row r="523" spans="1:7" x14ac:dyDescent="0.25">
      <c r="A523" s="66" t="str">
        <f t="shared" si="8"/>
        <v>2012, Yorkshire and The Humber, 1, 60-69, Colorectal</v>
      </c>
      <c r="B523">
        <v>2012</v>
      </c>
      <c r="C523" t="s">
        <v>63</v>
      </c>
      <c r="D523" t="s">
        <v>17</v>
      </c>
      <c r="E523">
        <v>1</v>
      </c>
      <c r="F523" t="s">
        <v>96</v>
      </c>
      <c r="G523">
        <v>162</v>
      </c>
    </row>
    <row r="524" spans="1:7" x14ac:dyDescent="0.25">
      <c r="A524" s="66" t="str">
        <f t="shared" si="8"/>
        <v>2012, East Midlands, 2, 60-69, Colorectal</v>
      </c>
      <c r="B524">
        <v>2012</v>
      </c>
      <c r="C524" t="s">
        <v>63</v>
      </c>
      <c r="D524" t="s">
        <v>17</v>
      </c>
      <c r="E524">
        <v>2</v>
      </c>
      <c r="F524" t="s">
        <v>98</v>
      </c>
      <c r="G524">
        <v>179</v>
      </c>
    </row>
    <row r="525" spans="1:7" x14ac:dyDescent="0.25">
      <c r="A525" s="66" t="str">
        <f t="shared" si="8"/>
        <v>2012, East of England, 2, 60-69, Colorectal</v>
      </c>
      <c r="B525">
        <v>2012</v>
      </c>
      <c r="C525" t="s">
        <v>63</v>
      </c>
      <c r="D525" t="s">
        <v>17</v>
      </c>
      <c r="E525">
        <v>2</v>
      </c>
      <c r="F525" t="s">
        <v>94</v>
      </c>
      <c r="G525">
        <v>244</v>
      </c>
    </row>
    <row r="526" spans="1:7" x14ac:dyDescent="0.25">
      <c r="A526" s="66" t="str">
        <f t="shared" si="8"/>
        <v>2012, London, 2, 60-69, Colorectal</v>
      </c>
      <c r="B526">
        <v>2012</v>
      </c>
      <c r="C526" t="s">
        <v>63</v>
      </c>
      <c r="D526" t="s">
        <v>17</v>
      </c>
      <c r="E526">
        <v>2</v>
      </c>
      <c r="F526" t="s">
        <v>8</v>
      </c>
      <c r="G526">
        <v>151</v>
      </c>
    </row>
    <row r="527" spans="1:7" x14ac:dyDescent="0.25">
      <c r="A527" s="66" t="str">
        <f t="shared" si="8"/>
        <v>2012, North East, 2, 60-69, Colorectal</v>
      </c>
      <c r="B527">
        <v>2012</v>
      </c>
      <c r="C527" t="s">
        <v>63</v>
      </c>
      <c r="D527" t="s">
        <v>17</v>
      </c>
      <c r="E527">
        <v>2</v>
      </c>
      <c r="F527" t="s">
        <v>99</v>
      </c>
      <c r="G527">
        <v>103</v>
      </c>
    </row>
    <row r="528" spans="1:7" x14ac:dyDescent="0.25">
      <c r="A528" s="66" t="str">
        <f t="shared" si="8"/>
        <v>2012, North West, 2, 60-69, Colorectal</v>
      </c>
      <c r="B528">
        <v>2012</v>
      </c>
      <c r="C528" t="s">
        <v>63</v>
      </c>
      <c r="D528" t="s">
        <v>17</v>
      </c>
      <c r="E528">
        <v>2</v>
      </c>
      <c r="F528" t="s">
        <v>92</v>
      </c>
      <c r="G528">
        <v>243</v>
      </c>
    </row>
    <row r="529" spans="1:7" x14ac:dyDescent="0.25">
      <c r="A529" s="66" t="str">
        <f t="shared" si="8"/>
        <v>2012, South East, 2, 60-69, Colorectal</v>
      </c>
      <c r="B529">
        <v>2012</v>
      </c>
      <c r="C529" t="s">
        <v>63</v>
      </c>
      <c r="D529" t="s">
        <v>17</v>
      </c>
      <c r="E529">
        <v>2</v>
      </c>
      <c r="F529" t="s">
        <v>93</v>
      </c>
      <c r="G529">
        <v>249</v>
      </c>
    </row>
    <row r="530" spans="1:7" x14ac:dyDescent="0.25">
      <c r="A530" s="66" t="str">
        <f t="shared" si="8"/>
        <v>2012, South West, 2, 60-69, Colorectal</v>
      </c>
      <c r="B530">
        <v>2012</v>
      </c>
      <c r="C530" t="s">
        <v>63</v>
      </c>
      <c r="D530" t="s">
        <v>17</v>
      </c>
      <c r="E530">
        <v>2</v>
      </c>
      <c r="F530" t="s">
        <v>95</v>
      </c>
      <c r="G530">
        <v>158</v>
      </c>
    </row>
    <row r="531" spans="1:7" x14ac:dyDescent="0.25">
      <c r="A531" s="66" t="str">
        <f t="shared" si="8"/>
        <v>2012, West Midlands, 2, 60-69, Colorectal</v>
      </c>
      <c r="B531">
        <v>2012</v>
      </c>
      <c r="C531" t="s">
        <v>63</v>
      </c>
      <c r="D531" t="s">
        <v>17</v>
      </c>
      <c r="E531">
        <v>2</v>
      </c>
      <c r="F531" t="s">
        <v>97</v>
      </c>
      <c r="G531">
        <v>202</v>
      </c>
    </row>
    <row r="532" spans="1:7" x14ac:dyDescent="0.25">
      <c r="A532" s="66" t="str">
        <f t="shared" si="8"/>
        <v>2012, Yorkshire and The Humber, 2, 60-69, Colorectal</v>
      </c>
      <c r="B532">
        <v>2012</v>
      </c>
      <c r="C532" t="s">
        <v>63</v>
      </c>
      <c r="D532" t="s">
        <v>17</v>
      </c>
      <c r="E532">
        <v>2</v>
      </c>
      <c r="F532" t="s">
        <v>96</v>
      </c>
      <c r="G532">
        <v>184</v>
      </c>
    </row>
    <row r="533" spans="1:7" x14ac:dyDescent="0.25">
      <c r="A533" s="66" t="str">
        <f t="shared" si="8"/>
        <v>2012, East Midlands, 3, 60-69, Colorectal</v>
      </c>
      <c r="B533">
        <v>2012</v>
      </c>
      <c r="C533" t="s">
        <v>63</v>
      </c>
      <c r="D533" t="s">
        <v>17</v>
      </c>
      <c r="E533">
        <v>3</v>
      </c>
      <c r="F533" t="s">
        <v>98</v>
      </c>
      <c r="G533">
        <v>179</v>
      </c>
    </row>
    <row r="534" spans="1:7" x14ac:dyDescent="0.25">
      <c r="A534" s="66" t="str">
        <f t="shared" si="8"/>
        <v>2012, East of England, 3, 60-69, Colorectal</v>
      </c>
      <c r="B534">
        <v>2012</v>
      </c>
      <c r="C534" t="s">
        <v>63</v>
      </c>
      <c r="D534" t="s">
        <v>17</v>
      </c>
      <c r="E534">
        <v>3</v>
      </c>
      <c r="F534" t="s">
        <v>94</v>
      </c>
      <c r="G534">
        <v>263</v>
      </c>
    </row>
    <row r="535" spans="1:7" x14ac:dyDescent="0.25">
      <c r="A535" s="66" t="str">
        <f t="shared" si="8"/>
        <v>2012, London, 3, 60-69, Colorectal</v>
      </c>
      <c r="B535">
        <v>2012</v>
      </c>
      <c r="C535" t="s">
        <v>63</v>
      </c>
      <c r="D535" t="s">
        <v>17</v>
      </c>
      <c r="E535">
        <v>3</v>
      </c>
      <c r="F535" t="s">
        <v>8</v>
      </c>
      <c r="G535">
        <v>233</v>
      </c>
    </row>
    <row r="536" spans="1:7" x14ac:dyDescent="0.25">
      <c r="A536" s="66" t="str">
        <f t="shared" si="8"/>
        <v>2012, North East, 3, 60-69, Colorectal</v>
      </c>
      <c r="B536">
        <v>2012</v>
      </c>
      <c r="C536" t="s">
        <v>63</v>
      </c>
      <c r="D536" t="s">
        <v>17</v>
      </c>
      <c r="E536">
        <v>3</v>
      </c>
      <c r="F536" t="s">
        <v>99</v>
      </c>
      <c r="G536">
        <v>154</v>
      </c>
    </row>
    <row r="537" spans="1:7" x14ac:dyDescent="0.25">
      <c r="A537" s="66" t="str">
        <f t="shared" si="8"/>
        <v>2012, North West, 3, 60-69, Colorectal</v>
      </c>
      <c r="B537">
        <v>2012</v>
      </c>
      <c r="C537" t="s">
        <v>63</v>
      </c>
      <c r="D537" t="s">
        <v>17</v>
      </c>
      <c r="E537">
        <v>3</v>
      </c>
      <c r="F537" t="s">
        <v>92</v>
      </c>
      <c r="G537">
        <v>392</v>
      </c>
    </row>
    <row r="538" spans="1:7" x14ac:dyDescent="0.25">
      <c r="A538" s="66" t="str">
        <f t="shared" si="8"/>
        <v>2012, South East, 3, 60-69, Colorectal</v>
      </c>
      <c r="B538">
        <v>2012</v>
      </c>
      <c r="C538" t="s">
        <v>63</v>
      </c>
      <c r="D538" t="s">
        <v>17</v>
      </c>
      <c r="E538">
        <v>3</v>
      </c>
      <c r="F538" t="s">
        <v>93</v>
      </c>
      <c r="G538">
        <v>327</v>
      </c>
    </row>
    <row r="539" spans="1:7" x14ac:dyDescent="0.25">
      <c r="A539" s="66" t="str">
        <f t="shared" si="8"/>
        <v>2012, South West, 3, 60-69, Colorectal</v>
      </c>
      <c r="B539">
        <v>2012</v>
      </c>
      <c r="C539" t="s">
        <v>63</v>
      </c>
      <c r="D539" t="s">
        <v>17</v>
      </c>
      <c r="E539">
        <v>3</v>
      </c>
      <c r="F539" t="s">
        <v>95</v>
      </c>
      <c r="G539">
        <v>170</v>
      </c>
    </row>
    <row r="540" spans="1:7" x14ac:dyDescent="0.25">
      <c r="A540" s="66" t="str">
        <f t="shared" si="8"/>
        <v>2012, West Midlands, 3, 60-69, Colorectal</v>
      </c>
      <c r="B540">
        <v>2012</v>
      </c>
      <c r="C540" t="s">
        <v>63</v>
      </c>
      <c r="D540" t="s">
        <v>17</v>
      </c>
      <c r="E540">
        <v>3</v>
      </c>
      <c r="F540" t="s">
        <v>97</v>
      </c>
      <c r="G540">
        <v>274</v>
      </c>
    </row>
    <row r="541" spans="1:7" x14ac:dyDescent="0.25">
      <c r="A541" s="66" t="str">
        <f t="shared" si="8"/>
        <v>2012, Yorkshire and The Humber, 3, 60-69, Colorectal</v>
      </c>
      <c r="B541">
        <v>2012</v>
      </c>
      <c r="C541" t="s">
        <v>63</v>
      </c>
      <c r="D541" t="s">
        <v>17</v>
      </c>
      <c r="E541">
        <v>3</v>
      </c>
      <c r="F541" t="s">
        <v>96</v>
      </c>
      <c r="G541">
        <v>218</v>
      </c>
    </row>
    <row r="542" spans="1:7" x14ac:dyDescent="0.25">
      <c r="A542" s="66" t="str">
        <f t="shared" si="8"/>
        <v>2012, East Midlands, 4, 60-69, Colorectal</v>
      </c>
      <c r="B542">
        <v>2012</v>
      </c>
      <c r="C542" t="s">
        <v>63</v>
      </c>
      <c r="D542" t="s">
        <v>17</v>
      </c>
      <c r="E542">
        <v>4</v>
      </c>
      <c r="F542" t="s">
        <v>98</v>
      </c>
      <c r="G542">
        <v>139</v>
      </c>
    </row>
    <row r="543" spans="1:7" x14ac:dyDescent="0.25">
      <c r="A543" s="66" t="str">
        <f t="shared" si="8"/>
        <v>2012, East of England, 4, 60-69, Colorectal</v>
      </c>
      <c r="B543">
        <v>2012</v>
      </c>
      <c r="C543" t="s">
        <v>63</v>
      </c>
      <c r="D543" t="s">
        <v>17</v>
      </c>
      <c r="E543">
        <v>4</v>
      </c>
      <c r="F543" t="s">
        <v>94</v>
      </c>
      <c r="G543">
        <v>222</v>
      </c>
    </row>
    <row r="544" spans="1:7" x14ac:dyDescent="0.25">
      <c r="A544" s="66" t="str">
        <f t="shared" si="8"/>
        <v>2012, London, 4, 60-69, Colorectal</v>
      </c>
      <c r="B544">
        <v>2012</v>
      </c>
      <c r="C544" t="s">
        <v>63</v>
      </c>
      <c r="D544" t="s">
        <v>17</v>
      </c>
      <c r="E544">
        <v>4</v>
      </c>
      <c r="F544" t="s">
        <v>8</v>
      </c>
      <c r="G544">
        <v>192</v>
      </c>
    </row>
    <row r="545" spans="1:7" x14ac:dyDescent="0.25">
      <c r="A545" s="66" t="str">
        <f t="shared" si="8"/>
        <v>2012, North East, 4, 60-69, Colorectal</v>
      </c>
      <c r="B545">
        <v>2012</v>
      </c>
      <c r="C545" t="s">
        <v>63</v>
      </c>
      <c r="D545" t="s">
        <v>17</v>
      </c>
      <c r="E545">
        <v>4</v>
      </c>
      <c r="F545" t="s">
        <v>99</v>
      </c>
      <c r="G545">
        <v>92</v>
      </c>
    </row>
    <row r="546" spans="1:7" x14ac:dyDescent="0.25">
      <c r="A546" s="66" t="str">
        <f t="shared" si="8"/>
        <v>2012, North West, 4, 60-69, Colorectal</v>
      </c>
      <c r="B546">
        <v>2012</v>
      </c>
      <c r="C546" t="s">
        <v>63</v>
      </c>
      <c r="D546" t="s">
        <v>17</v>
      </c>
      <c r="E546">
        <v>4</v>
      </c>
      <c r="F546" t="s">
        <v>92</v>
      </c>
      <c r="G546">
        <v>304</v>
      </c>
    </row>
    <row r="547" spans="1:7" x14ac:dyDescent="0.25">
      <c r="A547" s="66" t="str">
        <f t="shared" si="8"/>
        <v>2012, South East, 4, 60-69, Colorectal</v>
      </c>
      <c r="B547">
        <v>2012</v>
      </c>
      <c r="C547" t="s">
        <v>63</v>
      </c>
      <c r="D547" t="s">
        <v>17</v>
      </c>
      <c r="E547">
        <v>4</v>
      </c>
      <c r="F547" t="s">
        <v>93</v>
      </c>
      <c r="G547">
        <v>276</v>
      </c>
    </row>
    <row r="548" spans="1:7" x14ac:dyDescent="0.25">
      <c r="A548" s="66" t="str">
        <f t="shared" si="8"/>
        <v>2012, South West, 4, 60-69, Colorectal</v>
      </c>
      <c r="B548">
        <v>2012</v>
      </c>
      <c r="C548" t="s">
        <v>63</v>
      </c>
      <c r="D548" t="s">
        <v>17</v>
      </c>
      <c r="E548">
        <v>4</v>
      </c>
      <c r="F548" t="s">
        <v>95</v>
      </c>
      <c r="G548">
        <v>168</v>
      </c>
    </row>
    <row r="549" spans="1:7" x14ac:dyDescent="0.25">
      <c r="A549" s="66" t="str">
        <f t="shared" si="8"/>
        <v>2012, West Midlands, 4, 60-69, Colorectal</v>
      </c>
      <c r="B549">
        <v>2012</v>
      </c>
      <c r="C549" t="s">
        <v>63</v>
      </c>
      <c r="D549" t="s">
        <v>17</v>
      </c>
      <c r="E549">
        <v>4</v>
      </c>
      <c r="F549" t="s">
        <v>97</v>
      </c>
      <c r="G549">
        <v>238</v>
      </c>
    </row>
    <row r="550" spans="1:7" x14ac:dyDescent="0.25">
      <c r="A550" s="66" t="str">
        <f t="shared" si="8"/>
        <v>2012, Yorkshire and The Humber, 4, 60-69, Colorectal</v>
      </c>
      <c r="B550">
        <v>2012</v>
      </c>
      <c r="C550" t="s">
        <v>63</v>
      </c>
      <c r="D550" t="s">
        <v>17</v>
      </c>
      <c r="E550">
        <v>4</v>
      </c>
      <c r="F550" t="s">
        <v>96</v>
      </c>
      <c r="G550">
        <v>147</v>
      </c>
    </row>
    <row r="551" spans="1:7" x14ac:dyDescent="0.25">
      <c r="A551" s="66" t="str">
        <f t="shared" si="8"/>
        <v>2012, East Midlands, Unk/Oth, 60-69, Colorectal</v>
      </c>
      <c r="B551">
        <v>2012</v>
      </c>
      <c r="C551" t="s">
        <v>63</v>
      </c>
      <c r="D551" t="s">
        <v>17</v>
      </c>
      <c r="E551" t="s">
        <v>26</v>
      </c>
      <c r="F551" t="s">
        <v>98</v>
      </c>
      <c r="G551">
        <v>184</v>
      </c>
    </row>
    <row r="552" spans="1:7" x14ac:dyDescent="0.25">
      <c r="A552" s="66" t="str">
        <f t="shared" si="8"/>
        <v>2012, East of England, Unk/Oth, 60-69, Colorectal</v>
      </c>
      <c r="B552">
        <v>2012</v>
      </c>
      <c r="C552" t="s">
        <v>63</v>
      </c>
      <c r="D552" t="s">
        <v>17</v>
      </c>
      <c r="E552" t="s">
        <v>26</v>
      </c>
      <c r="F552" t="s">
        <v>94</v>
      </c>
      <c r="G552">
        <v>52</v>
      </c>
    </row>
    <row r="553" spans="1:7" x14ac:dyDescent="0.25">
      <c r="A553" s="66" t="str">
        <f t="shared" si="8"/>
        <v>2012, London, Unk/Oth, 60-69, Colorectal</v>
      </c>
      <c r="B553">
        <v>2012</v>
      </c>
      <c r="C553" t="s">
        <v>63</v>
      </c>
      <c r="D553" t="s">
        <v>17</v>
      </c>
      <c r="E553" t="s">
        <v>26</v>
      </c>
      <c r="F553" t="s">
        <v>8</v>
      </c>
      <c r="G553">
        <v>115</v>
      </c>
    </row>
    <row r="554" spans="1:7" x14ac:dyDescent="0.25">
      <c r="A554" s="66" t="str">
        <f t="shared" si="8"/>
        <v>2012, North East, Unk/Oth, 60-69, Colorectal</v>
      </c>
      <c r="B554">
        <v>2012</v>
      </c>
      <c r="C554" t="s">
        <v>63</v>
      </c>
      <c r="D554" t="s">
        <v>17</v>
      </c>
      <c r="E554" t="s">
        <v>26</v>
      </c>
      <c r="F554" t="s">
        <v>99</v>
      </c>
      <c r="G554">
        <v>21</v>
      </c>
    </row>
    <row r="555" spans="1:7" x14ac:dyDescent="0.25">
      <c r="A555" s="66" t="str">
        <f t="shared" si="8"/>
        <v>2012, North West, Unk/Oth, 60-69, Colorectal</v>
      </c>
      <c r="B555">
        <v>2012</v>
      </c>
      <c r="C555" t="s">
        <v>63</v>
      </c>
      <c r="D555" t="s">
        <v>17</v>
      </c>
      <c r="E555" t="s">
        <v>26</v>
      </c>
      <c r="F555" t="s">
        <v>92</v>
      </c>
      <c r="G555">
        <v>83</v>
      </c>
    </row>
    <row r="556" spans="1:7" x14ac:dyDescent="0.25">
      <c r="A556" s="66" t="str">
        <f t="shared" si="8"/>
        <v>2012, South East, Unk/Oth, 60-69, Colorectal</v>
      </c>
      <c r="B556">
        <v>2012</v>
      </c>
      <c r="C556" t="s">
        <v>63</v>
      </c>
      <c r="D556" t="s">
        <v>17</v>
      </c>
      <c r="E556" t="s">
        <v>26</v>
      </c>
      <c r="F556" t="s">
        <v>93</v>
      </c>
      <c r="G556">
        <v>205</v>
      </c>
    </row>
    <row r="557" spans="1:7" x14ac:dyDescent="0.25">
      <c r="A557" s="66" t="str">
        <f t="shared" si="8"/>
        <v>2012, South West, Unk/Oth, 60-69, Colorectal</v>
      </c>
      <c r="B557">
        <v>2012</v>
      </c>
      <c r="C557" t="s">
        <v>63</v>
      </c>
      <c r="D557" t="s">
        <v>17</v>
      </c>
      <c r="E557" t="s">
        <v>26</v>
      </c>
      <c r="F557" t="s">
        <v>95</v>
      </c>
      <c r="G557">
        <v>57</v>
      </c>
    </row>
    <row r="558" spans="1:7" x14ac:dyDescent="0.25">
      <c r="A558" s="66" t="str">
        <f t="shared" si="8"/>
        <v>2012, West Midlands, Unk/Oth, 60-69, Colorectal</v>
      </c>
      <c r="B558">
        <v>2012</v>
      </c>
      <c r="C558" t="s">
        <v>63</v>
      </c>
      <c r="D558" t="s">
        <v>17</v>
      </c>
      <c r="E558" t="s">
        <v>26</v>
      </c>
      <c r="F558" t="s">
        <v>97</v>
      </c>
      <c r="G558">
        <v>129</v>
      </c>
    </row>
    <row r="559" spans="1:7" x14ac:dyDescent="0.25">
      <c r="A559" s="66" t="str">
        <f t="shared" si="8"/>
        <v>2012, Yorkshire and The Humber, Unk/Oth, 60-69, Colorectal</v>
      </c>
      <c r="B559">
        <v>2012</v>
      </c>
      <c r="C559" t="s">
        <v>63</v>
      </c>
      <c r="D559" t="s">
        <v>17</v>
      </c>
      <c r="E559" t="s">
        <v>26</v>
      </c>
      <c r="F559" t="s">
        <v>96</v>
      </c>
      <c r="G559">
        <v>102</v>
      </c>
    </row>
    <row r="560" spans="1:7" x14ac:dyDescent="0.25">
      <c r="A560" s="66" t="str">
        <f t="shared" si="8"/>
        <v>2012, East Midlands, 1, 70-79, Colorectal</v>
      </c>
      <c r="B560">
        <v>2012</v>
      </c>
      <c r="C560" t="s">
        <v>63</v>
      </c>
      <c r="D560" t="s">
        <v>18</v>
      </c>
      <c r="E560">
        <v>1</v>
      </c>
      <c r="F560" t="s">
        <v>98</v>
      </c>
      <c r="G560">
        <v>92</v>
      </c>
    </row>
    <row r="561" spans="1:7" x14ac:dyDescent="0.25">
      <c r="A561" s="66" t="str">
        <f t="shared" si="8"/>
        <v>2012, East of England, 1, 70-79, Colorectal</v>
      </c>
      <c r="B561">
        <v>2012</v>
      </c>
      <c r="C561" t="s">
        <v>63</v>
      </c>
      <c r="D561" t="s">
        <v>18</v>
      </c>
      <c r="E561">
        <v>1</v>
      </c>
      <c r="F561" t="s">
        <v>94</v>
      </c>
      <c r="G561">
        <v>227</v>
      </c>
    </row>
    <row r="562" spans="1:7" x14ac:dyDescent="0.25">
      <c r="A562" s="66" t="str">
        <f t="shared" si="8"/>
        <v>2012, London, 1, 70-79, Colorectal</v>
      </c>
      <c r="B562">
        <v>2012</v>
      </c>
      <c r="C562" t="s">
        <v>63</v>
      </c>
      <c r="D562" t="s">
        <v>18</v>
      </c>
      <c r="E562">
        <v>1</v>
      </c>
      <c r="F562" t="s">
        <v>8</v>
      </c>
      <c r="G562">
        <v>156</v>
      </c>
    </row>
    <row r="563" spans="1:7" x14ac:dyDescent="0.25">
      <c r="A563" s="66" t="str">
        <f t="shared" si="8"/>
        <v>2012, North East, 1, 70-79, Colorectal</v>
      </c>
      <c r="B563">
        <v>2012</v>
      </c>
      <c r="C563" t="s">
        <v>63</v>
      </c>
      <c r="D563" t="s">
        <v>18</v>
      </c>
      <c r="E563">
        <v>1</v>
      </c>
      <c r="F563" t="s">
        <v>99</v>
      </c>
      <c r="G563">
        <v>120</v>
      </c>
    </row>
    <row r="564" spans="1:7" x14ac:dyDescent="0.25">
      <c r="A564" s="66" t="str">
        <f t="shared" si="8"/>
        <v>2012, North West, 1, 70-79, Colorectal</v>
      </c>
      <c r="B564">
        <v>2012</v>
      </c>
      <c r="C564" t="s">
        <v>63</v>
      </c>
      <c r="D564" t="s">
        <v>18</v>
      </c>
      <c r="E564">
        <v>1</v>
      </c>
      <c r="F564" t="s">
        <v>92</v>
      </c>
      <c r="G564">
        <v>265</v>
      </c>
    </row>
    <row r="565" spans="1:7" x14ac:dyDescent="0.25">
      <c r="A565" s="66" t="str">
        <f t="shared" si="8"/>
        <v>2012, South East, 1, 70-79, Colorectal</v>
      </c>
      <c r="B565">
        <v>2012</v>
      </c>
      <c r="C565" t="s">
        <v>63</v>
      </c>
      <c r="D565" t="s">
        <v>18</v>
      </c>
      <c r="E565">
        <v>1</v>
      </c>
      <c r="F565" t="s">
        <v>93</v>
      </c>
      <c r="G565">
        <v>281</v>
      </c>
    </row>
    <row r="566" spans="1:7" x14ac:dyDescent="0.25">
      <c r="A566" s="66" t="str">
        <f t="shared" si="8"/>
        <v>2012, South West, 1, 70-79, Colorectal</v>
      </c>
      <c r="B566">
        <v>2012</v>
      </c>
      <c r="C566" t="s">
        <v>63</v>
      </c>
      <c r="D566" t="s">
        <v>18</v>
      </c>
      <c r="E566">
        <v>1</v>
      </c>
      <c r="F566" t="s">
        <v>95</v>
      </c>
      <c r="G566">
        <v>157</v>
      </c>
    </row>
    <row r="567" spans="1:7" x14ac:dyDescent="0.25">
      <c r="A567" s="66" t="str">
        <f t="shared" si="8"/>
        <v>2012, West Midlands, 1, 70-79, Colorectal</v>
      </c>
      <c r="B567">
        <v>2012</v>
      </c>
      <c r="C567" t="s">
        <v>63</v>
      </c>
      <c r="D567" t="s">
        <v>18</v>
      </c>
      <c r="E567">
        <v>1</v>
      </c>
      <c r="F567" t="s">
        <v>97</v>
      </c>
      <c r="G567">
        <v>167</v>
      </c>
    </row>
    <row r="568" spans="1:7" x14ac:dyDescent="0.25">
      <c r="A568" s="66" t="str">
        <f t="shared" si="8"/>
        <v>2012, Yorkshire and The Humber, 1, 70-79, Colorectal</v>
      </c>
      <c r="B568">
        <v>2012</v>
      </c>
      <c r="C568" t="s">
        <v>63</v>
      </c>
      <c r="D568" t="s">
        <v>18</v>
      </c>
      <c r="E568">
        <v>1</v>
      </c>
      <c r="F568" t="s">
        <v>96</v>
      </c>
      <c r="G568">
        <v>193</v>
      </c>
    </row>
    <row r="569" spans="1:7" x14ac:dyDescent="0.25">
      <c r="A569" s="66" t="str">
        <f t="shared" si="8"/>
        <v>2012, East Midlands, 2, 70-79, Colorectal</v>
      </c>
      <c r="B569">
        <v>2012</v>
      </c>
      <c r="C569" t="s">
        <v>63</v>
      </c>
      <c r="D569" t="s">
        <v>18</v>
      </c>
      <c r="E569">
        <v>2</v>
      </c>
      <c r="F569" t="s">
        <v>98</v>
      </c>
      <c r="G569">
        <v>201</v>
      </c>
    </row>
    <row r="570" spans="1:7" x14ac:dyDescent="0.25">
      <c r="A570" s="66" t="str">
        <f t="shared" si="8"/>
        <v>2012, East of England, 2, 70-79, Colorectal</v>
      </c>
      <c r="B570">
        <v>2012</v>
      </c>
      <c r="C570" t="s">
        <v>63</v>
      </c>
      <c r="D570" t="s">
        <v>18</v>
      </c>
      <c r="E570">
        <v>2</v>
      </c>
      <c r="F570" t="s">
        <v>94</v>
      </c>
      <c r="G570">
        <v>311</v>
      </c>
    </row>
    <row r="571" spans="1:7" x14ac:dyDescent="0.25">
      <c r="A571" s="66" t="str">
        <f t="shared" si="8"/>
        <v>2012, London, 2, 70-79, Colorectal</v>
      </c>
      <c r="B571">
        <v>2012</v>
      </c>
      <c r="C571" t="s">
        <v>63</v>
      </c>
      <c r="D571" t="s">
        <v>18</v>
      </c>
      <c r="E571">
        <v>2</v>
      </c>
      <c r="F571" t="s">
        <v>8</v>
      </c>
      <c r="G571">
        <v>236</v>
      </c>
    </row>
    <row r="572" spans="1:7" x14ac:dyDescent="0.25">
      <c r="A572" s="66" t="str">
        <f t="shared" si="8"/>
        <v>2012, North East, 2, 70-79, Colorectal</v>
      </c>
      <c r="B572">
        <v>2012</v>
      </c>
      <c r="C572" t="s">
        <v>63</v>
      </c>
      <c r="D572" t="s">
        <v>18</v>
      </c>
      <c r="E572">
        <v>2</v>
      </c>
      <c r="F572" t="s">
        <v>99</v>
      </c>
      <c r="G572">
        <v>167</v>
      </c>
    </row>
    <row r="573" spans="1:7" x14ac:dyDescent="0.25">
      <c r="A573" s="66" t="str">
        <f t="shared" si="8"/>
        <v>2012, North West, 2, 70-79, Colorectal</v>
      </c>
      <c r="B573">
        <v>2012</v>
      </c>
      <c r="C573" t="s">
        <v>63</v>
      </c>
      <c r="D573" t="s">
        <v>18</v>
      </c>
      <c r="E573">
        <v>2</v>
      </c>
      <c r="F573" t="s">
        <v>92</v>
      </c>
      <c r="G573">
        <v>383</v>
      </c>
    </row>
    <row r="574" spans="1:7" x14ac:dyDescent="0.25">
      <c r="A574" s="66" t="str">
        <f t="shared" si="8"/>
        <v>2012, South East, 2, 70-79, Colorectal</v>
      </c>
      <c r="B574">
        <v>2012</v>
      </c>
      <c r="C574" t="s">
        <v>63</v>
      </c>
      <c r="D574" t="s">
        <v>18</v>
      </c>
      <c r="E574">
        <v>2</v>
      </c>
      <c r="F574" t="s">
        <v>93</v>
      </c>
      <c r="G574">
        <v>397</v>
      </c>
    </row>
    <row r="575" spans="1:7" x14ac:dyDescent="0.25">
      <c r="A575" s="66" t="str">
        <f t="shared" si="8"/>
        <v>2012, South West, 2, 70-79, Colorectal</v>
      </c>
      <c r="B575">
        <v>2012</v>
      </c>
      <c r="C575" t="s">
        <v>63</v>
      </c>
      <c r="D575" t="s">
        <v>18</v>
      </c>
      <c r="E575">
        <v>2</v>
      </c>
      <c r="F575" t="s">
        <v>95</v>
      </c>
      <c r="G575">
        <v>213</v>
      </c>
    </row>
    <row r="576" spans="1:7" x14ac:dyDescent="0.25">
      <c r="A576" s="66" t="str">
        <f t="shared" si="8"/>
        <v>2012, West Midlands, 2, 70-79, Colorectal</v>
      </c>
      <c r="B576">
        <v>2012</v>
      </c>
      <c r="C576" t="s">
        <v>63</v>
      </c>
      <c r="D576" t="s">
        <v>18</v>
      </c>
      <c r="E576">
        <v>2</v>
      </c>
      <c r="F576" t="s">
        <v>97</v>
      </c>
      <c r="G576">
        <v>282</v>
      </c>
    </row>
    <row r="577" spans="1:7" x14ac:dyDescent="0.25">
      <c r="A577" s="66" t="str">
        <f t="shared" si="8"/>
        <v>2012, Yorkshire and The Humber, 2, 70-79, Colorectal</v>
      </c>
      <c r="B577">
        <v>2012</v>
      </c>
      <c r="C577" t="s">
        <v>63</v>
      </c>
      <c r="D577" t="s">
        <v>18</v>
      </c>
      <c r="E577">
        <v>2</v>
      </c>
      <c r="F577" t="s">
        <v>96</v>
      </c>
      <c r="G577">
        <v>275</v>
      </c>
    </row>
    <row r="578" spans="1:7" x14ac:dyDescent="0.25">
      <c r="A578" s="66" t="str">
        <f t="shared" ref="A578:A641" si="9">B578&amp;", "&amp;F578&amp;", "&amp;E578&amp;", "&amp;D578&amp;", "&amp;C578</f>
        <v>2012, East Midlands, 3, 70-79, Colorectal</v>
      </c>
      <c r="B578">
        <v>2012</v>
      </c>
      <c r="C578" t="s">
        <v>63</v>
      </c>
      <c r="D578" t="s">
        <v>18</v>
      </c>
      <c r="E578">
        <v>3</v>
      </c>
      <c r="F578" t="s">
        <v>98</v>
      </c>
      <c r="G578">
        <v>223</v>
      </c>
    </row>
    <row r="579" spans="1:7" x14ac:dyDescent="0.25">
      <c r="A579" s="66" t="str">
        <f t="shared" si="9"/>
        <v>2012, East of England, 3, 70-79, Colorectal</v>
      </c>
      <c r="B579">
        <v>2012</v>
      </c>
      <c r="C579" t="s">
        <v>63</v>
      </c>
      <c r="D579" t="s">
        <v>18</v>
      </c>
      <c r="E579">
        <v>3</v>
      </c>
      <c r="F579" t="s">
        <v>94</v>
      </c>
      <c r="G579">
        <v>326</v>
      </c>
    </row>
    <row r="580" spans="1:7" x14ac:dyDescent="0.25">
      <c r="A580" s="66" t="str">
        <f t="shared" si="9"/>
        <v>2012, London, 3, 70-79, Colorectal</v>
      </c>
      <c r="B580">
        <v>2012</v>
      </c>
      <c r="C580" t="s">
        <v>63</v>
      </c>
      <c r="D580" t="s">
        <v>18</v>
      </c>
      <c r="E580">
        <v>3</v>
      </c>
      <c r="F580" t="s">
        <v>8</v>
      </c>
      <c r="G580">
        <v>222</v>
      </c>
    </row>
    <row r="581" spans="1:7" x14ac:dyDescent="0.25">
      <c r="A581" s="66" t="str">
        <f t="shared" si="9"/>
        <v>2012, North East, 3, 70-79, Colorectal</v>
      </c>
      <c r="B581">
        <v>2012</v>
      </c>
      <c r="C581" t="s">
        <v>63</v>
      </c>
      <c r="D581" t="s">
        <v>18</v>
      </c>
      <c r="E581">
        <v>3</v>
      </c>
      <c r="F581" t="s">
        <v>99</v>
      </c>
      <c r="G581">
        <v>151</v>
      </c>
    </row>
    <row r="582" spans="1:7" x14ac:dyDescent="0.25">
      <c r="A582" s="66" t="str">
        <f t="shared" si="9"/>
        <v>2012, North West, 3, 70-79, Colorectal</v>
      </c>
      <c r="B582">
        <v>2012</v>
      </c>
      <c r="C582" t="s">
        <v>63</v>
      </c>
      <c r="D582" t="s">
        <v>18</v>
      </c>
      <c r="E582">
        <v>3</v>
      </c>
      <c r="F582" t="s">
        <v>92</v>
      </c>
      <c r="G582">
        <v>433</v>
      </c>
    </row>
    <row r="583" spans="1:7" x14ac:dyDescent="0.25">
      <c r="A583" s="66" t="str">
        <f t="shared" si="9"/>
        <v>2012, South East, 3, 70-79, Colorectal</v>
      </c>
      <c r="B583">
        <v>2012</v>
      </c>
      <c r="C583" t="s">
        <v>63</v>
      </c>
      <c r="D583" t="s">
        <v>18</v>
      </c>
      <c r="E583">
        <v>3</v>
      </c>
      <c r="F583" t="s">
        <v>93</v>
      </c>
      <c r="G583">
        <v>396</v>
      </c>
    </row>
    <row r="584" spans="1:7" x14ac:dyDescent="0.25">
      <c r="A584" s="66" t="str">
        <f t="shared" si="9"/>
        <v>2012, South West, 3, 70-79, Colorectal</v>
      </c>
      <c r="B584">
        <v>2012</v>
      </c>
      <c r="C584" t="s">
        <v>63</v>
      </c>
      <c r="D584" t="s">
        <v>18</v>
      </c>
      <c r="E584">
        <v>3</v>
      </c>
      <c r="F584" t="s">
        <v>95</v>
      </c>
      <c r="G584">
        <v>175</v>
      </c>
    </row>
    <row r="585" spans="1:7" x14ac:dyDescent="0.25">
      <c r="A585" s="66" t="str">
        <f t="shared" si="9"/>
        <v>2012, West Midlands, 3, 70-79, Colorectal</v>
      </c>
      <c r="B585">
        <v>2012</v>
      </c>
      <c r="C585" t="s">
        <v>63</v>
      </c>
      <c r="D585" t="s">
        <v>18</v>
      </c>
      <c r="E585">
        <v>3</v>
      </c>
      <c r="F585" t="s">
        <v>97</v>
      </c>
      <c r="G585">
        <v>285</v>
      </c>
    </row>
    <row r="586" spans="1:7" x14ac:dyDescent="0.25">
      <c r="A586" s="66" t="str">
        <f t="shared" si="9"/>
        <v>2012, Yorkshire and The Humber, 3, 70-79, Colorectal</v>
      </c>
      <c r="B586">
        <v>2012</v>
      </c>
      <c r="C586" t="s">
        <v>63</v>
      </c>
      <c r="D586" t="s">
        <v>18</v>
      </c>
      <c r="E586">
        <v>3</v>
      </c>
      <c r="F586" t="s">
        <v>96</v>
      </c>
      <c r="G586">
        <v>277</v>
      </c>
    </row>
    <row r="587" spans="1:7" x14ac:dyDescent="0.25">
      <c r="A587" s="66" t="str">
        <f t="shared" si="9"/>
        <v>2012, East Midlands, 4, 70-79, Colorectal</v>
      </c>
      <c r="B587">
        <v>2012</v>
      </c>
      <c r="C587" t="s">
        <v>63</v>
      </c>
      <c r="D587" t="s">
        <v>18</v>
      </c>
      <c r="E587">
        <v>4</v>
      </c>
      <c r="F587" t="s">
        <v>98</v>
      </c>
      <c r="G587">
        <v>173</v>
      </c>
    </row>
    <row r="588" spans="1:7" x14ac:dyDescent="0.25">
      <c r="A588" s="66" t="str">
        <f t="shared" si="9"/>
        <v>2012, East of England, 4, 70-79, Colorectal</v>
      </c>
      <c r="B588">
        <v>2012</v>
      </c>
      <c r="C588" t="s">
        <v>63</v>
      </c>
      <c r="D588" t="s">
        <v>18</v>
      </c>
      <c r="E588">
        <v>4</v>
      </c>
      <c r="F588" t="s">
        <v>94</v>
      </c>
      <c r="G588">
        <v>278</v>
      </c>
    </row>
    <row r="589" spans="1:7" x14ac:dyDescent="0.25">
      <c r="A589" s="66" t="str">
        <f t="shared" si="9"/>
        <v>2012, London, 4, 70-79, Colorectal</v>
      </c>
      <c r="B589">
        <v>2012</v>
      </c>
      <c r="C589" t="s">
        <v>63</v>
      </c>
      <c r="D589" t="s">
        <v>18</v>
      </c>
      <c r="E589">
        <v>4</v>
      </c>
      <c r="F589" t="s">
        <v>8</v>
      </c>
      <c r="G589">
        <v>240</v>
      </c>
    </row>
    <row r="590" spans="1:7" x14ac:dyDescent="0.25">
      <c r="A590" s="66" t="str">
        <f t="shared" si="9"/>
        <v>2012, North East, 4, 70-79, Colorectal</v>
      </c>
      <c r="B590">
        <v>2012</v>
      </c>
      <c r="C590" t="s">
        <v>63</v>
      </c>
      <c r="D590" t="s">
        <v>18</v>
      </c>
      <c r="E590">
        <v>4</v>
      </c>
      <c r="F590" t="s">
        <v>99</v>
      </c>
      <c r="G590">
        <v>131</v>
      </c>
    </row>
    <row r="591" spans="1:7" x14ac:dyDescent="0.25">
      <c r="A591" s="66" t="str">
        <f t="shared" si="9"/>
        <v>2012, North West, 4, 70-79, Colorectal</v>
      </c>
      <c r="B591">
        <v>2012</v>
      </c>
      <c r="C591" t="s">
        <v>63</v>
      </c>
      <c r="D591" t="s">
        <v>18</v>
      </c>
      <c r="E591">
        <v>4</v>
      </c>
      <c r="F591" t="s">
        <v>92</v>
      </c>
      <c r="G591">
        <v>298</v>
      </c>
    </row>
    <row r="592" spans="1:7" x14ac:dyDescent="0.25">
      <c r="A592" s="66" t="str">
        <f t="shared" si="9"/>
        <v>2012, South East, 4, 70-79, Colorectal</v>
      </c>
      <c r="B592">
        <v>2012</v>
      </c>
      <c r="C592" t="s">
        <v>63</v>
      </c>
      <c r="D592" t="s">
        <v>18</v>
      </c>
      <c r="E592">
        <v>4</v>
      </c>
      <c r="F592" t="s">
        <v>93</v>
      </c>
      <c r="G592">
        <v>367</v>
      </c>
    </row>
    <row r="593" spans="1:7" x14ac:dyDescent="0.25">
      <c r="A593" s="66" t="str">
        <f t="shared" si="9"/>
        <v>2012, South West, 4, 70-79, Colorectal</v>
      </c>
      <c r="B593">
        <v>2012</v>
      </c>
      <c r="C593" t="s">
        <v>63</v>
      </c>
      <c r="D593" t="s">
        <v>18</v>
      </c>
      <c r="E593">
        <v>4</v>
      </c>
      <c r="F593" t="s">
        <v>95</v>
      </c>
      <c r="G593">
        <v>159</v>
      </c>
    </row>
    <row r="594" spans="1:7" x14ac:dyDescent="0.25">
      <c r="A594" s="66" t="str">
        <f t="shared" si="9"/>
        <v>2012, West Midlands, 4, 70-79, Colorectal</v>
      </c>
      <c r="B594">
        <v>2012</v>
      </c>
      <c r="C594" t="s">
        <v>63</v>
      </c>
      <c r="D594" t="s">
        <v>18</v>
      </c>
      <c r="E594">
        <v>4</v>
      </c>
      <c r="F594" t="s">
        <v>97</v>
      </c>
      <c r="G594">
        <v>243</v>
      </c>
    </row>
    <row r="595" spans="1:7" x14ac:dyDescent="0.25">
      <c r="A595" s="66" t="str">
        <f t="shared" si="9"/>
        <v>2012, Yorkshire and The Humber, 4, 70-79, Colorectal</v>
      </c>
      <c r="B595">
        <v>2012</v>
      </c>
      <c r="C595" t="s">
        <v>63</v>
      </c>
      <c r="D595" t="s">
        <v>18</v>
      </c>
      <c r="E595">
        <v>4</v>
      </c>
      <c r="F595" t="s">
        <v>96</v>
      </c>
      <c r="G595">
        <v>228</v>
      </c>
    </row>
    <row r="596" spans="1:7" x14ac:dyDescent="0.25">
      <c r="A596" s="66" t="str">
        <f t="shared" si="9"/>
        <v>2012, East Midlands, Unk/Oth, 70-79, Colorectal</v>
      </c>
      <c r="B596">
        <v>2012</v>
      </c>
      <c r="C596" t="s">
        <v>63</v>
      </c>
      <c r="D596" t="s">
        <v>18</v>
      </c>
      <c r="E596" t="s">
        <v>26</v>
      </c>
      <c r="F596" t="s">
        <v>98</v>
      </c>
      <c r="G596">
        <v>240</v>
      </c>
    </row>
    <row r="597" spans="1:7" x14ac:dyDescent="0.25">
      <c r="A597" s="66" t="str">
        <f t="shared" si="9"/>
        <v>2012, East of England, Unk/Oth, 70-79, Colorectal</v>
      </c>
      <c r="B597">
        <v>2012</v>
      </c>
      <c r="C597" t="s">
        <v>63</v>
      </c>
      <c r="D597" t="s">
        <v>18</v>
      </c>
      <c r="E597" t="s">
        <v>26</v>
      </c>
      <c r="F597" t="s">
        <v>94</v>
      </c>
      <c r="G597">
        <v>120</v>
      </c>
    </row>
    <row r="598" spans="1:7" x14ac:dyDescent="0.25">
      <c r="A598" s="66" t="str">
        <f t="shared" si="9"/>
        <v>2012, London, Unk/Oth, 70-79, Colorectal</v>
      </c>
      <c r="B598">
        <v>2012</v>
      </c>
      <c r="C598" t="s">
        <v>63</v>
      </c>
      <c r="D598" t="s">
        <v>18</v>
      </c>
      <c r="E598" t="s">
        <v>26</v>
      </c>
      <c r="F598" t="s">
        <v>8</v>
      </c>
      <c r="G598">
        <v>123</v>
      </c>
    </row>
    <row r="599" spans="1:7" x14ac:dyDescent="0.25">
      <c r="A599" s="66" t="str">
        <f t="shared" si="9"/>
        <v>2012, North East, Unk/Oth, 70-79, Colorectal</v>
      </c>
      <c r="B599">
        <v>2012</v>
      </c>
      <c r="C599" t="s">
        <v>63</v>
      </c>
      <c r="D599" t="s">
        <v>18</v>
      </c>
      <c r="E599" t="s">
        <v>26</v>
      </c>
      <c r="F599" t="s">
        <v>99</v>
      </c>
      <c r="G599">
        <v>50</v>
      </c>
    </row>
    <row r="600" spans="1:7" x14ac:dyDescent="0.25">
      <c r="A600" s="66" t="str">
        <f t="shared" si="9"/>
        <v>2012, North West, Unk/Oth, 70-79, Colorectal</v>
      </c>
      <c r="B600">
        <v>2012</v>
      </c>
      <c r="C600" t="s">
        <v>63</v>
      </c>
      <c r="D600" t="s">
        <v>18</v>
      </c>
      <c r="E600" t="s">
        <v>26</v>
      </c>
      <c r="F600" t="s">
        <v>92</v>
      </c>
      <c r="G600">
        <v>134</v>
      </c>
    </row>
    <row r="601" spans="1:7" x14ac:dyDescent="0.25">
      <c r="A601" s="66" t="str">
        <f t="shared" si="9"/>
        <v>2012, South East, Unk/Oth, 70-79, Colorectal</v>
      </c>
      <c r="B601">
        <v>2012</v>
      </c>
      <c r="C601" t="s">
        <v>63</v>
      </c>
      <c r="D601" t="s">
        <v>18</v>
      </c>
      <c r="E601" t="s">
        <v>26</v>
      </c>
      <c r="F601" t="s">
        <v>93</v>
      </c>
      <c r="G601">
        <v>328</v>
      </c>
    </row>
    <row r="602" spans="1:7" x14ac:dyDescent="0.25">
      <c r="A602" s="66" t="str">
        <f t="shared" si="9"/>
        <v>2012, South West, Unk/Oth, 70-79, Colorectal</v>
      </c>
      <c r="B602">
        <v>2012</v>
      </c>
      <c r="C602" t="s">
        <v>63</v>
      </c>
      <c r="D602" t="s">
        <v>18</v>
      </c>
      <c r="E602" t="s">
        <v>26</v>
      </c>
      <c r="F602" t="s">
        <v>95</v>
      </c>
      <c r="G602">
        <v>112</v>
      </c>
    </row>
    <row r="603" spans="1:7" x14ac:dyDescent="0.25">
      <c r="A603" s="66" t="str">
        <f t="shared" si="9"/>
        <v>2012, West Midlands, Unk/Oth, 70-79, Colorectal</v>
      </c>
      <c r="B603">
        <v>2012</v>
      </c>
      <c r="C603" t="s">
        <v>63</v>
      </c>
      <c r="D603" t="s">
        <v>18</v>
      </c>
      <c r="E603" t="s">
        <v>26</v>
      </c>
      <c r="F603" t="s">
        <v>97</v>
      </c>
      <c r="G603">
        <v>182</v>
      </c>
    </row>
    <row r="604" spans="1:7" x14ac:dyDescent="0.25">
      <c r="A604" s="66" t="str">
        <f t="shared" si="9"/>
        <v>2012, Yorkshire and The Humber, Unk/Oth, 70-79, Colorectal</v>
      </c>
      <c r="B604">
        <v>2012</v>
      </c>
      <c r="C604" t="s">
        <v>63</v>
      </c>
      <c r="D604" t="s">
        <v>18</v>
      </c>
      <c r="E604" t="s">
        <v>26</v>
      </c>
      <c r="F604" t="s">
        <v>96</v>
      </c>
      <c r="G604">
        <v>156</v>
      </c>
    </row>
    <row r="605" spans="1:7" x14ac:dyDescent="0.25">
      <c r="A605" s="66" t="str">
        <f t="shared" si="9"/>
        <v>2012, East Midlands, 1, 80+, Colorectal</v>
      </c>
      <c r="B605">
        <v>2012</v>
      </c>
      <c r="C605" t="s">
        <v>63</v>
      </c>
      <c r="D605" t="s">
        <v>19</v>
      </c>
      <c r="E605">
        <v>1</v>
      </c>
      <c r="F605" t="s">
        <v>98</v>
      </c>
      <c r="G605">
        <v>54</v>
      </c>
    </row>
    <row r="606" spans="1:7" x14ac:dyDescent="0.25">
      <c r="A606" s="66" t="str">
        <f t="shared" si="9"/>
        <v>2012, East of England, 1, 80+, Colorectal</v>
      </c>
      <c r="B606">
        <v>2012</v>
      </c>
      <c r="C606" t="s">
        <v>63</v>
      </c>
      <c r="D606" t="s">
        <v>19</v>
      </c>
      <c r="E606">
        <v>1</v>
      </c>
      <c r="F606" t="s">
        <v>94</v>
      </c>
      <c r="G606">
        <v>153</v>
      </c>
    </row>
    <row r="607" spans="1:7" x14ac:dyDescent="0.25">
      <c r="A607" s="66" t="str">
        <f t="shared" si="9"/>
        <v>2012, London, 1, 80+, Colorectal</v>
      </c>
      <c r="B607">
        <v>2012</v>
      </c>
      <c r="C607" t="s">
        <v>63</v>
      </c>
      <c r="D607" t="s">
        <v>19</v>
      </c>
      <c r="E607">
        <v>1</v>
      </c>
      <c r="F607" t="s">
        <v>8</v>
      </c>
      <c r="G607">
        <v>109</v>
      </c>
    </row>
    <row r="608" spans="1:7" x14ac:dyDescent="0.25">
      <c r="A608" s="66" t="str">
        <f t="shared" si="9"/>
        <v>2012, North East, 1, 80+, Colorectal</v>
      </c>
      <c r="B608">
        <v>2012</v>
      </c>
      <c r="C608" t="s">
        <v>63</v>
      </c>
      <c r="D608" t="s">
        <v>19</v>
      </c>
      <c r="E608">
        <v>1</v>
      </c>
      <c r="F608" t="s">
        <v>99</v>
      </c>
      <c r="G608">
        <v>60</v>
      </c>
    </row>
    <row r="609" spans="1:7" x14ac:dyDescent="0.25">
      <c r="A609" s="66" t="str">
        <f t="shared" si="9"/>
        <v>2012, North West, 1, 80+, Colorectal</v>
      </c>
      <c r="B609">
        <v>2012</v>
      </c>
      <c r="C609" t="s">
        <v>63</v>
      </c>
      <c r="D609" t="s">
        <v>19</v>
      </c>
      <c r="E609">
        <v>1</v>
      </c>
      <c r="F609" t="s">
        <v>92</v>
      </c>
      <c r="G609">
        <v>131</v>
      </c>
    </row>
    <row r="610" spans="1:7" x14ac:dyDescent="0.25">
      <c r="A610" s="66" t="str">
        <f t="shared" si="9"/>
        <v>2012, South East, 1, 80+, Colorectal</v>
      </c>
      <c r="B610">
        <v>2012</v>
      </c>
      <c r="C610" t="s">
        <v>63</v>
      </c>
      <c r="D610" t="s">
        <v>19</v>
      </c>
      <c r="E610">
        <v>1</v>
      </c>
      <c r="F610" t="s">
        <v>93</v>
      </c>
      <c r="G610">
        <v>158</v>
      </c>
    </row>
    <row r="611" spans="1:7" x14ac:dyDescent="0.25">
      <c r="A611" s="66" t="str">
        <f t="shared" si="9"/>
        <v>2012, South West, 1, 80+, Colorectal</v>
      </c>
      <c r="B611">
        <v>2012</v>
      </c>
      <c r="C611" t="s">
        <v>63</v>
      </c>
      <c r="D611" t="s">
        <v>19</v>
      </c>
      <c r="E611">
        <v>1</v>
      </c>
      <c r="F611" t="s">
        <v>95</v>
      </c>
      <c r="G611">
        <v>112</v>
      </c>
    </row>
    <row r="612" spans="1:7" x14ac:dyDescent="0.25">
      <c r="A612" s="66" t="str">
        <f t="shared" si="9"/>
        <v>2012, West Midlands, 1, 80+, Colorectal</v>
      </c>
      <c r="B612">
        <v>2012</v>
      </c>
      <c r="C612" t="s">
        <v>63</v>
      </c>
      <c r="D612" t="s">
        <v>19</v>
      </c>
      <c r="E612">
        <v>1</v>
      </c>
      <c r="F612" t="s">
        <v>97</v>
      </c>
      <c r="G612">
        <v>102</v>
      </c>
    </row>
    <row r="613" spans="1:7" x14ac:dyDescent="0.25">
      <c r="A613" s="66" t="str">
        <f t="shared" si="9"/>
        <v>2012, Yorkshire and The Humber, 1, 80+, Colorectal</v>
      </c>
      <c r="B613">
        <v>2012</v>
      </c>
      <c r="C613" t="s">
        <v>63</v>
      </c>
      <c r="D613" t="s">
        <v>19</v>
      </c>
      <c r="E613">
        <v>1</v>
      </c>
      <c r="F613" t="s">
        <v>96</v>
      </c>
      <c r="G613">
        <v>101</v>
      </c>
    </row>
    <row r="614" spans="1:7" x14ac:dyDescent="0.25">
      <c r="A614" s="66" t="str">
        <f t="shared" si="9"/>
        <v>2012, East Midlands, 2, 80+, Colorectal</v>
      </c>
      <c r="B614">
        <v>2012</v>
      </c>
      <c r="C614" t="s">
        <v>63</v>
      </c>
      <c r="D614" t="s">
        <v>19</v>
      </c>
      <c r="E614">
        <v>2</v>
      </c>
      <c r="F614" t="s">
        <v>98</v>
      </c>
      <c r="G614">
        <v>158</v>
      </c>
    </row>
    <row r="615" spans="1:7" x14ac:dyDescent="0.25">
      <c r="A615" s="66" t="str">
        <f t="shared" si="9"/>
        <v>2012, East of England, 2, 80+, Colorectal</v>
      </c>
      <c r="B615">
        <v>2012</v>
      </c>
      <c r="C615" t="s">
        <v>63</v>
      </c>
      <c r="D615" t="s">
        <v>19</v>
      </c>
      <c r="E615">
        <v>2</v>
      </c>
      <c r="F615" t="s">
        <v>94</v>
      </c>
      <c r="G615">
        <v>288</v>
      </c>
    </row>
    <row r="616" spans="1:7" x14ac:dyDescent="0.25">
      <c r="A616" s="66" t="str">
        <f t="shared" si="9"/>
        <v>2012, London, 2, 80+, Colorectal</v>
      </c>
      <c r="B616">
        <v>2012</v>
      </c>
      <c r="C616" t="s">
        <v>63</v>
      </c>
      <c r="D616" t="s">
        <v>19</v>
      </c>
      <c r="E616">
        <v>2</v>
      </c>
      <c r="F616" t="s">
        <v>8</v>
      </c>
      <c r="G616">
        <v>223</v>
      </c>
    </row>
    <row r="617" spans="1:7" x14ac:dyDescent="0.25">
      <c r="A617" s="66" t="str">
        <f t="shared" si="9"/>
        <v>2012, North East, 2, 80+, Colorectal</v>
      </c>
      <c r="B617">
        <v>2012</v>
      </c>
      <c r="C617" t="s">
        <v>63</v>
      </c>
      <c r="D617" t="s">
        <v>19</v>
      </c>
      <c r="E617">
        <v>2</v>
      </c>
      <c r="F617" t="s">
        <v>99</v>
      </c>
      <c r="G617">
        <v>110</v>
      </c>
    </row>
    <row r="618" spans="1:7" x14ac:dyDescent="0.25">
      <c r="A618" s="66" t="str">
        <f t="shared" si="9"/>
        <v>2012, North West, 2, 80+, Colorectal</v>
      </c>
      <c r="B618">
        <v>2012</v>
      </c>
      <c r="C618" t="s">
        <v>63</v>
      </c>
      <c r="D618" t="s">
        <v>19</v>
      </c>
      <c r="E618">
        <v>2</v>
      </c>
      <c r="F618" t="s">
        <v>92</v>
      </c>
      <c r="G618">
        <v>299</v>
      </c>
    </row>
    <row r="619" spans="1:7" x14ac:dyDescent="0.25">
      <c r="A619" s="66" t="str">
        <f t="shared" si="9"/>
        <v>2012, South East, 2, 80+, Colorectal</v>
      </c>
      <c r="B619">
        <v>2012</v>
      </c>
      <c r="C619" t="s">
        <v>63</v>
      </c>
      <c r="D619" t="s">
        <v>19</v>
      </c>
      <c r="E619">
        <v>2</v>
      </c>
      <c r="F619" t="s">
        <v>93</v>
      </c>
      <c r="G619">
        <v>365</v>
      </c>
    </row>
    <row r="620" spans="1:7" x14ac:dyDescent="0.25">
      <c r="A620" s="66" t="str">
        <f t="shared" si="9"/>
        <v>2012, South West, 2, 80+, Colorectal</v>
      </c>
      <c r="B620">
        <v>2012</v>
      </c>
      <c r="C620" t="s">
        <v>63</v>
      </c>
      <c r="D620" t="s">
        <v>19</v>
      </c>
      <c r="E620">
        <v>2</v>
      </c>
      <c r="F620" t="s">
        <v>95</v>
      </c>
      <c r="G620">
        <v>220</v>
      </c>
    </row>
    <row r="621" spans="1:7" x14ac:dyDescent="0.25">
      <c r="A621" s="66" t="str">
        <f t="shared" si="9"/>
        <v>2012, West Midlands, 2, 80+, Colorectal</v>
      </c>
      <c r="B621">
        <v>2012</v>
      </c>
      <c r="C621" t="s">
        <v>63</v>
      </c>
      <c r="D621" t="s">
        <v>19</v>
      </c>
      <c r="E621">
        <v>2</v>
      </c>
      <c r="F621" t="s">
        <v>97</v>
      </c>
      <c r="G621">
        <v>226</v>
      </c>
    </row>
    <row r="622" spans="1:7" x14ac:dyDescent="0.25">
      <c r="A622" s="66" t="str">
        <f t="shared" si="9"/>
        <v>2012, Yorkshire and The Humber, 2, 80+, Colorectal</v>
      </c>
      <c r="B622">
        <v>2012</v>
      </c>
      <c r="C622" t="s">
        <v>63</v>
      </c>
      <c r="D622" t="s">
        <v>19</v>
      </c>
      <c r="E622">
        <v>2</v>
      </c>
      <c r="F622" t="s">
        <v>96</v>
      </c>
      <c r="G622">
        <v>222</v>
      </c>
    </row>
    <row r="623" spans="1:7" x14ac:dyDescent="0.25">
      <c r="A623" s="66" t="str">
        <f t="shared" si="9"/>
        <v>2012, East Midlands, 3, 80+, Colorectal</v>
      </c>
      <c r="B623">
        <v>2012</v>
      </c>
      <c r="C623" t="s">
        <v>63</v>
      </c>
      <c r="D623" t="s">
        <v>19</v>
      </c>
      <c r="E623">
        <v>3</v>
      </c>
      <c r="F623" t="s">
        <v>98</v>
      </c>
      <c r="G623">
        <v>154</v>
      </c>
    </row>
    <row r="624" spans="1:7" x14ac:dyDescent="0.25">
      <c r="A624" s="66" t="str">
        <f t="shared" si="9"/>
        <v>2012, East of England, 3, 80+, Colorectal</v>
      </c>
      <c r="B624">
        <v>2012</v>
      </c>
      <c r="C624" t="s">
        <v>63</v>
      </c>
      <c r="D624" t="s">
        <v>19</v>
      </c>
      <c r="E624">
        <v>3</v>
      </c>
      <c r="F624" t="s">
        <v>94</v>
      </c>
      <c r="G624">
        <v>215</v>
      </c>
    </row>
    <row r="625" spans="1:7" x14ac:dyDescent="0.25">
      <c r="A625" s="66" t="str">
        <f t="shared" si="9"/>
        <v>2012, London, 3, 80+, Colorectal</v>
      </c>
      <c r="B625">
        <v>2012</v>
      </c>
      <c r="C625" t="s">
        <v>63</v>
      </c>
      <c r="D625" t="s">
        <v>19</v>
      </c>
      <c r="E625">
        <v>3</v>
      </c>
      <c r="F625" t="s">
        <v>8</v>
      </c>
      <c r="G625">
        <v>205</v>
      </c>
    </row>
    <row r="626" spans="1:7" x14ac:dyDescent="0.25">
      <c r="A626" s="66" t="str">
        <f t="shared" si="9"/>
        <v>2012, North East, 3, 80+, Colorectal</v>
      </c>
      <c r="B626">
        <v>2012</v>
      </c>
      <c r="C626" t="s">
        <v>63</v>
      </c>
      <c r="D626" t="s">
        <v>19</v>
      </c>
      <c r="E626">
        <v>3</v>
      </c>
      <c r="F626" t="s">
        <v>99</v>
      </c>
      <c r="G626">
        <v>94</v>
      </c>
    </row>
    <row r="627" spans="1:7" x14ac:dyDescent="0.25">
      <c r="A627" s="66" t="str">
        <f t="shared" si="9"/>
        <v>2012, North West, 3, 80+, Colorectal</v>
      </c>
      <c r="B627">
        <v>2012</v>
      </c>
      <c r="C627" t="s">
        <v>63</v>
      </c>
      <c r="D627" t="s">
        <v>19</v>
      </c>
      <c r="E627">
        <v>3</v>
      </c>
      <c r="F627" t="s">
        <v>92</v>
      </c>
      <c r="G627">
        <v>308</v>
      </c>
    </row>
    <row r="628" spans="1:7" x14ac:dyDescent="0.25">
      <c r="A628" s="66" t="str">
        <f t="shared" si="9"/>
        <v>2012, South East, 3, 80+, Colorectal</v>
      </c>
      <c r="B628">
        <v>2012</v>
      </c>
      <c r="C628" t="s">
        <v>63</v>
      </c>
      <c r="D628" t="s">
        <v>19</v>
      </c>
      <c r="E628">
        <v>3</v>
      </c>
      <c r="F628" t="s">
        <v>93</v>
      </c>
      <c r="G628">
        <v>281</v>
      </c>
    </row>
    <row r="629" spans="1:7" x14ac:dyDescent="0.25">
      <c r="A629" s="66" t="str">
        <f t="shared" si="9"/>
        <v>2012, South West, 3, 80+, Colorectal</v>
      </c>
      <c r="B629">
        <v>2012</v>
      </c>
      <c r="C629" t="s">
        <v>63</v>
      </c>
      <c r="D629" t="s">
        <v>19</v>
      </c>
      <c r="E629">
        <v>3</v>
      </c>
      <c r="F629" t="s">
        <v>95</v>
      </c>
      <c r="G629">
        <v>167</v>
      </c>
    </row>
    <row r="630" spans="1:7" x14ac:dyDescent="0.25">
      <c r="A630" s="66" t="str">
        <f t="shared" si="9"/>
        <v>2012, West Midlands, 3, 80+, Colorectal</v>
      </c>
      <c r="B630">
        <v>2012</v>
      </c>
      <c r="C630" t="s">
        <v>63</v>
      </c>
      <c r="D630" t="s">
        <v>19</v>
      </c>
      <c r="E630">
        <v>3</v>
      </c>
      <c r="F630" t="s">
        <v>97</v>
      </c>
      <c r="G630">
        <v>223</v>
      </c>
    </row>
    <row r="631" spans="1:7" x14ac:dyDescent="0.25">
      <c r="A631" s="66" t="str">
        <f t="shared" si="9"/>
        <v>2012, Yorkshire and The Humber, 3, 80+, Colorectal</v>
      </c>
      <c r="B631">
        <v>2012</v>
      </c>
      <c r="C631" t="s">
        <v>63</v>
      </c>
      <c r="D631" t="s">
        <v>19</v>
      </c>
      <c r="E631">
        <v>3</v>
      </c>
      <c r="F631" t="s">
        <v>96</v>
      </c>
      <c r="G631">
        <v>192</v>
      </c>
    </row>
    <row r="632" spans="1:7" x14ac:dyDescent="0.25">
      <c r="A632" s="66" t="str">
        <f t="shared" si="9"/>
        <v>2012, East Midlands, 4, 80+, Colorectal</v>
      </c>
      <c r="B632">
        <v>2012</v>
      </c>
      <c r="C632" t="s">
        <v>63</v>
      </c>
      <c r="D632" t="s">
        <v>19</v>
      </c>
      <c r="E632">
        <v>4</v>
      </c>
      <c r="F632" t="s">
        <v>98</v>
      </c>
      <c r="G632">
        <v>157</v>
      </c>
    </row>
    <row r="633" spans="1:7" x14ac:dyDescent="0.25">
      <c r="A633" s="66" t="str">
        <f t="shared" si="9"/>
        <v>2012, East of England, 4, 80+, Colorectal</v>
      </c>
      <c r="B633">
        <v>2012</v>
      </c>
      <c r="C633" t="s">
        <v>63</v>
      </c>
      <c r="D633" t="s">
        <v>19</v>
      </c>
      <c r="E633">
        <v>4</v>
      </c>
      <c r="F633" t="s">
        <v>94</v>
      </c>
      <c r="G633">
        <v>255</v>
      </c>
    </row>
    <row r="634" spans="1:7" x14ac:dyDescent="0.25">
      <c r="A634" s="66" t="str">
        <f t="shared" si="9"/>
        <v>2012, London, 4, 80+, Colorectal</v>
      </c>
      <c r="B634">
        <v>2012</v>
      </c>
      <c r="C634" t="s">
        <v>63</v>
      </c>
      <c r="D634" t="s">
        <v>19</v>
      </c>
      <c r="E634">
        <v>4</v>
      </c>
      <c r="F634" t="s">
        <v>8</v>
      </c>
      <c r="G634">
        <v>210</v>
      </c>
    </row>
    <row r="635" spans="1:7" x14ac:dyDescent="0.25">
      <c r="A635" s="66" t="str">
        <f t="shared" si="9"/>
        <v>2012, North East, 4, 80+, Colorectal</v>
      </c>
      <c r="B635">
        <v>2012</v>
      </c>
      <c r="C635" t="s">
        <v>63</v>
      </c>
      <c r="D635" t="s">
        <v>19</v>
      </c>
      <c r="E635">
        <v>4</v>
      </c>
      <c r="F635" t="s">
        <v>99</v>
      </c>
      <c r="G635">
        <v>127</v>
      </c>
    </row>
    <row r="636" spans="1:7" x14ac:dyDescent="0.25">
      <c r="A636" s="66" t="str">
        <f t="shared" si="9"/>
        <v>2012, North West, 4, 80+, Colorectal</v>
      </c>
      <c r="B636">
        <v>2012</v>
      </c>
      <c r="C636" t="s">
        <v>63</v>
      </c>
      <c r="D636" t="s">
        <v>19</v>
      </c>
      <c r="E636">
        <v>4</v>
      </c>
      <c r="F636" t="s">
        <v>92</v>
      </c>
      <c r="G636">
        <v>280</v>
      </c>
    </row>
    <row r="637" spans="1:7" x14ac:dyDescent="0.25">
      <c r="A637" s="66" t="str">
        <f t="shared" si="9"/>
        <v>2012, South East, 4, 80+, Colorectal</v>
      </c>
      <c r="B637">
        <v>2012</v>
      </c>
      <c r="C637" t="s">
        <v>63</v>
      </c>
      <c r="D637" t="s">
        <v>19</v>
      </c>
      <c r="E637">
        <v>4</v>
      </c>
      <c r="F637" t="s">
        <v>93</v>
      </c>
      <c r="G637">
        <v>343</v>
      </c>
    </row>
    <row r="638" spans="1:7" x14ac:dyDescent="0.25">
      <c r="A638" s="66" t="str">
        <f t="shared" si="9"/>
        <v>2012, South West, 4, 80+, Colorectal</v>
      </c>
      <c r="B638">
        <v>2012</v>
      </c>
      <c r="C638" t="s">
        <v>63</v>
      </c>
      <c r="D638" t="s">
        <v>19</v>
      </c>
      <c r="E638">
        <v>4</v>
      </c>
      <c r="F638" t="s">
        <v>95</v>
      </c>
      <c r="G638">
        <v>196</v>
      </c>
    </row>
    <row r="639" spans="1:7" x14ac:dyDescent="0.25">
      <c r="A639" s="66" t="str">
        <f t="shared" si="9"/>
        <v>2012, West Midlands, 4, 80+, Colorectal</v>
      </c>
      <c r="B639">
        <v>2012</v>
      </c>
      <c r="C639" t="s">
        <v>63</v>
      </c>
      <c r="D639" t="s">
        <v>19</v>
      </c>
      <c r="E639">
        <v>4</v>
      </c>
      <c r="F639" t="s">
        <v>97</v>
      </c>
      <c r="G639">
        <v>253</v>
      </c>
    </row>
    <row r="640" spans="1:7" x14ac:dyDescent="0.25">
      <c r="A640" s="66" t="str">
        <f t="shared" si="9"/>
        <v>2012, Yorkshire and The Humber, 4, 80+, Colorectal</v>
      </c>
      <c r="B640">
        <v>2012</v>
      </c>
      <c r="C640" t="s">
        <v>63</v>
      </c>
      <c r="D640" t="s">
        <v>19</v>
      </c>
      <c r="E640">
        <v>4</v>
      </c>
      <c r="F640" t="s">
        <v>96</v>
      </c>
      <c r="G640">
        <v>194</v>
      </c>
    </row>
    <row r="641" spans="1:7" x14ac:dyDescent="0.25">
      <c r="A641" s="66" t="str">
        <f t="shared" si="9"/>
        <v>2012, East Midlands, Unk/Oth, 80+, Colorectal</v>
      </c>
      <c r="B641">
        <v>2012</v>
      </c>
      <c r="C641" t="s">
        <v>63</v>
      </c>
      <c r="D641" t="s">
        <v>19</v>
      </c>
      <c r="E641" t="s">
        <v>26</v>
      </c>
      <c r="F641" t="s">
        <v>98</v>
      </c>
      <c r="G641">
        <v>341</v>
      </c>
    </row>
    <row r="642" spans="1:7" x14ac:dyDescent="0.25">
      <c r="A642" s="66" t="str">
        <f t="shared" ref="A642:A705" si="10">B642&amp;", "&amp;F642&amp;", "&amp;E642&amp;", "&amp;D642&amp;", "&amp;C642</f>
        <v>2012, East of England, Unk/Oth, 80+, Colorectal</v>
      </c>
      <c r="B642">
        <v>2012</v>
      </c>
      <c r="C642" t="s">
        <v>63</v>
      </c>
      <c r="D642" t="s">
        <v>19</v>
      </c>
      <c r="E642" t="s">
        <v>26</v>
      </c>
      <c r="F642" t="s">
        <v>94</v>
      </c>
      <c r="G642">
        <v>286</v>
      </c>
    </row>
    <row r="643" spans="1:7" x14ac:dyDescent="0.25">
      <c r="A643" s="66" t="str">
        <f t="shared" si="10"/>
        <v>2012, London, Unk/Oth, 80+, Colorectal</v>
      </c>
      <c r="B643">
        <v>2012</v>
      </c>
      <c r="C643" t="s">
        <v>63</v>
      </c>
      <c r="D643" t="s">
        <v>19</v>
      </c>
      <c r="E643" t="s">
        <v>26</v>
      </c>
      <c r="F643" t="s">
        <v>8</v>
      </c>
      <c r="G643">
        <v>217</v>
      </c>
    </row>
    <row r="644" spans="1:7" x14ac:dyDescent="0.25">
      <c r="A644" s="66" t="str">
        <f t="shared" si="10"/>
        <v>2012, North East, Unk/Oth, 80+, Colorectal</v>
      </c>
      <c r="B644">
        <v>2012</v>
      </c>
      <c r="C644" t="s">
        <v>63</v>
      </c>
      <c r="D644" t="s">
        <v>19</v>
      </c>
      <c r="E644" t="s">
        <v>26</v>
      </c>
      <c r="F644" t="s">
        <v>99</v>
      </c>
      <c r="G644">
        <v>128</v>
      </c>
    </row>
    <row r="645" spans="1:7" x14ac:dyDescent="0.25">
      <c r="A645" s="66" t="str">
        <f t="shared" si="10"/>
        <v>2012, North West, Unk/Oth, 80+, Colorectal</v>
      </c>
      <c r="B645">
        <v>2012</v>
      </c>
      <c r="C645" t="s">
        <v>63</v>
      </c>
      <c r="D645" t="s">
        <v>19</v>
      </c>
      <c r="E645" t="s">
        <v>26</v>
      </c>
      <c r="F645" t="s">
        <v>92</v>
      </c>
      <c r="G645">
        <v>310</v>
      </c>
    </row>
    <row r="646" spans="1:7" x14ac:dyDescent="0.25">
      <c r="A646" s="66" t="str">
        <f t="shared" si="10"/>
        <v>2012, South East, Unk/Oth, 80+, Colorectal</v>
      </c>
      <c r="B646">
        <v>2012</v>
      </c>
      <c r="C646" t="s">
        <v>63</v>
      </c>
      <c r="D646" t="s">
        <v>19</v>
      </c>
      <c r="E646" t="s">
        <v>26</v>
      </c>
      <c r="F646" t="s">
        <v>93</v>
      </c>
      <c r="G646">
        <v>524</v>
      </c>
    </row>
    <row r="647" spans="1:7" x14ac:dyDescent="0.25">
      <c r="A647" s="66" t="str">
        <f t="shared" si="10"/>
        <v>2012, South West, Unk/Oth, 80+, Colorectal</v>
      </c>
      <c r="B647">
        <v>2012</v>
      </c>
      <c r="C647" t="s">
        <v>63</v>
      </c>
      <c r="D647" t="s">
        <v>19</v>
      </c>
      <c r="E647" t="s">
        <v>26</v>
      </c>
      <c r="F647" t="s">
        <v>95</v>
      </c>
      <c r="G647">
        <v>282</v>
      </c>
    </row>
    <row r="648" spans="1:7" x14ac:dyDescent="0.25">
      <c r="A648" s="66" t="str">
        <f t="shared" si="10"/>
        <v>2012, West Midlands, Unk/Oth, 80+, Colorectal</v>
      </c>
      <c r="B648">
        <v>2012</v>
      </c>
      <c r="C648" t="s">
        <v>63</v>
      </c>
      <c r="D648" t="s">
        <v>19</v>
      </c>
      <c r="E648" t="s">
        <v>26</v>
      </c>
      <c r="F648" t="s">
        <v>97</v>
      </c>
      <c r="G648">
        <v>256</v>
      </c>
    </row>
    <row r="649" spans="1:7" x14ac:dyDescent="0.25">
      <c r="A649" s="66" t="str">
        <f t="shared" si="10"/>
        <v>2012, Yorkshire and The Humber, Unk/Oth, 80+, Colorectal</v>
      </c>
      <c r="B649">
        <v>2012</v>
      </c>
      <c r="C649" t="s">
        <v>63</v>
      </c>
      <c r="D649" t="s">
        <v>19</v>
      </c>
      <c r="E649" t="s">
        <v>26</v>
      </c>
      <c r="F649" t="s">
        <v>96</v>
      </c>
      <c r="G649">
        <v>260</v>
      </c>
    </row>
    <row r="650" spans="1:7" x14ac:dyDescent="0.25">
      <c r="A650" s="66" t="str">
        <f t="shared" si="10"/>
        <v>2012, East Midlands, 1, 0-49, Kidney</v>
      </c>
      <c r="B650">
        <v>2012</v>
      </c>
      <c r="C650" t="s">
        <v>65</v>
      </c>
      <c r="D650" t="s">
        <v>25</v>
      </c>
      <c r="E650">
        <v>1</v>
      </c>
      <c r="F650" t="s">
        <v>98</v>
      </c>
      <c r="G650">
        <v>5</v>
      </c>
    </row>
    <row r="651" spans="1:7" x14ac:dyDescent="0.25">
      <c r="A651" s="66" t="str">
        <f t="shared" si="10"/>
        <v>2012, East of England, 1, 0-49, Kidney</v>
      </c>
      <c r="B651">
        <v>2012</v>
      </c>
      <c r="C651" t="s">
        <v>65</v>
      </c>
      <c r="D651" t="s">
        <v>25</v>
      </c>
      <c r="E651">
        <v>1</v>
      </c>
      <c r="F651" t="s">
        <v>94</v>
      </c>
      <c r="G651">
        <v>44</v>
      </c>
    </row>
    <row r="652" spans="1:7" x14ac:dyDescent="0.25">
      <c r="A652" s="66" t="str">
        <f t="shared" si="10"/>
        <v>2012, London, 1, 0-49, Kidney</v>
      </c>
      <c r="B652">
        <v>2012</v>
      </c>
      <c r="C652" t="s">
        <v>65</v>
      </c>
      <c r="D652" t="s">
        <v>25</v>
      </c>
      <c r="E652">
        <v>1</v>
      </c>
      <c r="F652" t="s">
        <v>8</v>
      </c>
      <c r="G652">
        <v>11</v>
      </c>
    </row>
    <row r="653" spans="1:7" x14ac:dyDescent="0.25">
      <c r="A653" s="66" t="str">
        <f t="shared" si="10"/>
        <v>2012, North East, 1, 0-49, Kidney</v>
      </c>
      <c r="B653">
        <v>2012</v>
      </c>
      <c r="C653" t="s">
        <v>65</v>
      </c>
      <c r="D653" t="s">
        <v>25</v>
      </c>
      <c r="E653">
        <v>1</v>
      </c>
      <c r="F653" t="s">
        <v>99</v>
      </c>
      <c r="G653" t="s">
        <v>116</v>
      </c>
    </row>
    <row r="654" spans="1:7" x14ac:dyDescent="0.25">
      <c r="A654" s="66" t="str">
        <f t="shared" si="10"/>
        <v>2012, North West, 1, 0-49, Kidney</v>
      </c>
      <c r="B654">
        <v>2012</v>
      </c>
      <c r="C654" t="s">
        <v>65</v>
      </c>
      <c r="D654" t="s">
        <v>25</v>
      </c>
      <c r="E654">
        <v>1</v>
      </c>
      <c r="F654" t="s">
        <v>92</v>
      </c>
      <c r="G654">
        <v>41</v>
      </c>
    </row>
    <row r="655" spans="1:7" x14ac:dyDescent="0.25">
      <c r="A655" s="66" t="str">
        <f t="shared" si="10"/>
        <v>2012, South East, 1, 0-49, Kidney</v>
      </c>
      <c r="B655">
        <v>2012</v>
      </c>
      <c r="C655" t="s">
        <v>65</v>
      </c>
      <c r="D655" t="s">
        <v>25</v>
      </c>
      <c r="E655">
        <v>1</v>
      </c>
      <c r="F655" t="s">
        <v>93</v>
      </c>
      <c r="G655">
        <v>16</v>
      </c>
    </row>
    <row r="656" spans="1:7" x14ac:dyDescent="0.25">
      <c r="A656" s="66" t="str">
        <f t="shared" si="10"/>
        <v>2012, South West, 1, 0-49, Kidney</v>
      </c>
      <c r="B656">
        <v>2012</v>
      </c>
      <c r="C656" t="s">
        <v>65</v>
      </c>
      <c r="D656" t="s">
        <v>25</v>
      </c>
      <c r="E656">
        <v>1</v>
      </c>
      <c r="F656" t="s">
        <v>95</v>
      </c>
      <c r="G656">
        <v>36</v>
      </c>
    </row>
    <row r="657" spans="1:7" x14ac:dyDescent="0.25">
      <c r="A657" s="66" t="str">
        <f t="shared" si="10"/>
        <v>2012, West Midlands, 1, 0-49, Kidney</v>
      </c>
      <c r="B657">
        <v>2012</v>
      </c>
      <c r="C657" t="s">
        <v>65</v>
      </c>
      <c r="D657" t="s">
        <v>25</v>
      </c>
      <c r="E657">
        <v>1</v>
      </c>
      <c r="F657" t="s">
        <v>97</v>
      </c>
      <c r="G657">
        <v>19</v>
      </c>
    </row>
    <row r="658" spans="1:7" x14ac:dyDescent="0.25">
      <c r="A658" s="66" t="str">
        <f t="shared" si="10"/>
        <v>2012, East Midlands, 2, 0-49, Kidney</v>
      </c>
      <c r="B658">
        <v>2012</v>
      </c>
      <c r="C658" t="s">
        <v>65</v>
      </c>
      <c r="D658" t="s">
        <v>25</v>
      </c>
      <c r="E658">
        <v>2</v>
      </c>
      <c r="F658" t="s">
        <v>98</v>
      </c>
      <c r="G658" t="s">
        <v>116</v>
      </c>
    </row>
    <row r="659" spans="1:7" x14ac:dyDescent="0.25">
      <c r="A659" s="66" t="str">
        <f t="shared" si="10"/>
        <v>2012, East of England, 2, 0-49, Kidney</v>
      </c>
      <c r="B659">
        <v>2012</v>
      </c>
      <c r="C659" t="s">
        <v>65</v>
      </c>
      <c r="D659" t="s">
        <v>25</v>
      </c>
      <c r="E659">
        <v>2</v>
      </c>
      <c r="F659" t="s">
        <v>94</v>
      </c>
      <c r="G659">
        <v>13</v>
      </c>
    </row>
    <row r="660" spans="1:7" x14ac:dyDescent="0.25">
      <c r="A660" s="66" t="str">
        <f t="shared" si="10"/>
        <v>2012, London, 2, 0-49, Kidney</v>
      </c>
      <c r="B660">
        <v>2012</v>
      </c>
      <c r="C660" t="s">
        <v>65</v>
      </c>
      <c r="D660" t="s">
        <v>25</v>
      </c>
      <c r="E660">
        <v>2</v>
      </c>
      <c r="F660" t="s">
        <v>8</v>
      </c>
      <c r="G660" t="s">
        <v>116</v>
      </c>
    </row>
    <row r="661" spans="1:7" x14ac:dyDescent="0.25">
      <c r="A661" s="66" t="str">
        <f t="shared" si="10"/>
        <v>2012, North West, 2, 0-49, Kidney</v>
      </c>
      <c r="B661">
        <v>2012</v>
      </c>
      <c r="C661" t="s">
        <v>65</v>
      </c>
      <c r="D661" t="s">
        <v>25</v>
      </c>
      <c r="E661">
        <v>2</v>
      </c>
      <c r="F661" t="s">
        <v>92</v>
      </c>
      <c r="G661">
        <v>12</v>
      </c>
    </row>
    <row r="662" spans="1:7" x14ac:dyDescent="0.25">
      <c r="A662" s="66" t="str">
        <f t="shared" si="10"/>
        <v>2012, South East, 2, 0-49, Kidney</v>
      </c>
      <c r="B662">
        <v>2012</v>
      </c>
      <c r="C662" t="s">
        <v>65</v>
      </c>
      <c r="D662" t="s">
        <v>25</v>
      </c>
      <c r="E662">
        <v>2</v>
      </c>
      <c r="F662" t="s">
        <v>93</v>
      </c>
      <c r="G662" t="s">
        <v>116</v>
      </c>
    </row>
    <row r="663" spans="1:7" x14ac:dyDescent="0.25">
      <c r="A663" s="66" t="str">
        <f t="shared" si="10"/>
        <v>2012, South West, 2, 0-49, Kidney</v>
      </c>
      <c r="B663">
        <v>2012</v>
      </c>
      <c r="C663" t="s">
        <v>65</v>
      </c>
      <c r="D663" t="s">
        <v>25</v>
      </c>
      <c r="E663">
        <v>2</v>
      </c>
      <c r="F663" t="s">
        <v>95</v>
      </c>
      <c r="G663" t="s">
        <v>116</v>
      </c>
    </row>
    <row r="664" spans="1:7" x14ac:dyDescent="0.25">
      <c r="A664" s="66" t="str">
        <f t="shared" si="10"/>
        <v>2012, West Midlands, 2, 0-49, Kidney</v>
      </c>
      <c r="B664">
        <v>2012</v>
      </c>
      <c r="C664" t="s">
        <v>65</v>
      </c>
      <c r="D664" t="s">
        <v>25</v>
      </c>
      <c r="E664">
        <v>2</v>
      </c>
      <c r="F664" t="s">
        <v>97</v>
      </c>
      <c r="G664">
        <v>6</v>
      </c>
    </row>
    <row r="665" spans="1:7" x14ac:dyDescent="0.25">
      <c r="A665" s="66" t="str">
        <f t="shared" si="10"/>
        <v>2012, East Midlands, 3, 0-49, Kidney</v>
      </c>
      <c r="B665">
        <v>2012</v>
      </c>
      <c r="C665" t="s">
        <v>65</v>
      </c>
      <c r="D665" t="s">
        <v>25</v>
      </c>
      <c r="E665">
        <v>3</v>
      </c>
      <c r="F665" t="s">
        <v>98</v>
      </c>
      <c r="G665" t="s">
        <v>116</v>
      </c>
    </row>
    <row r="666" spans="1:7" x14ac:dyDescent="0.25">
      <c r="A666" s="66" t="str">
        <f t="shared" si="10"/>
        <v>2012, East of England, 3, 0-49, Kidney</v>
      </c>
      <c r="B666">
        <v>2012</v>
      </c>
      <c r="C666" t="s">
        <v>65</v>
      </c>
      <c r="D666" t="s">
        <v>25</v>
      </c>
      <c r="E666">
        <v>3</v>
      </c>
      <c r="F666" t="s">
        <v>94</v>
      </c>
      <c r="G666">
        <v>7</v>
      </c>
    </row>
    <row r="667" spans="1:7" x14ac:dyDescent="0.25">
      <c r="A667" s="66" t="str">
        <f t="shared" si="10"/>
        <v>2012, London, 3, 0-49, Kidney</v>
      </c>
      <c r="B667">
        <v>2012</v>
      </c>
      <c r="C667" t="s">
        <v>65</v>
      </c>
      <c r="D667" t="s">
        <v>25</v>
      </c>
      <c r="E667">
        <v>3</v>
      </c>
      <c r="F667" t="s">
        <v>8</v>
      </c>
      <c r="G667" t="s">
        <v>116</v>
      </c>
    </row>
    <row r="668" spans="1:7" x14ac:dyDescent="0.25">
      <c r="A668" s="66" t="str">
        <f t="shared" si="10"/>
        <v>2012, North West, 3, 0-49, Kidney</v>
      </c>
      <c r="B668">
        <v>2012</v>
      </c>
      <c r="C668" t="s">
        <v>65</v>
      </c>
      <c r="D668" t="s">
        <v>25</v>
      </c>
      <c r="E668">
        <v>3</v>
      </c>
      <c r="F668" t="s">
        <v>92</v>
      </c>
      <c r="G668">
        <v>7</v>
      </c>
    </row>
    <row r="669" spans="1:7" x14ac:dyDescent="0.25">
      <c r="A669" s="66" t="str">
        <f t="shared" si="10"/>
        <v>2012, South East, 3, 0-49, Kidney</v>
      </c>
      <c r="B669">
        <v>2012</v>
      </c>
      <c r="C669" t="s">
        <v>65</v>
      </c>
      <c r="D669" t="s">
        <v>25</v>
      </c>
      <c r="E669">
        <v>3</v>
      </c>
      <c r="F669" t="s">
        <v>93</v>
      </c>
      <c r="G669">
        <v>8</v>
      </c>
    </row>
    <row r="670" spans="1:7" x14ac:dyDescent="0.25">
      <c r="A670" s="66" t="str">
        <f t="shared" si="10"/>
        <v>2012, South West, 3, 0-49, Kidney</v>
      </c>
      <c r="B670">
        <v>2012</v>
      </c>
      <c r="C670" t="s">
        <v>65</v>
      </c>
      <c r="D670" t="s">
        <v>25</v>
      </c>
      <c r="E670">
        <v>3</v>
      </c>
      <c r="F670" t="s">
        <v>95</v>
      </c>
      <c r="G670">
        <v>5</v>
      </c>
    </row>
    <row r="671" spans="1:7" x14ac:dyDescent="0.25">
      <c r="A671" s="66" t="str">
        <f t="shared" si="10"/>
        <v>2012, West Midlands, 3, 0-49, Kidney</v>
      </c>
      <c r="B671">
        <v>2012</v>
      </c>
      <c r="C671" t="s">
        <v>65</v>
      </c>
      <c r="D671" t="s">
        <v>25</v>
      </c>
      <c r="E671">
        <v>3</v>
      </c>
      <c r="F671" t="s">
        <v>97</v>
      </c>
      <c r="G671">
        <v>10</v>
      </c>
    </row>
    <row r="672" spans="1:7" x14ac:dyDescent="0.25">
      <c r="A672" s="66" t="str">
        <f t="shared" si="10"/>
        <v>2012, East Midlands, 4, 0-49, Kidney</v>
      </c>
      <c r="B672">
        <v>2012</v>
      </c>
      <c r="C672" t="s">
        <v>65</v>
      </c>
      <c r="D672" t="s">
        <v>25</v>
      </c>
      <c r="E672">
        <v>4</v>
      </c>
      <c r="F672" t="s">
        <v>98</v>
      </c>
      <c r="G672">
        <v>9</v>
      </c>
    </row>
    <row r="673" spans="1:7" x14ac:dyDescent="0.25">
      <c r="A673" s="66" t="str">
        <f t="shared" si="10"/>
        <v>2012, East of England, 4, 0-49, Kidney</v>
      </c>
      <c r="B673">
        <v>2012</v>
      </c>
      <c r="C673" t="s">
        <v>65</v>
      </c>
      <c r="D673" t="s">
        <v>25</v>
      </c>
      <c r="E673">
        <v>4</v>
      </c>
      <c r="F673" t="s">
        <v>94</v>
      </c>
      <c r="G673">
        <v>20</v>
      </c>
    </row>
    <row r="674" spans="1:7" x14ac:dyDescent="0.25">
      <c r="A674" s="66" t="str">
        <f t="shared" si="10"/>
        <v>2012, London, 4, 0-49, Kidney</v>
      </c>
      <c r="B674">
        <v>2012</v>
      </c>
      <c r="C674" t="s">
        <v>65</v>
      </c>
      <c r="D674" t="s">
        <v>25</v>
      </c>
      <c r="E674">
        <v>4</v>
      </c>
      <c r="F674" t="s">
        <v>8</v>
      </c>
      <c r="G674">
        <v>8</v>
      </c>
    </row>
    <row r="675" spans="1:7" x14ac:dyDescent="0.25">
      <c r="A675" s="66" t="str">
        <f t="shared" si="10"/>
        <v>2012, North West, 4, 0-49, Kidney</v>
      </c>
      <c r="B675">
        <v>2012</v>
      </c>
      <c r="C675" t="s">
        <v>65</v>
      </c>
      <c r="D675" t="s">
        <v>25</v>
      </c>
      <c r="E675">
        <v>4</v>
      </c>
      <c r="F675" t="s">
        <v>92</v>
      </c>
      <c r="G675">
        <v>15</v>
      </c>
    </row>
    <row r="676" spans="1:7" x14ac:dyDescent="0.25">
      <c r="A676" s="66" t="str">
        <f t="shared" si="10"/>
        <v>2012, South East, 4, 0-49, Kidney</v>
      </c>
      <c r="B676">
        <v>2012</v>
      </c>
      <c r="C676" t="s">
        <v>65</v>
      </c>
      <c r="D676" t="s">
        <v>25</v>
      </c>
      <c r="E676">
        <v>4</v>
      </c>
      <c r="F676" t="s">
        <v>93</v>
      </c>
      <c r="G676">
        <v>13</v>
      </c>
    </row>
    <row r="677" spans="1:7" x14ac:dyDescent="0.25">
      <c r="A677" s="66" t="str">
        <f t="shared" si="10"/>
        <v>2012, South West, 4, 0-49, Kidney</v>
      </c>
      <c r="B677">
        <v>2012</v>
      </c>
      <c r="C677" t="s">
        <v>65</v>
      </c>
      <c r="D677" t="s">
        <v>25</v>
      </c>
      <c r="E677">
        <v>4</v>
      </c>
      <c r="F677" t="s">
        <v>95</v>
      </c>
      <c r="G677">
        <v>10</v>
      </c>
    </row>
    <row r="678" spans="1:7" x14ac:dyDescent="0.25">
      <c r="A678" s="66" t="str">
        <f t="shared" si="10"/>
        <v>2012, West Midlands, 4, 0-49, Kidney</v>
      </c>
      <c r="B678">
        <v>2012</v>
      </c>
      <c r="C678" t="s">
        <v>65</v>
      </c>
      <c r="D678" t="s">
        <v>25</v>
      </c>
      <c r="E678">
        <v>4</v>
      </c>
      <c r="F678" t="s">
        <v>97</v>
      </c>
      <c r="G678">
        <v>19</v>
      </c>
    </row>
    <row r="679" spans="1:7" x14ac:dyDescent="0.25">
      <c r="A679" s="66" t="str">
        <f t="shared" si="10"/>
        <v>2012, Yorkshire and The Humber, 4, 0-49, Kidney</v>
      </c>
      <c r="B679">
        <v>2012</v>
      </c>
      <c r="C679" t="s">
        <v>65</v>
      </c>
      <c r="D679" t="s">
        <v>25</v>
      </c>
      <c r="E679">
        <v>4</v>
      </c>
      <c r="F679" t="s">
        <v>96</v>
      </c>
      <c r="G679" t="s">
        <v>116</v>
      </c>
    </row>
    <row r="680" spans="1:7" x14ac:dyDescent="0.25">
      <c r="A680" s="66" t="str">
        <f t="shared" si="10"/>
        <v>2012, East Midlands, Unk/Oth, 0-49, Kidney</v>
      </c>
      <c r="B680">
        <v>2012</v>
      </c>
      <c r="C680" t="s">
        <v>65</v>
      </c>
      <c r="D680" t="s">
        <v>25</v>
      </c>
      <c r="E680" t="s">
        <v>26</v>
      </c>
      <c r="F680" t="s">
        <v>98</v>
      </c>
      <c r="G680">
        <v>53</v>
      </c>
    </row>
    <row r="681" spans="1:7" x14ac:dyDescent="0.25">
      <c r="A681" s="66" t="str">
        <f t="shared" si="10"/>
        <v>2012, East of England, Unk/Oth, 0-49, Kidney</v>
      </c>
      <c r="B681">
        <v>2012</v>
      </c>
      <c r="C681" t="s">
        <v>65</v>
      </c>
      <c r="D681" t="s">
        <v>25</v>
      </c>
      <c r="E681" t="s">
        <v>26</v>
      </c>
      <c r="F681" t="s">
        <v>94</v>
      </c>
      <c r="G681">
        <v>19</v>
      </c>
    </row>
    <row r="682" spans="1:7" x14ac:dyDescent="0.25">
      <c r="A682" s="66" t="str">
        <f t="shared" si="10"/>
        <v>2012, London, Unk/Oth, 0-49, Kidney</v>
      </c>
      <c r="B682">
        <v>2012</v>
      </c>
      <c r="C682" t="s">
        <v>65</v>
      </c>
      <c r="D682" t="s">
        <v>25</v>
      </c>
      <c r="E682" t="s">
        <v>26</v>
      </c>
      <c r="F682" t="s">
        <v>8</v>
      </c>
      <c r="G682">
        <v>91</v>
      </c>
    </row>
    <row r="683" spans="1:7" x14ac:dyDescent="0.25">
      <c r="A683" s="66" t="str">
        <f t="shared" si="10"/>
        <v>2012, North East, Unk/Oth, 0-49, Kidney</v>
      </c>
      <c r="B683">
        <v>2012</v>
      </c>
      <c r="C683" t="s">
        <v>65</v>
      </c>
      <c r="D683" t="s">
        <v>25</v>
      </c>
      <c r="E683" t="s">
        <v>26</v>
      </c>
      <c r="F683" t="s">
        <v>99</v>
      </c>
      <c r="G683">
        <v>48</v>
      </c>
    </row>
    <row r="684" spans="1:7" x14ac:dyDescent="0.25">
      <c r="A684" s="66" t="str">
        <f t="shared" si="10"/>
        <v>2012, North West, Unk/Oth, 0-49, Kidney</v>
      </c>
      <c r="B684">
        <v>2012</v>
      </c>
      <c r="C684" t="s">
        <v>65</v>
      </c>
      <c r="D684" t="s">
        <v>25</v>
      </c>
      <c r="E684" t="s">
        <v>26</v>
      </c>
      <c r="F684" t="s">
        <v>92</v>
      </c>
      <c r="G684">
        <v>34</v>
      </c>
    </row>
    <row r="685" spans="1:7" x14ac:dyDescent="0.25">
      <c r="A685" s="66" t="str">
        <f t="shared" si="10"/>
        <v>2012, South East, Unk/Oth, 0-49, Kidney</v>
      </c>
      <c r="B685">
        <v>2012</v>
      </c>
      <c r="C685" t="s">
        <v>65</v>
      </c>
      <c r="D685" t="s">
        <v>25</v>
      </c>
      <c r="E685" t="s">
        <v>26</v>
      </c>
      <c r="F685" t="s">
        <v>93</v>
      </c>
      <c r="G685">
        <v>100</v>
      </c>
    </row>
    <row r="686" spans="1:7" x14ac:dyDescent="0.25">
      <c r="A686" s="66" t="str">
        <f t="shared" si="10"/>
        <v>2012, South West, Unk/Oth, 0-49, Kidney</v>
      </c>
      <c r="B686">
        <v>2012</v>
      </c>
      <c r="C686" t="s">
        <v>65</v>
      </c>
      <c r="D686" t="s">
        <v>25</v>
      </c>
      <c r="E686" t="s">
        <v>26</v>
      </c>
      <c r="F686" t="s">
        <v>95</v>
      </c>
      <c r="G686">
        <v>38</v>
      </c>
    </row>
    <row r="687" spans="1:7" x14ac:dyDescent="0.25">
      <c r="A687" s="66" t="str">
        <f t="shared" si="10"/>
        <v>2012, West Midlands, Unk/Oth, 0-49, Kidney</v>
      </c>
      <c r="B687">
        <v>2012</v>
      </c>
      <c r="C687" t="s">
        <v>65</v>
      </c>
      <c r="D687" t="s">
        <v>25</v>
      </c>
      <c r="E687" t="s">
        <v>26</v>
      </c>
      <c r="F687" t="s">
        <v>97</v>
      </c>
      <c r="G687">
        <v>35</v>
      </c>
    </row>
    <row r="688" spans="1:7" x14ac:dyDescent="0.25">
      <c r="A688" s="66" t="str">
        <f t="shared" si="10"/>
        <v>2012, Yorkshire and The Humber, Unk/Oth, 0-49, Kidney</v>
      </c>
      <c r="B688">
        <v>2012</v>
      </c>
      <c r="C688" t="s">
        <v>65</v>
      </c>
      <c r="D688" t="s">
        <v>25</v>
      </c>
      <c r="E688" t="s">
        <v>26</v>
      </c>
      <c r="F688" t="s">
        <v>96</v>
      </c>
      <c r="G688">
        <v>76</v>
      </c>
    </row>
    <row r="689" spans="1:7" x14ac:dyDescent="0.25">
      <c r="A689" s="66" t="str">
        <f t="shared" si="10"/>
        <v>2012, East Midlands, 1, 50-59, Kidney</v>
      </c>
      <c r="B689">
        <v>2012</v>
      </c>
      <c r="C689" t="s">
        <v>65</v>
      </c>
      <c r="D689" t="s">
        <v>16</v>
      </c>
      <c r="E689">
        <v>1</v>
      </c>
      <c r="F689" t="s">
        <v>98</v>
      </c>
      <c r="G689">
        <v>6</v>
      </c>
    </row>
    <row r="690" spans="1:7" x14ac:dyDescent="0.25">
      <c r="A690" s="66" t="str">
        <f t="shared" si="10"/>
        <v>2012, East of England, 1, 50-59, Kidney</v>
      </c>
      <c r="B690">
        <v>2012</v>
      </c>
      <c r="C690" t="s">
        <v>65</v>
      </c>
      <c r="D690" t="s">
        <v>16</v>
      </c>
      <c r="E690">
        <v>1</v>
      </c>
      <c r="F690" t="s">
        <v>94</v>
      </c>
      <c r="G690">
        <v>49</v>
      </c>
    </row>
    <row r="691" spans="1:7" x14ac:dyDescent="0.25">
      <c r="A691" s="66" t="str">
        <f t="shared" si="10"/>
        <v>2012, London, 1, 50-59, Kidney</v>
      </c>
      <c r="B691">
        <v>2012</v>
      </c>
      <c r="C691" t="s">
        <v>65</v>
      </c>
      <c r="D691" t="s">
        <v>16</v>
      </c>
      <c r="E691">
        <v>1</v>
      </c>
      <c r="F691" t="s">
        <v>8</v>
      </c>
      <c r="G691">
        <v>13</v>
      </c>
    </row>
    <row r="692" spans="1:7" x14ac:dyDescent="0.25">
      <c r="A692" s="66" t="str">
        <f t="shared" si="10"/>
        <v>2012, North East, 1, 50-59, Kidney</v>
      </c>
      <c r="B692">
        <v>2012</v>
      </c>
      <c r="C692" t="s">
        <v>65</v>
      </c>
      <c r="D692" t="s">
        <v>16</v>
      </c>
      <c r="E692">
        <v>1</v>
      </c>
      <c r="F692" t="s">
        <v>99</v>
      </c>
      <c r="G692" t="s">
        <v>116</v>
      </c>
    </row>
    <row r="693" spans="1:7" x14ac:dyDescent="0.25">
      <c r="A693" s="66" t="str">
        <f t="shared" si="10"/>
        <v>2012, North West, 1, 50-59, Kidney</v>
      </c>
      <c r="B693">
        <v>2012</v>
      </c>
      <c r="C693" t="s">
        <v>65</v>
      </c>
      <c r="D693" t="s">
        <v>16</v>
      </c>
      <c r="E693">
        <v>1</v>
      </c>
      <c r="F693" t="s">
        <v>92</v>
      </c>
      <c r="G693">
        <v>57</v>
      </c>
    </row>
    <row r="694" spans="1:7" x14ac:dyDescent="0.25">
      <c r="A694" s="66" t="str">
        <f t="shared" si="10"/>
        <v>2012, South East, 1, 50-59, Kidney</v>
      </c>
      <c r="B694">
        <v>2012</v>
      </c>
      <c r="C694" t="s">
        <v>65</v>
      </c>
      <c r="D694" t="s">
        <v>16</v>
      </c>
      <c r="E694">
        <v>1</v>
      </c>
      <c r="F694" t="s">
        <v>93</v>
      </c>
      <c r="G694">
        <v>23</v>
      </c>
    </row>
    <row r="695" spans="1:7" x14ac:dyDescent="0.25">
      <c r="A695" s="66" t="str">
        <f t="shared" si="10"/>
        <v>2012, South West, 1, 50-59, Kidney</v>
      </c>
      <c r="B695">
        <v>2012</v>
      </c>
      <c r="C695" t="s">
        <v>65</v>
      </c>
      <c r="D695" t="s">
        <v>16</v>
      </c>
      <c r="E695">
        <v>1</v>
      </c>
      <c r="F695" t="s">
        <v>95</v>
      </c>
      <c r="G695">
        <v>32</v>
      </c>
    </row>
    <row r="696" spans="1:7" x14ac:dyDescent="0.25">
      <c r="A696" s="66" t="str">
        <f t="shared" si="10"/>
        <v>2012, West Midlands, 1, 50-59, Kidney</v>
      </c>
      <c r="B696">
        <v>2012</v>
      </c>
      <c r="C696" t="s">
        <v>65</v>
      </c>
      <c r="D696" t="s">
        <v>16</v>
      </c>
      <c r="E696">
        <v>1</v>
      </c>
      <c r="F696" t="s">
        <v>97</v>
      </c>
      <c r="G696">
        <v>36</v>
      </c>
    </row>
    <row r="697" spans="1:7" x14ac:dyDescent="0.25">
      <c r="A697" s="66" t="str">
        <f t="shared" si="10"/>
        <v>2012, Yorkshire and The Humber, 1, 50-59, Kidney</v>
      </c>
      <c r="B697">
        <v>2012</v>
      </c>
      <c r="C697" t="s">
        <v>65</v>
      </c>
      <c r="D697" t="s">
        <v>16</v>
      </c>
      <c r="E697">
        <v>1</v>
      </c>
      <c r="F697" t="s">
        <v>96</v>
      </c>
      <c r="G697" t="s">
        <v>116</v>
      </c>
    </row>
    <row r="698" spans="1:7" x14ac:dyDescent="0.25">
      <c r="A698" s="66" t="str">
        <f t="shared" si="10"/>
        <v>2012, East Midlands, 2, 50-59, Kidney</v>
      </c>
      <c r="B698">
        <v>2012</v>
      </c>
      <c r="C698" t="s">
        <v>65</v>
      </c>
      <c r="D698" t="s">
        <v>16</v>
      </c>
      <c r="E698">
        <v>2</v>
      </c>
      <c r="F698" t="s">
        <v>98</v>
      </c>
      <c r="G698">
        <v>5</v>
      </c>
    </row>
    <row r="699" spans="1:7" x14ac:dyDescent="0.25">
      <c r="A699" s="66" t="str">
        <f t="shared" si="10"/>
        <v>2012, East of England, 2, 50-59, Kidney</v>
      </c>
      <c r="B699">
        <v>2012</v>
      </c>
      <c r="C699" t="s">
        <v>65</v>
      </c>
      <c r="D699" t="s">
        <v>16</v>
      </c>
      <c r="E699">
        <v>2</v>
      </c>
      <c r="F699" t="s">
        <v>94</v>
      </c>
      <c r="G699">
        <v>15</v>
      </c>
    </row>
    <row r="700" spans="1:7" x14ac:dyDescent="0.25">
      <c r="A700" s="66" t="str">
        <f t="shared" si="10"/>
        <v>2012, London, 2, 50-59, Kidney</v>
      </c>
      <c r="B700">
        <v>2012</v>
      </c>
      <c r="C700" t="s">
        <v>65</v>
      </c>
      <c r="D700" t="s">
        <v>16</v>
      </c>
      <c r="E700">
        <v>2</v>
      </c>
      <c r="F700" t="s">
        <v>8</v>
      </c>
      <c r="G700" t="s">
        <v>116</v>
      </c>
    </row>
    <row r="701" spans="1:7" x14ac:dyDescent="0.25">
      <c r="A701" s="66" t="str">
        <f t="shared" si="10"/>
        <v>2012, North West, 2, 50-59, Kidney</v>
      </c>
      <c r="B701">
        <v>2012</v>
      </c>
      <c r="C701" t="s">
        <v>65</v>
      </c>
      <c r="D701" t="s">
        <v>16</v>
      </c>
      <c r="E701">
        <v>2</v>
      </c>
      <c r="F701" t="s">
        <v>92</v>
      </c>
      <c r="G701">
        <v>25</v>
      </c>
    </row>
    <row r="702" spans="1:7" x14ac:dyDescent="0.25">
      <c r="A702" s="66" t="str">
        <f t="shared" si="10"/>
        <v>2012, South East, 2, 50-59, Kidney</v>
      </c>
      <c r="B702">
        <v>2012</v>
      </c>
      <c r="C702" t="s">
        <v>65</v>
      </c>
      <c r="D702" t="s">
        <v>16</v>
      </c>
      <c r="E702">
        <v>2</v>
      </c>
      <c r="F702" t="s">
        <v>93</v>
      </c>
      <c r="G702">
        <v>5</v>
      </c>
    </row>
    <row r="703" spans="1:7" x14ac:dyDescent="0.25">
      <c r="A703" s="66" t="str">
        <f t="shared" si="10"/>
        <v>2012, South West, 2, 50-59, Kidney</v>
      </c>
      <c r="B703">
        <v>2012</v>
      </c>
      <c r="C703" t="s">
        <v>65</v>
      </c>
      <c r="D703" t="s">
        <v>16</v>
      </c>
      <c r="E703">
        <v>2</v>
      </c>
      <c r="F703" t="s">
        <v>95</v>
      </c>
      <c r="G703" t="s">
        <v>116</v>
      </c>
    </row>
    <row r="704" spans="1:7" x14ac:dyDescent="0.25">
      <c r="A704" s="66" t="str">
        <f t="shared" si="10"/>
        <v>2012, West Midlands, 2, 50-59, Kidney</v>
      </c>
      <c r="B704">
        <v>2012</v>
      </c>
      <c r="C704" t="s">
        <v>65</v>
      </c>
      <c r="D704" t="s">
        <v>16</v>
      </c>
      <c r="E704">
        <v>2</v>
      </c>
      <c r="F704" t="s">
        <v>97</v>
      </c>
      <c r="G704">
        <v>5</v>
      </c>
    </row>
    <row r="705" spans="1:7" x14ac:dyDescent="0.25">
      <c r="A705" s="66" t="str">
        <f t="shared" si="10"/>
        <v>2012, East Midlands, 3, 50-59, Kidney</v>
      </c>
      <c r="B705">
        <v>2012</v>
      </c>
      <c r="C705" t="s">
        <v>65</v>
      </c>
      <c r="D705" t="s">
        <v>16</v>
      </c>
      <c r="E705">
        <v>3</v>
      </c>
      <c r="F705" t="s">
        <v>98</v>
      </c>
      <c r="G705">
        <v>5</v>
      </c>
    </row>
    <row r="706" spans="1:7" x14ac:dyDescent="0.25">
      <c r="A706" s="66" t="str">
        <f t="shared" ref="A706:A769" si="11">B706&amp;", "&amp;F706&amp;", "&amp;E706&amp;", "&amp;D706&amp;", "&amp;C706</f>
        <v>2012, East of England, 3, 50-59, Kidney</v>
      </c>
      <c r="B706">
        <v>2012</v>
      </c>
      <c r="C706" t="s">
        <v>65</v>
      </c>
      <c r="D706" t="s">
        <v>16</v>
      </c>
      <c r="E706">
        <v>3</v>
      </c>
      <c r="F706" t="s">
        <v>94</v>
      </c>
      <c r="G706">
        <v>17</v>
      </c>
    </row>
    <row r="707" spans="1:7" x14ac:dyDescent="0.25">
      <c r="A707" s="66" t="str">
        <f t="shared" si="11"/>
        <v>2012, London, 3, 50-59, Kidney</v>
      </c>
      <c r="B707">
        <v>2012</v>
      </c>
      <c r="C707" t="s">
        <v>65</v>
      </c>
      <c r="D707" t="s">
        <v>16</v>
      </c>
      <c r="E707">
        <v>3</v>
      </c>
      <c r="F707" t="s">
        <v>8</v>
      </c>
      <c r="G707">
        <v>6</v>
      </c>
    </row>
    <row r="708" spans="1:7" x14ac:dyDescent="0.25">
      <c r="A708" s="66" t="str">
        <f t="shared" si="11"/>
        <v>2012, North East, 3, 50-59, Kidney</v>
      </c>
      <c r="B708">
        <v>2012</v>
      </c>
      <c r="C708" t="s">
        <v>65</v>
      </c>
      <c r="D708" t="s">
        <v>16</v>
      </c>
      <c r="E708">
        <v>3</v>
      </c>
      <c r="F708" t="s">
        <v>99</v>
      </c>
      <c r="G708" t="s">
        <v>116</v>
      </c>
    </row>
    <row r="709" spans="1:7" x14ac:dyDescent="0.25">
      <c r="A709" s="66" t="str">
        <f t="shared" si="11"/>
        <v>2012, North West, 3, 50-59, Kidney</v>
      </c>
      <c r="B709">
        <v>2012</v>
      </c>
      <c r="C709" t="s">
        <v>65</v>
      </c>
      <c r="D709" t="s">
        <v>16</v>
      </c>
      <c r="E709">
        <v>3</v>
      </c>
      <c r="F709" t="s">
        <v>92</v>
      </c>
      <c r="G709">
        <v>32</v>
      </c>
    </row>
    <row r="710" spans="1:7" x14ac:dyDescent="0.25">
      <c r="A710" s="66" t="str">
        <f t="shared" si="11"/>
        <v>2012, South East, 3, 50-59, Kidney</v>
      </c>
      <c r="B710">
        <v>2012</v>
      </c>
      <c r="C710" t="s">
        <v>65</v>
      </c>
      <c r="D710" t="s">
        <v>16</v>
      </c>
      <c r="E710">
        <v>3</v>
      </c>
      <c r="F710" t="s">
        <v>93</v>
      </c>
      <c r="G710">
        <v>16</v>
      </c>
    </row>
    <row r="711" spans="1:7" x14ac:dyDescent="0.25">
      <c r="A711" s="66" t="str">
        <f t="shared" si="11"/>
        <v>2012, South West, 3, 50-59, Kidney</v>
      </c>
      <c r="B711">
        <v>2012</v>
      </c>
      <c r="C711" t="s">
        <v>65</v>
      </c>
      <c r="D711" t="s">
        <v>16</v>
      </c>
      <c r="E711">
        <v>3</v>
      </c>
      <c r="F711" t="s">
        <v>95</v>
      </c>
      <c r="G711">
        <v>19</v>
      </c>
    </row>
    <row r="712" spans="1:7" x14ac:dyDescent="0.25">
      <c r="A712" s="66" t="str">
        <f t="shared" si="11"/>
        <v>2012, West Midlands, 3, 50-59, Kidney</v>
      </c>
      <c r="B712">
        <v>2012</v>
      </c>
      <c r="C712" t="s">
        <v>65</v>
      </c>
      <c r="D712" t="s">
        <v>16</v>
      </c>
      <c r="E712">
        <v>3</v>
      </c>
      <c r="F712" t="s">
        <v>97</v>
      </c>
      <c r="G712">
        <v>18</v>
      </c>
    </row>
    <row r="713" spans="1:7" x14ac:dyDescent="0.25">
      <c r="A713" s="66" t="str">
        <f t="shared" si="11"/>
        <v>2012, East Midlands, 4, 50-59, Kidney</v>
      </c>
      <c r="B713">
        <v>2012</v>
      </c>
      <c r="C713" t="s">
        <v>65</v>
      </c>
      <c r="D713" t="s">
        <v>16</v>
      </c>
      <c r="E713">
        <v>4</v>
      </c>
      <c r="F713" t="s">
        <v>98</v>
      </c>
      <c r="G713">
        <v>17</v>
      </c>
    </row>
    <row r="714" spans="1:7" x14ac:dyDescent="0.25">
      <c r="A714" s="66" t="str">
        <f t="shared" si="11"/>
        <v>2012, East of England, 4, 50-59, Kidney</v>
      </c>
      <c r="B714">
        <v>2012</v>
      </c>
      <c r="C714" t="s">
        <v>65</v>
      </c>
      <c r="D714" t="s">
        <v>16</v>
      </c>
      <c r="E714">
        <v>4</v>
      </c>
      <c r="F714" t="s">
        <v>94</v>
      </c>
      <c r="G714">
        <v>38</v>
      </c>
    </row>
    <row r="715" spans="1:7" x14ac:dyDescent="0.25">
      <c r="A715" s="66" t="str">
        <f t="shared" si="11"/>
        <v>2012, London, 4, 50-59, Kidney</v>
      </c>
      <c r="B715">
        <v>2012</v>
      </c>
      <c r="C715" t="s">
        <v>65</v>
      </c>
      <c r="D715" t="s">
        <v>16</v>
      </c>
      <c r="E715">
        <v>4</v>
      </c>
      <c r="F715" t="s">
        <v>8</v>
      </c>
      <c r="G715">
        <v>9</v>
      </c>
    </row>
    <row r="716" spans="1:7" x14ac:dyDescent="0.25">
      <c r="A716" s="66" t="str">
        <f t="shared" si="11"/>
        <v>2012, North East, 4, 50-59, Kidney</v>
      </c>
      <c r="B716">
        <v>2012</v>
      </c>
      <c r="C716" t="s">
        <v>65</v>
      </c>
      <c r="D716" t="s">
        <v>16</v>
      </c>
      <c r="E716">
        <v>4</v>
      </c>
      <c r="F716" t="s">
        <v>99</v>
      </c>
      <c r="G716" t="s">
        <v>116</v>
      </c>
    </row>
    <row r="717" spans="1:7" x14ac:dyDescent="0.25">
      <c r="A717" s="66" t="str">
        <f t="shared" si="11"/>
        <v>2012, North West, 4, 50-59, Kidney</v>
      </c>
      <c r="B717">
        <v>2012</v>
      </c>
      <c r="C717" t="s">
        <v>65</v>
      </c>
      <c r="D717" t="s">
        <v>16</v>
      </c>
      <c r="E717">
        <v>4</v>
      </c>
      <c r="F717" t="s">
        <v>92</v>
      </c>
      <c r="G717">
        <v>37</v>
      </c>
    </row>
    <row r="718" spans="1:7" x14ac:dyDescent="0.25">
      <c r="A718" s="66" t="str">
        <f t="shared" si="11"/>
        <v>2012, South East, 4, 50-59, Kidney</v>
      </c>
      <c r="B718">
        <v>2012</v>
      </c>
      <c r="C718" t="s">
        <v>65</v>
      </c>
      <c r="D718" t="s">
        <v>16</v>
      </c>
      <c r="E718">
        <v>4</v>
      </c>
      <c r="F718" t="s">
        <v>93</v>
      </c>
      <c r="G718">
        <v>30</v>
      </c>
    </row>
    <row r="719" spans="1:7" x14ac:dyDescent="0.25">
      <c r="A719" s="66" t="str">
        <f t="shared" si="11"/>
        <v>2012, South West, 4, 50-59, Kidney</v>
      </c>
      <c r="B719">
        <v>2012</v>
      </c>
      <c r="C719" t="s">
        <v>65</v>
      </c>
      <c r="D719" t="s">
        <v>16</v>
      </c>
      <c r="E719">
        <v>4</v>
      </c>
      <c r="F719" t="s">
        <v>95</v>
      </c>
      <c r="G719">
        <v>28</v>
      </c>
    </row>
    <row r="720" spans="1:7" x14ac:dyDescent="0.25">
      <c r="A720" s="66" t="str">
        <f t="shared" si="11"/>
        <v>2012, West Midlands, 4, 50-59, Kidney</v>
      </c>
      <c r="B720">
        <v>2012</v>
      </c>
      <c r="C720" t="s">
        <v>65</v>
      </c>
      <c r="D720" t="s">
        <v>16</v>
      </c>
      <c r="E720">
        <v>4</v>
      </c>
      <c r="F720" t="s">
        <v>97</v>
      </c>
      <c r="G720">
        <v>24</v>
      </c>
    </row>
    <row r="721" spans="1:7" x14ac:dyDescent="0.25">
      <c r="A721" s="66" t="str">
        <f t="shared" si="11"/>
        <v>2012, Yorkshire and The Humber, 4, 50-59, Kidney</v>
      </c>
      <c r="B721">
        <v>2012</v>
      </c>
      <c r="C721" t="s">
        <v>65</v>
      </c>
      <c r="D721" t="s">
        <v>16</v>
      </c>
      <c r="E721">
        <v>4</v>
      </c>
      <c r="F721" t="s">
        <v>96</v>
      </c>
      <c r="G721">
        <v>13</v>
      </c>
    </row>
    <row r="722" spans="1:7" x14ac:dyDescent="0.25">
      <c r="A722" s="66" t="str">
        <f t="shared" si="11"/>
        <v>2012, East Midlands, Unk/Oth, 50-59, Kidney</v>
      </c>
      <c r="B722">
        <v>2012</v>
      </c>
      <c r="C722" t="s">
        <v>65</v>
      </c>
      <c r="D722" t="s">
        <v>16</v>
      </c>
      <c r="E722" t="s">
        <v>26</v>
      </c>
      <c r="F722" t="s">
        <v>98</v>
      </c>
      <c r="G722">
        <v>56</v>
      </c>
    </row>
    <row r="723" spans="1:7" x14ac:dyDescent="0.25">
      <c r="A723" s="66" t="str">
        <f t="shared" si="11"/>
        <v>2012, East of England, Unk/Oth, 50-59, Kidney</v>
      </c>
      <c r="B723">
        <v>2012</v>
      </c>
      <c r="C723" t="s">
        <v>65</v>
      </c>
      <c r="D723" t="s">
        <v>16</v>
      </c>
      <c r="E723" t="s">
        <v>26</v>
      </c>
      <c r="F723" t="s">
        <v>94</v>
      </c>
      <c r="G723">
        <v>15</v>
      </c>
    </row>
    <row r="724" spans="1:7" x14ac:dyDescent="0.25">
      <c r="A724" s="66" t="str">
        <f t="shared" si="11"/>
        <v>2012, London, Unk/Oth, 50-59, Kidney</v>
      </c>
      <c r="B724">
        <v>2012</v>
      </c>
      <c r="C724" t="s">
        <v>65</v>
      </c>
      <c r="D724" t="s">
        <v>16</v>
      </c>
      <c r="E724" t="s">
        <v>26</v>
      </c>
      <c r="F724" t="s">
        <v>8</v>
      </c>
      <c r="G724">
        <v>99</v>
      </c>
    </row>
    <row r="725" spans="1:7" x14ac:dyDescent="0.25">
      <c r="A725" s="66" t="str">
        <f t="shared" si="11"/>
        <v>2012, North East, Unk/Oth, 50-59, Kidney</v>
      </c>
      <c r="B725">
        <v>2012</v>
      </c>
      <c r="C725" t="s">
        <v>65</v>
      </c>
      <c r="D725" t="s">
        <v>16</v>
      </c>
      <c r="E725" t="s">
        <v>26</v>
      </c>
      <c r="F725" t="s">
        <v>99</v>
      </c>
      <c r="G725">
        <v>65</v>
      </c>
    </row>
    <row r="726" spans="1:7" x14ac:dyDescent="0.25">
      <c r="A726" s="66" t="str">
        <f t="shared" si="11"/>
        <v>2012, North West, Unk/Oth, 50-59, Kidney</v>
      </c>
      <c r="B726">
        <v>2012</v>
      </c>
      <c r="C726" t="s">
        <v>65</v>
      </c>
      <c r="D726" t="s">
        <v>16</v>
      </c>
      <c r="E726" t="s">
        <v>26</v>
      </c>
      <c r="F726" t="s">
        <v>92</v>
      </c>
      <c r="G726">
        <v>47</v>
      </c>
    </row>
    <row r="727" spans="1:7" x14ac:dyDescent="0.25">
      <c r="A727" s="66" t="str">
        <f t="shared" si="11"/>
        <v>2012, South East, Unk/Oth, 50-59, Kidney</v>
      </c>
      <c r="B727">
        <v>2012</v>
      </c>
      <c r="C727" t="s">
        <v>65</v>
      </c>
      <c r="D727" t="s">
        <v>16</v>
      </c>
      <c r="E727" t="s">
        <v>26</v>
      </c>
      <c r="F727" t="s">
        <v>93</v>
      </c>
      <c r="G727">
        <v>141</v>
      </c>
    </row>
    <row r="728" spans="1:7" x14ac:dyDescent="0.25">
      <c r="A728" s="66" t="str">
        <f t="shared" si="11"/>
        <v>2012, South West, Unk/Oth, 50-59, Kidney</v>
      </c>
      <c r="B728">
        <v>2012</v>
      </c>
      <c r="C728" t="s">
        <v>65</v>
      </c>
      <c r="D728" t="s">
        <v>16</v>
      </c>
      <c r="E728" t="s">
        <v>26</v>
      </c>
      <c r="F728" t="s">
        <v>95</v>
      </c>
      <c r="G728">
        <v>28</v>
      </c>
    </row>
    <row r="729" spans="1:7" x14ac:dyDescent="0.25">
      <c r="A729" s="66" t="str">
        <f t="shared" si="11"/>
        <v>2012, West Midlands, Unk/Oth, 50-59, Kidney</v>
      </c>
      <c r="B729">
        <v>2012</v>
      </c>
      <c r="C729" t="s">
        <v>65</v>
      </c>
      <c r="D729" t="s">
        <v>16</v>
      </c>
      <c r="E729" t="s">
        <v>26</v>
      </c>
      <c r="F729" t="s">
        <v>97</v>
      </c>
      <c r="G729">
        <v>23</v>
      </c>
    </row>
    <row r="730" spans="1:7" x14ac:dyDescent="0.25">
      <c r="A730" s="66" t="str">
        <f t="shared" si="11"/>
        <v>2012, Yorkshire and The Humber, Unk/Oth, 50-59, Kidney</v>
      </c>
      <c r="B730">
        <v>2012</v>
      </c>
      <c r="C730" t="s">
        <v>65</v>
      </c>
      <c r="D730" t="s">
        <v>16</v>
      </c>
      <c r="E730" t="s">
        <v>26</v>
      </c>
      <c r="F730" t="s">
        <v>96</v>
      </c>
      <c r="G730">
        <v>109</v>
      </c>
    </row>
    <row r="731" spans="1:7" x14ac:dyDescent="0.25">
      <c r="A731" s="66" t="str">
        <f t="shared" si="11"/>
        <v>2012, East Midlands, 1, 60-69, Kidney</v>
      </c>
      <c r="B731">
        <v>2012</v>
      </c>
      <c r="C731" t="s">
        <v>65</v>
      </c>
      <c r="D731" t="s">
        <v>17</v>
      </c>
      <c r="E731">
        <v>1</v>
      </c>
      <c r="F731" t="s">
        <v>98</v>
      </c>
      <c r="G731">
        <v>11</v>
      </c>
    </row>
    <row r="732" spans="1:7" x14ac:dyDescent="0.25">
      <c r="A732" s="66" t="str">
        <f t="shared" si="11"/>
        <v>2012, East of England, 1, 60-69, Kidney</v>
      </c>
      <c r="B732">
        <v>2012</v>
      </c>
      <c r="C732" t="s">
        <v>65</v>
      </c>
      <c r="D732" t="s">
        <v>17</v>
      </c>
      <c r="E732">
        <v>1</v>
      </c>
      <c r="F732" t="s">
        <v>94</v>
      </c>
      <c r="G732">
        <v>78</v>
      </c>
    </row>
    <row r="733" spans="1:7" x14ac:dyDescent="0.25">
      <c r="A733" s="66" t="str">
        <f t="shared" si="11"/>
        <v>2012, London, 1, 60-69, Kidney</v>
      </c>
      <c r="B733">
        <v>2012</v>
      </c>
      <c r="C733" t="s">
        <v>65</v>
      </c>
      <c r="D733" t="s">
        <v>17</v>
      </c>
      <c r="E733">
        <v>1</v>
      </c>
      <c r="F733" t="s">
        <v>8</v>
      </c>
      <c r="G733">
        <v>13</v>
      </c>
    </row>
    <row r="734" spans="1:7" x14ac:dyDescent="0.25">
      <c r="A734" s="66" t="str">
        <f t="shared" si="11"/>
        <v>2012, North East, 1, 60-69, Kidney</v>
      </c>
      <c r="B734">
        <v>2012</v>
      </c>
      <c r="C734" t="s">
        <v>65</v>
      </c>
      <c r="D734" t="s">
        <v>17</v>
      </c>
      <c r="E734">
        <v>1</v>
      </c>
      <c r="F734" t="s">
        <v>99</v>
      </c>
      <c r="G734" t="s">
        <v>116</v>
      </c>
    </row>
    <row r="735" spans="1:7" x14ac:dyDescent="0.25">
      <c r="A735" s="66" t="str">
        <f t="shared" si="11"/>
        <v>2012, North West, 1, 60-69, Kidney</v>
      </c>
      <c r="B735">
        <v>2012</v>
      </c>
      <c r="C735" t="s">
        <v>65</v>
      </c>
      <c r="D735" t="s">
        <v>17</v>
      </c>
      <c r="E735">
        <v>1</v>
      </c>
      <c r="F735" t="s">
        <v>92</v>
      </c>
      <c r="G735">
        <v>84</v>
      </c>
    </row>
    <row r="736" spans="1:7" x14ac:dyDescent="0.25">
      <c r="A736" s="66" t="str">
        <f t="shared" si="11"/>
        <v>2012, South East, 1, 60-69, Kidney</v>
      </c>
      <c r="B736">
        <v>2012</v>
      </c>
      <c r="C736" t="s">
        <v>65</v>
      </c>
      <c r="D736" t="s">
        <v>17</v>
      </c>
      <c r="E736">
        <v>1</v>
      </c>
      <c r="F736" t="s">
        <v>93</v>
      </c>
      <c r="G736">
        <v>22</v>
      </c>
    </row>
    <row r="737" spans="1:7" x14ac:dyDescent="0.25">
      <c r="A737" s="66" t="str">
        <f t="shared" si="11"/>
        <v>2012, South West, 1, 60-69, Kidney</v>
      </c>
      <c r="B737">
        <v>2012</v>
      </c>
      <c r="C737" t="s">
        <v>65</v>
      </c>
      <c r="D737" t="s">
        <v>17</v>
      </c>
      <c r="E737">
        <v>1</v>
      </c>
      <c r="F737" t="s">
        <v>95</v>
      </c>
      <c r="G737">
        <v>66</v>
      </c>
    </row>
    <row r="738" spans="1:7" x14ac:dyDescent="0.25">
      <c r="A738" s="66" t="str">
        <f t="shared" si="11"/>
        <v>2012, West Midlands, 1, 60-69, Kidney</v>
      </c>
      <c r="B738">
        <v>2012</v>
      </c>
      <c r="C738" t="s">
        <v>65</v>
      </c>
      <c r="D738" t="s">
        <v>17</v>
      </c>
      <c r="E738">
        <v>1</v>
      </c>
      <c r="F738" t="s">
        <v>97</v>
      </c>
      <c r="G738">
        <v>45</v>
      </c>
    </row>
    <row r="739" spans="1:7" x14ac:dyDescent="0.25">
      <c r="A739" s="66" t="str">
        <f t="shared" si="11"/>
        <v>2012, Yorkshire and The Humber, 1, 60-69, Kidney</v>
      </c>
      <c r="B739">
        <v>2012</v>
      </c>
      <c r="C739" t="s">
        <v>65</v>
      </c>
      <c r="D739" t="s">
        <v>17</v>
      </c>
      <c r="E739">
        <v>1</v>
      </c>
      <c r="F739" t="s">
        <v>96</v>
      </c>
      <c r="G739">
        <v>6</v>
      </c>
    </row>
    <row r="740" spans="1:7" x14ac:dyDescent="0.25">
      <c r="A740" s="66" t="str">
        <f t="shared" si="11"/>
        <v>2012, East Midlands, 2, 60-69, Kidney</v>
      </c>
      <c r="B740">
        <v>2012</v>
      </c>
      <c r="C740" t="s">
        <v>65</v>
      </c>
      <c r="D740" t="s">
        <v>17</v>
      </c>
      <c r="E740">
        <v>2</v>
      </c>
      <c r="F740" t="s">
        <v>98</v>
      </c>
      <c r="G740" t="s">
        <v>116</v>
      </c>
    </row>
    <row r="741" spans="1:7" x14ac:dyDescent="0.25">
      <c r="A741" s="66" t="str">
        <f t="shared" si="11"/>
        <v>2012, East of England, 2, 60-69, Kidney</v>
      </c>
      <c r="B741">
        <v>2012</v>
      </c>
      <c r="C741" t="s">
        <v>65</v>
      </c>
      <c r="D741" t="s">
        <v>17</v>
      </c>
      <c r="E741">
        <v>2</v>
      </c>
      <c r="F741" t="s">
        <v>94</v>
      </c>
      <c r="G741">
        <v>25</v>
      </c>
    </row>
    <row r="742" spans="1:7" x14ac:dyDescent="0.25">
      <c r="A742" s="66" t="str">
        <f t="shared" si="11"/>
        <v>2012, London, 2, 60-69, Kidney</v>
      </c>
      <c r="B742">
        <v>2012</v>
      </c>
      <c r="C742" t="s">
        <v>65</v>
      </c>
      <c r="D742" t="s">
        <v>17</v>
      </c>
      <c r="E742">
        <v>2</v>
      </c>
      <c r="F742" t="s">
        <v>8</v>
      </c>
      <c r="G742" t="s">
        <v>116</v>
      </c>
    </row>
    <row r="743" spans="1:7" x14ac:dyDescent="0.25">
      <c r="A743" s="66" t="str">
        <f t="shared" si="11"/>
        <v>2012, North West, 2, 60-69, Kidney</v>
      </c>
      <c r="B743">
        <v>2012</v>
      </c>
      <c r="C743" t="s">
        <v>65</v>
      </c>
      <c r="D743" t="s">
        <v>17</v>
      </c>
      <c r="E743">
        <v>2</v>
      </c>
      <c r="F743" t="s">
        <v>92</v>
      </c>
      <c r="G743">
        <v>15</v>
      </c>
    </row>
    <row r="744" spans="1:7" x14ac:dyDescent="0.25">
      <c r="A744" s="66" t="str">
        <f t="shared" si="11"/>
        <v>2012, South East, 2, 60-69, Kidney</v>
      </c>
      <c r="B744">
        <v>2012</v>
      </c>
      <c r="C744" t="s">
        <v>65</v>
      </c>
      <c r="D744" t="s">
        <v>17</v>
      </c>
      <c r="E744">
        <v>2</v>
      </c>
      <c r="F744" t="s">
        <v>93</v>
      </c>
      <c r="G744">
        <v>5</v>
      </c>
    </row>
    <row r="745" spans="1:7" x14ac:dyDescent="0.25">
      <c r="A745" s="66" t="str">
        <f t="shared" si="11"/>
        <v>2012, South West, 2, 60-69, Kidney</v>
      </c>
      <c r="B745">
        <v>2012</v>
      </c>
      <c r="C745" t="s">
        <v>65</v>
      </c>
      <c r="D745" t="s">
        <v>17</v>
      </c>
      <c r="E745">
        <v>2</v>
      </c>
      <c r="F745" t="s">
        <v>95</v>
      </c>
      <c r="G745">
        <v>10</v>
      </c>
    </row>
    <row r="746" spans="1:7" x14ac:dyDescent="0.25">
      <c r="A746" s="66" t="str">
        <f t="shared" si="11"/>
        <v>2012, West Midlands, 2, 60-69, Kidney</v>
      </c>
      <c r="B746">
        <v>2012</v>
      </c>
      <c r="C746" t="s">
        <v>65</v>
      </c>
      <c r="D746" t="s">
        <v>17</v>
      </c>
      <c r="E746">
        <v>2</v>
      </c>
      <c r="F746" t="s">
        <v>97</v>
      </c>
      <c r="G746">
        <v>14</v>
      </c>
    </row>
    <row r="747" spans="1:7" x14ac:dyDescent="0.25">
      <c r="A747" s="66" t="str">
        <f t="shared" si="11"/>
        <v>2012, Yorkshire and The Humber, 2, 60-69, Kidney</v>
      </c>
      <c r="B747">
        <v>2012</v>
      </c>
      <c r="C747" t="s">
        <v>65</v>
      </c>
      <c r="D747" t="s">
        <v>17</v>
      </c>
      <c r="E747">
        <v>2</v>
      </c>
      <c r="F747" t="s">
        <v>96</v>
      </c>
      <c r="G747" t="s">
        <v>116</v>
      </c>
    </row>
    <row r="748" spans="1:7" x14ac:dyDescent="0.25">
      <c r="A748" s="66" t="str">
        <f t="shared" si="11"/>
        <v>2012, East Midlands, 3, 60-69, Kidney</v>
      </c>
      <c r="B748">
        <v>2012</v>
      </c>
      <c r="C748" t="s">
        <v>65</v>
      </c>
      <c r="D748" t="s">
        <v>17</v>
      </c>
      <c r="E748">
        <v>3</v>
      </c>
      <c r="F748" t="s">
        <v>98</v>
      </c>
      <c r="G748">
        <v>6</v>
      </c>
    </row>
    <row r="749" spans="1:7" x14ac:dyDescent="0.25">
      <c r="A749" s="66" t="str">
        <f t="shared" si="11"/>
        <v>2012, East of England, 3, 60-69, Kidney</v>
      </c>
      <c r="B749">
        <v>2012</v>
      </c>
      <c r="C749" t="s">
        <v>65</v>
      </c>
      <c r="D749" t="s">
        <v>17</v>
      </c>
      <c r="E749">
        <v>3</v>
      </c>
      <c r="F749" t="s">
        <v>94</v>
      </c>
      <c r="G749">
        <v>51</v>
      </c>
    </row>
    <row r="750" spans="1:7" x14ac:dyDescent="0.25">
      <c r="A750" s="66" t="str">
        <f t="shared" si="11"/>
        <v>2012, London, 3, 60-69, Kidney</v>
      </c>
      <c r="B750">
        <v>2012</v>
      </c>
      <c r="C750" t="s">
        <v>65</v>
      </c>
      <c r="D750" t="s">
        <v>17</v>
      </c>
      <c r="E750">
        <v>3</v>
      </c>
      <c r="F750" t="s">
        <v>8</v>
      </c>
      <c r="G750">
        <v>12</v>
      </c>
    </row>
    <row r="751" spans="1:7" x14ac:dyDescent="0.25">
      <c r="A751" s="66" t="str">
        <f t="shared" si="11"/>
        <v>2012, North West, 3, 60-69, Kidney</v>
      </c>
      <c r="B751">
        <v>2012</v>
      </c>
      <c r="C751" t="s">
        <v>65</v>
      </c>
      <c r="D751" t="s">
        <v>17</v>
      </c>
      <c r="E751">
        <v>3</v>
      </c>
      <c r="F751" t="s">
        <v>92</v>
      </c>
      <c r="G751">
        <v>49</v>
      </c>
    </row>
    <row r="752" spans="1:7" x14ac:dyDescent="0.25">
      <c r="A752" s="66" t="str">
        <f t="shared" si="11"/>
        <v>2012, South East, 3, 60-69, Kidney</v>
      </c>
      <c r="B752">
        <v>2012</v>
      </c>
      <c r="C752" t="s">
        <v>65</v>
      </c>
      <c r="D752" t="s">
        <v>17</v>
      </c>
      <c r="E752">
        <v>3</v>
      </c>
      <c r="F752" t="s">
        <v>93</v>
      </c>
      <c r="G752">
        <v>21</v>
      </c>
    </row>
    <row r="753" spans="1:7" x14ac:dyDescent="0.25">
      <c r="A753" s="66" t="str">
        <f t="shared" si="11"/>
        <v>2012, South West, 3, 60-69, Kidney</v>
      </c>
      <c r="B753">
        <v>2012</v>
      </c>
      <c r="C753" t="s">
        <v>65</v>
      </c>
      <c r="D753" t="s">
        <v>17</v>
      </c>
      <c r="E753">
        <v>3</v>
      </c>
      <c r="F753" t="s">
        <v>95</v>
      </c>
      <c r="G753">
        <v>37</v>
      </c>
    </row>
    <row r="754" spans="1:7" x14ac:dyDescent="0.25">
      <c r="A754" s="66" t="str">
        <f t="shared" si="11"/>
        <v>2012, West Midlands, 3, 60-69, Kidney</v>
      </c>
      <c r="B754">
        <v>2012</v>
      </c>
      <c r="C754" t="s">
        <v>65</v>
      </c>
      <c r="D754" t="s">
        <v>17</v>
      </c>
      <c r="E754">
        <v>3</v>
      </c>
      <c r="F754" t="s">
        <v>97</v>
      </c>
      <c r="G754">
        <v>33</v>
      </c>
    </row>
    <row r="755" spans="1:7" x14ac:dyDescent="0.25">
      <c r="A755" s="66" t="str">
        <f t="shared" si="11"/>
        <v>2012, Yorkshire and The Humber, 3, 60-69, Kidney</v>
      </c>
      <c r="B755">
        <v>2012</v>
      </c>
      <c r="C755" t="s">
        <v>65</v>
      </c>
      <c r="D755" t="s">
        <v>17</v>
      </c>
      <c r="E755">
        <v>3</v>
      </c>
      <c r="F755" t="s">
        <v>96</v>
      </c>
      <c r="G755" t="s">
        <v>116</v>
      </c>
    </row>
    <row r="756" spans="1:7" x14ac:dyDescent="0.25">
      <c r="A756" s="66" t="str">
        <f t="shared" si="11"/>
        <v>2012, East Midlands, 4, 60-69, Kidney</v>
      </c>
      <c r="B756">
        <v>2012</v>
      </c>
      <c r="C756" t="s">
        <v>65</v>
      </c>
      <c r="D756" t="s">
        <v>17</v>
      </c>
      <c r="E756">
        <v>4</v>
      </c>
      <c r="F756" t="s">
        <v>98</v>
      </c>
      <c r="G756">
        <v>31</v>
      </c>
    </row>
    <row r="757" spans="1:7" x14ac:dyDescent="0.25">
      <c r="A757" s="66" t="str">
        <f t="shared" si="11"/>
        <v>2012, East of England, 4, 60-69, Kidney</v>
      </c>
      <c r="B757">
        <v>2012</v>
      </c>
      <c r="C757" t="s">
        <v>65</v>
      </c>
      <c r="D757" t="s">
        <v>17</v>
      </c>
      <c r="E757">
        <v>4</v>
      </c>
      <c r="F757" t="s">
        <v>94</v>
      </c>
      <c r="G757">
        <v>66</v>
      </c>
    </row>
    <row r="758" spans="1:7" x14ac:dyDescent="0.25">
      <c r="A758" s="66" t="str">
        <f t="shared" si="11"/>
        <v>2012, London, 4, 60-69, Kidney</v>
      </c>
      <c r="B758">
        <v>2012</v>
      </c>
      <c r="C758" t="s">
        <v>65</v>
      </c>
      <c r="D758" t="s">
        <v>17</v>
      </c>
      <c r="E758">
        <v>4</v>
      </c>
      <c r="F758" t="s">
        <v>8</v>
      </c>
      <c r="G758">
        <v>14</v>
      </c>
    </row>
    <row r="759" spans="1:7" x14ac:dyDescent="0.25">
      <c r="A759" s="66" t="str">
        <f t="shared" si="11"/>
        <v>2012, North East, 4, 60-69, Kidney</v>
      </c>
      <c r="B759">
        <v>2012</v>
      </c>
      <c r="C759" t="s">
        <v>65</v>
      </c>
      <c r="D759" t="s">
        <v>17</v>
      </c>
      <c r="E759">
        <v>4</v>
      </c>
      <c r="F759" t="s">
        <v>99</v>
      </c>
      <c r="G759">
        <v>6</v>
      </c>
    </row>
    <row r="760" spans="1:7" x14ac:dyDescent="0.25">
      <c r="A760" s="66" t="str">
        <f t="shared" si="11"/>
        <v>2012, North West, 4, 60-69, Kidney</v>
      </c>
      <c r="B760">
        <v>2012</v>
      </c>
      <c r="C760" t="s">
        <v>65</v>
      </c>
      <c r="D760" t="s">
        <v>17</v>
      </c>
      <c r="E760">
        <v>4</v>
      </c>
      <c r="F760" t="s">
        <v>92</v>
      </c>
      <c r="G760">
        <v>73</v>
      </c>
    </row>
    <row r="761" spans="1:7" x14ac:dyDescent="0.25">
      <c r="A761" s="66" t="str">
        <f t="shared" si="11"/>
        <v>2012, South East, 4, 60-69, Kidney</v>
      </c>
      <c r="B761">
        <v>2012</v>
      </c>
      <c r="C761" t="s">
        <v>65</v>
      </c>
      <c r="D761" t="s">
        <v>17</v>
      </c>
      <c r="E761">
        <v>4</v>
      </c>
      <c r="F761" t="s">
        <v>93</v>
      </c>
      <c r="G761">
        <v>40</v>
      </c>
    </row>
    <row r="762" spans="1:7" x14ac:dyDescent="0.25">
      <c r="A762" s="66" t="str">
        <f t="shared" si="11"/>
        <v>2012, South West, 4, 60-69, Kidney</v>
      </c>
      <c r="B762">
        <v>2012</v>
      </c>
      <c r="C762" t="s">
        <v>65</v>
      </c>
      <c r="D762" t="s">
        <v>17</v>
      </c>
      <c r="E762">
        <v>4</v>
      </c>
      <c r="F762" t="s">
        <v>95</v>
      </c>
      <c r="G762">
        <v>58</v>
      </c>
    </row>
    <row r="763" spans="1:7" x14ac:dyDescent="0.25">
      <c r="A763" s="66" t="str">
        <f t="shared" si="11"/>
        <v>2012, West Midlands, 4, 60-69, Kidney</v>
      </c>
      <c r="B763">
        <v>2012</v>
      </c>
      <c r="C763" t="s">
        <v>65</v>
      </c>
      <c r="D763" t="s">
        <v>17</v>
      </c>
      <c r="E763">
        <v>4</v>
      </c>
      <c r="F763" t="s">
        <v>97</v>
      </c>
      <c r="G763">
        <v>44</v>
      </c>
    </row>
    <row r="764" spans="1:7" x14ac:dyDescent="0.25">
      <c r="A764" s="66" t="str">
        <f t="shared" si="11"/>
        <v>2012, Yorkshire and The Humber, 4, 60-69, Kidney</v>
      </c>
      <c r="B764">
        <v>2012</v>
      </c>
      <c r="C764" t="s">
        <v>65</v>
      </c>
      <c r="D764" t="s">
        <v>17</v>
      </c>
      <c r="E764">
        <v>4</v>
      </c>
      <c r="F764" t="s">
        <v>96</v>
      </c>
      <c r="G764">
        <v>7</v>
      </c>
    </row>
    <row r="765" spans="1:7" x14ac:dyDescent="0.25">
      <c r="A765" s="66" t="str">
        <f t="shared" si="11"/>
        <v>2012, East Midlands, Unk/Oth, 60-69, Kidney</v>
      </c>
      <c r="B765">
        <v>2012</v>
      </c>
      <c r="C765" t="s">
        <v>65</v>
      </c>
      <c r="D765" t="s">
        <v>17</v>
      </c>
      <c r="E765" t="s">
        <v>26</v>
      </c>
      <c r="F765" t="s">
        <v>98</v>
      </c>
      <c r="G765">
        <v>125</v>
      </c>
    </row>
    <row r="766" spans="1:7" x14ac:dyDescent="0.25">
      <c r="A766" s="66" t="str">
        <f t="shared" si="11"/>
        <v>2012, East of England, Unk/Oth, 60-69, Kidney</v>
      </c>
      <c r="B766">
        <v>2012</v>
      </c>
      <c r="C766" t="s">
        <v>65</v>
      </c>
      <c r="D766" t="s">
        <v>17</v>
      </c>
      <c r="E766" t="s">
        <v>26</v>
      </c>
      <c r="F766" t="s">
        <v>94</v>
      </c>
      <c r="G766">
        <v>16</v>
      </c>
    </row>
    <row r="767" spans="1:7" x14ac:dyDescent="0.25">
      <c r="A767" s="66" t="str">
        <f t="shared" si="11"/>
        <v>2012, London, Unk/Oth, 60-69, Kidney</v>
      </c>
      <c r="B767">
        <v>2012</v>
      </c>
      <c r="C767" t="s">
        <v>65</v>
      </c>
      <c r="D767" t="s">
        <v>17</v>
      </c>
      <c r="E767" t="s">
        <v>26</v>
      </c>
      <c r="F767" t="s">
        <v>8</v>
      </c>
      <c r="G767">
        <v>153</v>
      </c>
    </row>
    <row r="768" spans="1:7" x14ac:dyDescent="0.25">
      <c r="A768" s="66" t="str">
        <f t="shared" si="11"/>
        <v>2012, North East, Unk/Oth, 60-69, Kidney</v>
      </c>
      <c r="B768">
        <v>2012</v>
      </c>
      <c r="C768" t="s">
        <v>65</v>
      </c>
      <c r="D768" t="s">
        <v>17</v>
      </c>
      <c r="E768" t="s">
        <v>26</v>
      </c>
      <c r="F768" t="s">
        <v>99</v>
      </c>
      <c r="G768">
        <v>100</v>
      </c>
    </row>
    <row r="769" spans="1:7" x14ac:dyDescent="0.25">
      <c r="A769" s="66" t="str">
        <f t="shared" si="11"/>
        <v>2012, North West, Unk/Oth, 60-69, Kidney</v>
      </c>
      <c r="B769">
        <v>2012</v>
      </c>
      <c r="C769" t="s">
        <v>65</v>
      </c>
      <c r="D769" t="s">
        <v>17</v>
      </c>
      <c r="E769" t="s">
        <v>26</v>
      </c>
      <c r="F769" t="s">
        <v>92</v>
      </c>
      <c r="G769">
        <v>81</v>
      </c>
    </row>
    <row r="770" spans="1:7" x14ac:dyDescent="0.25">
      <c r="A770" s="66" t="str">
        <f t="shared" ref="A770:A833" si="12">B770&amp;", "&amp;F770&amp;", "&amp;E770&amp;", "&amp;D770&amp;", "&amp;C770</f>
        <v>2012, South East, Unk/Oth, 60-69, Kidney</v>
      </c>
      <c r="B770">
        <v>2012</v>
      </c>
      <c r="C770" t="s">
        <v>65</v>
      </c>
      <c r="D770" t="s">
        <v>17</v>
      </c>
      <c r="E770" t="s">
        <v>26</v>
      </c>
      <c r="F770" t="s">
        <v>93</v>
      </c>
      <c r="G770">
        <v>244</v>
      </c>
    </row>
    <row r="771" spans="1:7" x14ac:dyDescent="0.25">
      <c r="A771" s="66" t="str">
        <f t="shared" si="12"/>
        <v>2012, South West, Unk/Oth, 60-69, Kidney</v>
      </c>
      <c r="B771">
        <v>2012</v>
      </c>
      <c r="C771" t="s">
        <v>65</v>
      </c>
      <c r="D771" t="s">
        <v>17</v>
      </c>
      <c r="E771" t="s">
        <v>26</v>
      </c>
      <c r="F771" t="s">
        <v>95</v>
      </c>
      <c r="G771">
        <v>85</v>
      </c>
    </row>
    <row r="772" spans="1:7" x14ac:dyDescent="0.25">
      <c r="A772" s="66" t="str">
        <f t="shared" si="12"/>
        <v>2012, West Midlands, Unk/Oth, 60-69, Kidney</v>
      </c>
      <c r="B772">
        <v>2012</v>
      </c>
      <c r="C772" t="s">
        <v>65</v>
      </c>
      <c r="D772" t="s">
        <v>17</v>
      </c>
      <c r="E772" t="s">
        <v>26</v>
      </c>
      <c r="F772" t="s">
        <v>97</v>
      </c>
      <c r="G772">
        <v>65</v>
      </c>
    </row>
    <row r="773" spans="1:7" x14ac:dyDescent="0.25">
      <c r="A773" s="66" t="str">
        <f t="shared" si="12"/>
        <v>2012, Yorkshire and The Humber, Unk/Oth, 60-69, Kidney</v>
      </c>
      <c r="B773">
        <v>2012</v>
      </c>
      <c r="C773" t="s">
        <v>65</v>
      </c>
      <c r="D773" t="s">
        <v>17</v>
      </c>
      <c r="E773" t="s">
        <v>26</v>
      </c>
      <c r="F773" t="s">
        <v>96</v>
      </c>
      <c r="G773">
        <v>203</v>
      </c>
    </row>
    <row r="774" spans="1:7" x14ac:dyDescent="0.25">
      <c r="A774" s="66" t="str">
        <f t="shared" si="12"/>
        <v>2012, East Midlands, 1, 70-79, Kidney</v>
      </c>
      <c r="B774">
        <v>2012</v>
      </c>
      <c r="C774" t="s">
        <v>65</v>
      </c>
      <c r="D774" t="s">
        <v>18</v>
      </c>
      <c r="E774">
        <v>1</v>
      </c>
      <c r="F774" t="s">
        <v>98</v>
      </c>
      <c r="G774">
        <v>5</v>
      </c>
    </row>
    <row r="775" spans="1:7" x14ac:dyDescent="0.25">
      <c r="A775" s="66" t="str">
        <f t="shared" si="12"/>
        <v>2012, East of England, 1, 70-79, Kidney</v>
      </c>
      <c r="B775">
        <v>2012</v>
      </c>
      <c r="C775" t="s">
        <v>65</v>
      </c>
      <c r="D775" t="s">
        <v>18</v>
      </c>
      <c r="E775">
        <v>1</v>
      </c>
      <c r="F775" t="s">
        <v>94</v>
      </c>
      <c r="G775">
        <v>96</v>
      </c>
    </row>
    <row r="776" spans="1:7" x14ac:dyDescent="0.25">
      <c r="A776" s="66" t="str">
        <f t="shared" si="12"/>
        <v>2012, London, 1, 70-79, Kidney</v>
      </c>
      <c r="B776">
        <v>2012</v>
      </c>
      <c r="C776" t="s">
        <v>65</v>
      </c>
      <c r="D776" t="s">
        <v>18</v>
      </c>
      <c r="E776">
        <v>1</v>
      </c>
      <c r="F776" t="s">
        <v>8</v>
      </c>
      <c r="G776">
        <v>17</v>
      </c>
    </row>
    <row r="777" spans="1:7" x14ac:dyDescent="0.25">
      <c r="A777" s="66" t="str">
        <f t="shared" si="12"/>
        <v>2012, North East, 1, 70-79, Kidney</v>
      </c>
      <c r="B777">
        <v>2012</v>
      </c>
      <c r="C777" t="s">
        <v>65</v>
      </c>
      <c r="D777" t="s">
        <v>18</v>
      </c>
      <c r="E777">
        <v>1</v>
      </c>
      <c r="F777" t="s">
        <v>99</v>
      </c>
      <c r="G777">
        <v>6</v>
      </c>
    </row>
    <row r="778" spans="1:7" x14ac:dyDescent="0.25">
      <c r="A778" s="66" t="str">
        <f t="shared" si="12"/>
        <v>2012, North West, 1, 70-79, Kidney</v>
      </c>
      <c r="B778">
        <v>2012</v>
      </c>
      <c r="C778" t="s">
        <v>65</v>
      </c>
      <c r="D778" t="s">
        <v>18</v>
      </c>
      <c r="E778">
        <v>1</v>
      </c>
      <c r="F778" t="s">
        <v>92</v>
      </c>
      <c r="G778">
        <v>72</v>
      </c>
    </row>
    <row r="779" spans="1:7" x14ac:dyDescent="0.25">
      <c r="A779" s="66" t="str">
        <f t="shared" si="12"/>
        <v>2012, South East, 1, 70-79, Kidney</v>
      </c>
      <c r="B779">
        <v>2012</v>
      </c>
      <c r="C779" t="s">
        <v>65</v>
      </c>
      <c r="D779" t="s">
        <v>18</v>
      </c>
      <c r="E779">
        <v>1</v>
      </c>
      <c r="F779" t="s">
        <v>93</v>
      </c>
      <c r="G779">
        <v>44</v>
      </c>
    </row>
    <row r="780" spans="1:7" x14ac:dyDescent="0.25">
      <c r="A780" s="66" t="str">
        <f t="shared" si="12"/>
        <v>2012, South West, 1, 70-79, Kidney</v>
      </c>
      <c r="B780">
        <v>2012</v>
      </c>
      <c r="C780" t="s">
        <v>65</v>
      </c>
      <c r="D780" t="s">
        <v>18</v>
      </c>
      <c r="E780">
        <v>1</v>
      </c>
      <c r="F780" t="s">
        <v>95</v>
      </c>
      <c r="G780">
        <v>61</v>
      </c>
    </row>
    <row r="781" spans="1:7" x14ac:dyDescent="0.25">
      <c r="A781" s="66" t="str">
        <f t="shared" si="12"/>
        <v>2012, West Midlands, 1, 70-79, Kidney</v>
      </c>
      <c r="B781">
        <v>2012</v>
      </c>
      <c r="C781" t="s">
        <v>65</v>
      </c>
      <c r="D781" t="s">
        <v>18</v>
      </c>
      <c r="E781">
        <v>1</v>
      </c>
      <c r="F781" t="s">
        <v>97</v>
      </c>
      <c r="G781">
        <v>39</v>
      </c>
    </row>
    <row r="782" spans="1:7" x14ac:dyDescent="0.25">
      <c r="A782" s="66" t="str">
        <f t="shared" si="12"/>
        <v>2012, Yorkshire and The Humber, 1, 70-79, Kidney</v>
      </c>
      <c r="B782">
        <v>2012</v>
      </c>
      <c r="C782" t="s">
        <v>65</v>
      </c>
      <c r="D782" t="s">
        <v>18</v>
      </c>
      <c r="E782">
        <v>1</v>
      </c>
      <c r="F782" t="s">
        <v>96</v>
      </c>
      <c r="G782">
        <v>9</v>
      </c>
    </row>
    <row r="783" spans="1:7" x14ac:dyDescent="0.25">
      <c r="A783" s="66" t="str">
        <f t="shared" si="12"/>
        <v>2012, East Midlands, 2, 70-79, Kidney</v>
      </c>
      <c r="B783">
        <v>2012</v>
      </c>
      <c r="C783" t="s">
        <v>65</v>
      </c>
      <c r="D783" t="s">
        <v>18</v>
      </c>
      <c r="E783">
        <v>2</v>
      </c>
      <c r="F783" t="s">
        <v>98</v>
      </c>
      <c r="G783" t="s">
        <v>116</v>
      </c>
    </row>
    <row r="784" spans="1:7" x14ac:dyDescent="0.25">
      <c r="A784" s="66" t="str">
        <f t="shared" si="12"/>
        <v>2012, East of England, 2, 70-79, Kidney</v>
      </c>
      <c r="B784">
        <v>2012</v>
      </c>
      <c r="C784" t="s">
        <v>65</v>
      </c>
      <c r="D784" t="s">
        <v>18</v>
      </c>
      <c r="E784">
        <v>2</v>
      </c>
      <c r="F784" t="s">
        <v>94</v>
      </c>
      <c r="G784">
        <v>16</v>
      </c>
    </row>
    <row r="785" spans="1:7" x14ac:dyDescent="0.25">
      <c r="A785" s="66" t="str">
        <f t="shared" si="12"/>
        <v>2012, London, 2, 70-79, Kidney</v>
      </c>
      <c r="B785">
        <v>2012</v>
      </c>
      <c r="C785" t="s">
        <v>65</v>
      </c>
      <c r="D785" t="s">
        <v>18</v>
      </c>
      <c r="E785">
        <v>2</v>
      </c>
      <c r="F785" t="s">
        <v>8</v>
      </c>
      <c r="G785" t="s">
        <v>116</v>
      </c>
    </row>
    <row r="786" spans="1:7" x14ac:dyDescent="0.25">
      <c r="A786" s="66" t="str">
        <f t="shared" si="12"/>
        <v>2012, North West, 2, 70-79, Kidney</v>
      </c>
      <c r="B786">
        <v>2012</v>
      </c>
      <c r="C786" t="s">
        <v>65</v>
      </c>
      <c r="D786" t="s">
        <v>18</v>
      </c>
      <c r="E786">
        <v>2</v>
      </c>
      <c r="F786" t="s">
        <v>92</v>
      </c>
      <c r="G786">
        <v>15</v>
      </c>
    </row>
    <row r="787" spans="1:7" x14ac:dyDescent="0.25">
      <c r="A787" s="66" t="str">
        <f t="shared" si="12"/>
        <v>2012, South East, 2, 70-79, Kidney</v>
      </c>
      <c r="B787">
        <v>2012</v>
      </c>
      <c r="C787" t="s">
        <v>65</v>
      </c>
      <c r="D787" t="s">
        <v>18</v>
      </c>
      <c r="E787">
        <v>2</v>
      </c>
      <c r="F787" t="s">
        <v>93</v>
      </c>
      <c r="G787">
        <v>6</v>
      </c>
    </row>
    <row r="788" spans="1:7" x14ac:dyDescent="0.25">
      <c r="A788" s="66" t="str">
        <f t="shared" si="12"/>
        <v>2012, South West, 2, 70-79, Kidney</v>
      </c>
      <c r="B788">
        <v>2012</v>
      </c>
      <c r="C788" t="s">
        <v>65</v>
      </c>
      <c r="D788" t="s">
        <v>18</v>
      </c>
      <c r="E788">
        <v>2</v>
      </c>
      <c r="F788" t="s">
        <v>95</v>
      </c>
      <c r="G788">
        <v>7</v>
      </c>
    </row>
    <row r="789" spans="1:7" x14ac:dyDescent="0.25">
      <c r="A789" s="66" t="str">
        <f t="shared" si="12"/>
        <v>2012, West Midlands, 2, 70-79, Kidney</v>
      </c>
      <c r="B789">
        <v>2012</v>
      </c>
      <c r="C789" t="s">
        <v>65</v>
      </c>
      <c r="D789" t="s">
        <v>18</v>
      </c>
      <c r="E789">
        <v>2</v>
      </c>
      <c r="F789" t="s">
        <v>97</v>
      </c>
      <c r="G789">
        <v>10</v>
      </c>
    </row>
    <row r="790" spans="1:7" x14ac:dyDescent="0.25">
      <c r="A790" s="66" t="str">
        <f t="shared" si="12"/>
        <v>2012, East Midlands, 3, 70-79, Kidney</v>
      </c>
      <c r="B790">
        <v>2012</v>
      </c>
      <c r="C790" t="s">
        <v>65</v>
      </c>
      <c r="D790" t="s">
        <v>18</v>
      </c>
      <c r="E790">
        <v>3</v>
      </c>
      <c r="F790" t="s">
        <v>98</v>
      </c>
      <c r="G790">
        <v>6</v>
      </c>
    </row>
    <row r="791" spans="1:7" x14ac:dyDescent="0.25">
      <c r="A791" s="66" t="str">
        <f t="shared" si="12"/>
        <v>2012, East of England, 3, 70-79, Kidney</v>
      </c>
      <c r="B791">
        <v>2012</v>
      </c>
      <c r="C791" t="s">
        <v>65</v>
      </c>
      <c r="D791" t="s">
        <v>18</v>
      </c>
      <c r="E791">
        <v>3</v>
      </c>
      <c r="F791" t="s">
        <v>94</v>
      </c>
      <c r="G791">
        <v>45</v>
      </c>
    </row>
    <row r="792" spans="1:7" x14ac:dyDescent="0.25">
      <c r="A792" s="66" t="str">
        <f t="shared" si="12"/>
        <v>2012, London, 3, 70-79, Kidney</v>
      </c>
      <c r="B792">
        <v>2012</v>
      </c>
      <c r="C792" t="s">
        <v>65</v>
      </c>
      <c r="D792" t="s">
        <v>18</v>
      </c>
      <c r="E792">
        <v>3</v>
      </c>
      <c r="F792" t="s">
        <v>8</v>
      </c>
      <c r="G792">
        <v>15</v>
      </c>
    </row>
    <row r="793" spans="1:7" x14ac:dyDescent="0.25">
      <c r="A793" s="66" t="str">
        <f t="shared" si="12"/>
        <v>2012, North West, 3, 70-79, Kidney</v>
      </c>
      <c r="B793">
        <v>2012</v>
      </c>
      <c r="C793" t="s">
        <v>65</v>
      </c>
      <c r="D793" t="s">
        <v>18</v>
      </c>
      <c r="E793">
        <v>3</v>
      </c>
      <c r="F793" t="s">
        <v>92</v>
      </c>
      <c r="G793">
        <v>43</v>
      </c>
    </row>
    <row r="794" spans="1:7" x14ac:dyDescent="0.25">
      <c r="A794" s="66" t="str">
        <f t="shared" si="12"/>
        <v>2012, South East, 3, 70-79, Kidney</v>
      </c>
      <c r="B794">
        <v>2012</v>
      </c>
      <c r="C794" t="s">
        <v>65</v>
      </c>
      <c r="D794" t="s">
        <v>18</v>
      </c>
      <c r="E794">
        <v>3</v>
      </c>
      <c r="F794" t="s">
        <v>93</v>
      </c>
      <c r="G794">
        <v>22</v>
      </c>
    </row>
    <row r="795" spans="1:7" x14ac:dyDescent="0.25">
      <c r="A795" s="66" t="str">
        <f t="shared" si="12"/>
        <v>2012, South West, 3, 70-79, Kidney</v>
      </c>
      <c r="B795">
        <v>2012</v>
      </c>
      <c r="C795" t="s">
        <v>65</v>
      </c>
      <c r="D795" t="s">
        <v>18</v>
      </c>
      <c r="E795">
        <v>3</v>
      </c>
      <c r="F795" t="s">
        <v>95</v>
      </c>
      <c r="G795">
        <v>28</v>
      </c>
    </row>
    <row r="796" spans="1:7" x14ac:dyDescent="0.25">
      <c r="A796" s="66" t="str">
        <f t="shared" si="12"/>
        <v>2012, West Midlands, 3, 70-79, Kidney</v>
      </c>
      <c r="B796">
        <v>2012</v>
      </c>
      <c r="C796" t="s">
        <v>65</v>
      </c>
      <c r="D796" t="s">
        <v>18</v>
      </c>
      <c r="E796">
        <v>3</v>
      </c>
      <c r="F796" t="s">
        <v>97</v>
      </c>
      <c r="G796">
        <v>25</v>
      </c>
    </row>
    <row r="797" spans="1:7" x14ac:dyDescent="0.25">
      <c r="A797" s="66" t="str">
        <f t="shared" si="12"/>
        <v>2012, Yorkshire and The Humber, 3, 70-79, Kidney</v>
      </c>
      <c r="B797">
        <v>2012</v>
      </c>
      <c r="C797" t="s">
        <v>65</v>
      </c>
      <c r="D797" t="s">
        <v>18</v>
      </c>
      <c r="E797">
        <v>3</v>
      </c>
      <c r="F797" t="s">
        <v>96</v>
      </c>
      <c r="G797" t="s">
        <v>116</v>
      </c>
    </row>
    <row r="798" spans="1:7" x14ac:dyDescent="0.25">
      <c r="A798" s="66" t="str">
        <f t="shared" si="12"/>
        <v>2012, East Midlands, 4, 70-79, Kidney</v>
      </c>
      <c r="B798">
        <v>2012</v>
      </c>
      <c r="C798" t="s">
        <v>65</v>
      </c>
      <c r="D798" t="s">
        <v>18</v>
      </c>
      <c r="E798">
        <v>4</v>
      </c>
      <c r="F798" t="s">
        <v>98</v>
      </c>
      <c r="G798">
        <v>23</v>
      </c>
    </row>
    <row r="799" spans="1:7" x14ac:dyDescent="0.25">
      <c r="A799" s="66" t="str">
        <f t="shared" si="12"/>
        <v>2012, East of England, 4, 70-79, Kidney</v>
      </c>
      <c r="B799">
        <v>2012</v>
      </c>
      <c r="C799" t="s">
        <v>65</v>
      </c>
      <c r="D799" t="s">
        <v>18</v>
      </c>
      <c r="E799">
        <v>4</v>
      </c>
      <c r="F799" t="s">
        <v>94</v>
      </c>
      <c r="G799">
        <v>48</v>
      </c>
    </row>
    <row r="800" spans="1:7" x14ac:dyDescent="0.25">
      <c r="A800" s="66" t="str">
        <f t="shared" si="12"/>
        <v>2012, London, 4, 70-79, Kidney</v>
      </c>
      <c r="B800">
        <v>2012</v>
      </c>
      <c r="C800" t="s">
        <v>65</v>
      </c>
      <c r="D800" t="s">
        <v>18</v>
      </c>
      <c r="E800">
        <v>4</v>
      </c>
      <c r="F800" t="s">
        <v>8</v>
      </c>
      <c r="G800">
        <v>15</v>
      </c>
    </row>
    <row r="801" spans="1:7" x14ac:dyDescent="0.25">
      <c r="A801" s="66" t="str">
        <f t="shared" si="12"/>
        <v>2012, North East, 4, 70-79, Kidney</v>
      </c>
      <c r="B801">
        <v>2012</v>
      </c>
      <c r="C801" t="s">
        <v>65</v>
      </c>
      <c r="D801" t="s">
        <v>18</v>
      </c>
      <c r="E801">
        <v>4</v>
      </c>
      <c r="F801" t="s">
        <v>99</v>
      </c>
      <c r="G801">
        <v>7</v>
      </c>
    </row>
    <row r="802" spans="1:7" x14ac:dyDescent="0.25">
      <c r="A802" s="66" t="str">
        <f t="shared" si="12"/>
        <v>2012, North West, 4, 70-79, Kidney</v>
      </c>
      <c r="B802">
        <v>2012</v>
      </c>
      <c r="C802" t="s">
        <v>65</v>
      </c>
      <c r="D802" t="s">
        <v>18</v>
      </c>
      <c r="E802">
        <v>4</v>
      </c>
      <c r="F802" t="s">
        <v>92</v>
      </c>
      <c r="G802">
        <v>69</v>
      </c>
    </row>
    <row r="803" spans="1:7" x14ac:dyDescent="0.25">
      <c r="A803" s="66" t="str">
        <f t="shared" si="12"/>
        <v>2012, South East, 4, 70-79, Kidney</v>
      </c>
      <c r="B803">
        <v>2012</v>
      </c>
      <c r="C803" t="s">
        <v>65</v>
      </c>
      <c r="D803" t="s">
        <v>18</v>
      </c>
      <c r="E803">
        <v>4</v>
      </c>
      <c r="F803" t="s">
        <v>93</v>
      </c>
      <c r="G803">
        <v>37</v>
      </c>
    </row>
    <row r="804" spans="1:7" x14ac:dyDescent="0.25">
      <c r="A804" s="66" t="str">
        <f t="shared" si="12"/>
        <v>2012, South West, 4, 70-79, Kidney</v>
      </c>
      <c r="B804">
        <v>2012</v>
      </c>
      <c r="C804" t="s">
        <v>65</v>
      </c>
      <c r="D804" t="s">
        <v>18</v>
      </c>
      <c r="E804">
        <v>4</v>
      </c>
      <c r="F804" t="s">
        <v>95</v>
      </c>
      <c r="G804">
        <v>39</v>
      </c>
    </row>
    <row r="805" spans="1:7" x14ac:dyDescent="0.25">
      <c r="A805" s="66" t="str">
        <f t="shared" si="12"/>
        <v>2012, West Midlands, 4, 70-79, Kidney</v>
      </c>
      <c r="B805">
        <v>2012</v>
      </c>
      <c r="C805" t="s">
        <v>65</v>
      </c>
      <c r="D805" t="s">
        <v>18</v>
      </c>
      <c r="E805">
        <v>4</v>
      </c>
      <c r="F805" t="s">
        <v>97</v>
      </c>
      <c r="G805">
        <v>59</v>
      </c>
    </row>
    <row r="806" spans="1:7" x14ac:dyDescent="0.25">
      <c r="A806" s="66" t="str">
        <f t="shared" si="12"/>
        <v>2012, Yorkshire and The Humber, 4, 70-79, Kidney</v>
      </c>
      <c r="B806">
        <v>2012</v>
      </c>
      <c r="C806" t="s">
        <v>65</v>
      </c>
      <c r="D806" t="s">
        <v>18</v>
      </c>
      <c r="E806">
        <v>4</v>
      </c>
      <c r="F806" t="s">
        <v>96</v>
      </c>
      <c r="G806">
        <v>19</v>
      </c>
    </row>
    <row r="807" spans="1:7" x14ac:dyDescent="0.25">
      <c r="A807" s="66" t="str">
        <f t="shared" si="12"/>
        <v>2012, East Midlands, Unk/Oth, 70-79, Kidney</v>
      </c>
      <c r="B807">
        <v>2012</v>
      </c>
      <c r="C807" t="s">
        <v>65</v>
      </c>
      <c r="D807" t="s">
        <v>18</v>
      </c>
      <c r="E807" t="s">
        <v>26</v>
      </c>
      <c r="F807" t="s">
        <v>98</v>
      </c>
      <c r="G807">
        <v>145</v>
      </c>
    </row>
    <row r="808" spans="1:7" x14ac:dyDescent="0.25">
      <c r="A808" s="66" t="str">
        <f t="shared" si="12"/>
        <v>2012, East of England, Unk/Oth, 70-79, Kidney</v>
      </c>
      <c r="B808">
        <v>2012</v>
      </c>
      <c r="C808" t="s">
        <v>65</v>
      </c>
      <c r="D808" t="s">
        <v>18</v>
      </c>
      <c r="E808" t="s">
        <v>26</v>
      </c>
      <c r="F808" t="s">
        <v>94</v>
      </c>
      <c r="G808">
        <v>31</v>
      </c>
    </row>
    <row r="809" spans="1:7" x14ac:dyDescent="0.25">
      <c r="A809" s="66" t="str">
        <f t="shared" si="12"/>
        <v>2012, London, Unk/Oth, 70-79, Kidney</v>
      </c>
      <c r="B809">
        <v>2012</v>
      </c>
      <c r="C809" t="s">
        <v>65</v>
      </c>
      <c r="D809" t="s">
        <v>18</v>
      </c>
      <c r="E809" t="s">
        <v>26</v>
      </c>
      <c r="F809" t="s">
        <v>8</v>
      </c>
      <c r="G809">
        <v>140</v>
      </c>
    </row>
    <row r="810" spans="1:7" x14ac:dyDescent="0.25">
      <c r="A810" s="66" t="str">
        <f t="shared" si="12"/>
        <v>2012, North East, Unk/Oth, 70-79, Kidney</v>
      </c>
      <c r="B810">
        <v>2012</v>
      </c>
      <c r="C810" t="s">
        <v>65</v>
      </c>
      <c r="D810" t="s">
        <v>18</v>
      </c>
      <c r="E810" t="s">
        <v>26</v>
      </c>
      <c r="F810" t="s">
        <v>99</v>
      </c>
      <c r="G810">
        <v>110</v>
      </c>
    </row>
    <row r="811" spans="1:7" x14ac:dyDescent="0.25">
      <c r="A811" s="66" t="str">
        <f t="shared" si="12"/>
        <v>2012, North West, Unk/Oth, 70-79, Kidney</v>
      </c>
      <c r="B811">
        <v>2012</v>
      </c>
      <c r="C811" t="s">
        <v>65</v>
      </c>
      <c r="D811" t="s">
        <v>18</v>
      </c>
      <c r="E811" t="s">
        <v>26</v>
      </c>
      <c r="F811" t="s">
        <v>92</v>
      </c>
      <c r="G811">
        <v>127</v>
      </c>
    </row>
    <row r="812" spans="1:7" x14ac:dyDescent="0.25">
      <c r="A812" s="66" t="str">
        <f t="shared" si="12"/>
        <v>2012, South East, Unk/Oth, 70-79, Kidney</v>
      </c>
      <c r="B812">
        <v>2012</v>
      </c>
      <c r="C812" t="s">
        <v>65</v>
      </c>
      <c r="D812" t="s">
        <v>18</v>
      </c>
      <c r="E812" t="s">
        <v>26</v>
      </c>
      <c r="F812" t="s">
        <v>93</v>
      </c>
      <c r="G812">
        <v>216</v>
      </c>
    </row>
    <row r="813" spans="1:7" x14ac:dyDescent="0.25">
      <c r="A813" s="66" t="str">
        <f t="shared" si="12"/>
        <v>2012, South West, Unk/Oth, 70-79, Kidney</v>
      </c>
      <c r="B813">
        <v>2012</v>
      </c>
      <c r="C813" t="s">
        <v>65</v>
      </c>
      <c r="D813" t="s">
        <v>18</v>
      </c>
      <c r="E813" t="s">
        <v>26</v>
      </c>
      <c r="F813" t="s">
        <v>95</v>
      </c>
      <c r="G813">
        <v>113</v>
      </c>
    </row>
    <row r="814" spans="1:7" x14ac:dyDescent="0.25">
      <c r="A814" s="66" t="str">
        <f t="shared" si="12"/>
        <v>2012, West Midlands, Unk/Oth, 70-79, Kidney</v>
      </c>
      <c r="B814">
        <v>2012</v>
      </c>
      <c r="C814" t="s">
        <v>65</v>
      </c>
      <c r="D814" t="s">
        <v>18</v>
      </c>
      <c r="E814" t="s">
        <v>26</v>
      </c>
      <c r="F814" t="s">
        <v>97</v>
      </c>
      <c r="G814">
        <v>75</v>
      </c>
    </row>
    <row r="815" spans="1:7" x14ac:dyDescent="0.25">
      <c r="A815" s="66" t="str">
        <f t="shared" si="12"/>
        <v>2012, Yorkshire and The Humber, Unk/Oth, 70-79, Kidney</v>
      </c>
      <c r="B815">
        <v>2012</v>
      </c>
      <c r="C815" t="s">
        <v>65</v>
      </c>
      <c r="D815" t="s">
        <v>18</v>
      </c>
      <c r="E815" t="s">
        <v>26</v>
      </c>
      <c r="F815" t="s">
        <v>96</v>
      </c>
      <c r="G815">
        <v>230</v>
      </c>
    </row>
    <row r="816" spans="1:7" x14ac:dyDescent="0.25">
      <c r="A816" s="66" t="str">
        <f t="shared" si="12"/>
        <v>2012, East Midlands, 1, 80+, Kidney</v>
      </c>
      <c r="B816">
        <v>2012</v>
      </c>
      <c r="C816" t="s">
        <v>65</v>
      </c>
      <c r="D816" t="s">
        <v>19</v>
      </c>
      <c r="E816">
        <v>1</v>
      </c>
      <c r="F816" t="s">
        <v>98</v>
      </c>
      <c r="G816">
        <v>5</v>
      </c>
    </row>
    <row r="817" spans="1:7" x14ac:dyDescent="0.25">
      <c r="A817" s="66" t="str">
        <f t="shared" si="12"/>
        <v>2012, East of England, 1, 80+, Kidney</v>
      </c>
      <c r="B817">
        <v>2012</v>
      </c>
      <c r="C817" t="s">
        <v>65</v>
      </c>
      <c r="D817" t="s">
        <v>19</v>
      </c>
      <c r="E817">
        <v>1</v>
      </c>
      <c r="F817" t="s">
        <v>94</v>
      </c>
      <c r="G817">
        <v>70</v>
      </c>
    </row>
    <row r="818" spans="1:7" x14ac:dyDescent="0.25">
      <c r="A818" s="66" t="str">
        <f t="shared" si="12"/>
        <v>2012, London, 1, 80+, Kidney</v>
      </c>
      <c r="B818">
        <v>2012</v>
      </c>
      <c r="C818" t="s">
        <v>65</v>
      </c>
      <c r="D818" t="s">
        <v>19</v>
      </c>
      <c r="E818">
        <v>1</v>
      </c>
      <c r="F818" t="s">
        <v>8</v>
      </c>
      <c r="G818">
        <v>6</v>
      </c>
    </row>
    <row r="819" spans="1:7" x14ac:dyDescent="0.25">
      <c r="A819" s="66" t="str">
        <f t="shared" si="12"/>
        <v>2012, North East, 1, 80+, Kidney</v>
      </c>
      <c r="B819">
        <v>2012</v>
      </c>
      <c r="C819" t="s">
        <v>65</v>
      </c>
      <c r="D819" t="s">
        <v>19</v>
      </c>
      <c r="E819">
        <v>1</v>
      </c>
      <c r="F819" t="s">
        <v>99</v>
      </c>
      <c r="G819" t="s">
        <v>116</v>
      </c>
    </row>
    <row r="820" spans="1:7" x14ac:dyDescent="0.25">
      <c r="A820" s="66" t="str">
        <f t="shared" si="12"/>
        <v>2012, North West, 1, 80+, Kidney</v>
      </c>
      <c r="B820">
        <v>2012</v>
      </c>
      <c r="C820" t="s">
        <v>65</v>
      </c>
      <c r="D820" t="s">
        <v>19</v>
      </c>
      <c r="E820">
        <v>1</v>
      </c>
      <c r="F820" t="s">
        <v>92</v>
      </c>
      <c r="G820">
        <v>42</v>
      </c>
    </row>
    <row r="821" spans="1:7" x14ac:dyDescent="0.25">
      <c r="A821" s="66" t="str">
        <f t="shared" si="12"/>
        <v>2012, South East, 1, 80+, Kidney</v>
      </c>
      <c r="B821">
        <v>2012</v>
      </c>
      <c r="C821" t="s">
        <v>65</v>
      </c>
      <c r="D821" t="s">
        <v>19</v>
      </c>
      <c r="E821">
        <v>1</v>
      </c>
      <c r="F821" t="s">
        <v>93</v>
      </c>
      <c r="G821">
        <v>16</v>
      </c>
    </row>
    <row r="822" spans="1:7" x14ac:dyDescent="0.25">
      <c r="A822" s="66" t="str">
        <f t="shared" si="12"/>
        <v>2012, South West, 1, 80+, Kidney</v>
      </c>
      <c r="B822">
        <v>2012</v>
      </c>
      <c r="C822" t="s">
        <v>65</v>
      </c>
      <c r="D822" t="s">
        <v>19</v>
      </c>
      <c r="E822">
        <v>1</v>
      </c>
      <c r="F822" t="s">
        <v>95</v>
      </c>
      <c r="G822">
        <v>28</v>
      </c>
    </row>
    <row r="823" spans="1:7" x14ac:dyDescent="0.25">
      <c r="A823" s="66" t="str">
        <f t="shared" si="12"/>
        <v>2012, West Midlands, 1, 80+, Kidney</v>
      </c>
      <c r="B823">
        <v>2012</v>
      </c>
      <c r="C823" t="s">
        <v>65</v>
      </c>
      <c r="D823" t="s">
        <v>19</v>
      </c>
      <c r="E823">
        <v>1</v>
      </c>
      <c r="F823" t="s">
        <v>97</v>
      </c>
      <c r="G823">
        <v>26</v>
      </c>
    </row>
    <row r="824" spans="1:7" x14ac:dyDescent="0.25">
      <c r="A824" s="66" t="str">
        <f t="shared" si="12"/>
        <v>2012, Yorkshire and The Humber, 1, 80+, Kidney</v>
      </c>
      <c r="B824">
        <v>2012</v>
      </c>
      <c r="C824" t="s">
        <v>65</v>
      </c>
      <c r="D824" t="s">
        <v>19</v>
      </c>
      <c r="E824">
        <v>1</v>
      </c>
      <c r="F824" t="s">
        <v>96</v>
      </c>
      <c r="G824">
        <v>5</v>
      </c>
    </row>
    <row r="825" spans="1:7" x14ac:dyDescent="0.25">
      <c r="A825" s="66" t="str">
        <f t="shared" si="12"/>
        <v>2012, East Midlands, 2, 80+, Kidney</v>
      </c>
      <c r="B825">
        <v>2012</v>
      </c>
      <c r="C825" t="s">
        <v>65</v>
      </c>
      <c r="D825" t="s">
        <v>19</v>
      </c>
      <c r="E825">
        <v>2</v>
      </c>
      <c r="F825" t="s">
        <v>98</v>
      </c>
      <c r="G825" t="s">
        <v>116</v>
      </c>
    </row>
    <row r="826" spans="1:7" x14ac:dyDescent="0.25">
      <c r="A826" s="66" t="str">
        <f t="shared" si="12"/>
        <v>2012, East of England, 2, 80+, Kidney</v>
      </c>
      <c r="B826">
        <v>2012</v>
      </c>
      <c r="C826" t="s">
        <v>65</v>
      </c>
      <c r="D826" t="s">
        <v>19</v>
      </c>
      <c r="E826">
        <v>2</v>
      </c>
      <c r="F826" t="s">
        <v>94</v>
      </c>
      <c r="G826">
        <v>9</v>
      </c>
    </row>
    <row r="827" spans="1:7" x14ac:dyDescent="0.25">
      <c r="A827" s="66" t="str">
        <f t="shared" si="12"/>
        <v>2012, London, 2, 80+, Kidney</v>
      </c>
      <c r="B827">
        <v>2012</v>
      </c>
      <c r="C827" t="s">
        <v>65</v>
      </c>
      <c r="D827" t="s">
        <v>19</v>
      </c>
      <c r="E827">
        <v>2</v>
      </c>
      <c r="F827" t="s">
        <v>8</v>
      </c>
      <c r="G827" t="s">
        <v>116</v>
      </c>
    </row>
    <row r="828" spans="1:7" x14ac:dyDescent="0.25">
      <c r="A828" s="66" t="str">
        <f t="shared" si="12"/>
        <v>2012, North West, 2, 80+, Kidney</v>
      </c>
      <c r="B828">
        <v>2012</v>
      </c>
      <c r="C828" t="s">
        <v>65</v>
      </c>
      <c r="D828" t="s">
        <v>19</v>
      </c>
      <c r="E828">
        <v>2</v>
      </c>
      <c r="F828" t="s">
        <v>92</v>
      </c>
      <c r="G828">
        <v>7</v>
      </c>
    </row>
    <row r="829" spans="1:7" x14ac:dyDescent="0.25">
      <c r="A829" s="66" t="str">
        <f t="shared" si="12"/>
        <v>2012, South East, 2, 80+, Kidney</v>
      </c>
      <c r="B829">
        <v>2012</v>
      </c>
      <c r="C829" t="s">
        <v>65</v>
      </c>
      <c r="D829" t="s">
        <v>19</v>
      </c>
      <c r="E829">
        <v>2</v>
      </c>
      <c r="F829" t="s">
        <v>93</v>
      </c>
      <c r="G829" t="s">
        <v>116</v>
      </c>
    </row>
    <row r="830" spans="1:7" x14ac:dyDescent="0.25">
      <c r="A830" s="66" t="str">
        <f t="shared" si="12"/>
        <v>2012, South West, 2, 80+, Kidney</v>
      </c>
      <c r="B830">
        <v>2012</v>
      </c>
      <c r="C830" t="s">
        <v>65</v>
      </c>
      <c r="D830" t="s">
        <v>19</v>
      </c>
      <c r="E830">
        <v>2</v>
      </c>
      <c r="F830" t="s">
        <v>95</v>
      </c>
      <c r="G830">
        <v>7</v>
      </c>
    </row>
    <row r="831" spans="1:7" x14ac:dyDescent="0.25">
      <c r="A831" s="66" t="str">
        <f t="shared" si="12"/>
        <v>2012, West Midlands, 2, 80+, Kidney</v>
      </c>
      <c r="B831">
        <v>2012</v>
      </c>
      <c r="C831" t="s">
        <v>65</v>
      </c>
      <c r="D831" t="s">
        <v>19</v>
      </c>
      <c r="E831">
        <v>2</v>
      </c>
      <c r="F831" t="s">
        <v>97</v>
      </c>
      <c r="G831" t="s">
        <v>116</v>
      </c>
    </row>
    <row r="832" spans="1:7" x14ac:dyDescent="0.25">
      <c r="A832" s="66" t="str">
        <f t="shared" si="12"/>
        <v>2012, Yorkshire and The Humber, 2, 80+, Kidney</v>
      </c>
      <c r="B832">
        <v>2012</v>
      </c>
      <c r="C832" t="s">
        <v>65</v>
      </c>
      <c r="D832" t="s">
        <v>19</v>
      </c>
      <c r="E832">
        <v>2</v>
      </c>
      <c r="F832" t="s">
        <v>96</v>
      </c>
      <c r="G832" t="s">
        <v>116</v>
      </c>
    </row>
    <row r="833" spans="1:7" x14ac:dyDescent="0.25">
      <c r="A833" s="66" t="str">
        <f t="shared" si="12"/>
        <v>2012, East Midlands, 3, 80+, Kidney</v>
      </c>
      <c r="B833">
        <v>2012</v>
      </c>
      <c r="C833" t="s">
        <v>65</v>
      </c>
      <c r="D833" t="s">
        <v>19</v>
      </c>
      <c r="E833">
        <v>3</v>
      </c>
      <c r="F833" t="s">
        <v>98</v>
      </c>
      <c r="G833" t="s">
        <v>116</v>
      </c>
    </row>
    <row r="834" spans="1:7" x14ac:dyDescent="0.25">
      <c r="A834" s="66" t="str">
        <f t="shared" ref="A834:A897" si="13">B834&amp;", "&amp;F834&amp;", "&amp;E834&amp;", "&amp;D834&amp;", "&amp;C834</f>
        <v>2012, East of England, 3, 80+, Kidney</v>
      </c>
      <c r="B834">
        <v>2012</v>
      </c>
      <c r="C834" t="s">
        <v>65</v>
      </c>
      <c r="D834" t="s">
        <v>19</v>
      </c>
      <c r="E834">
        <v>3</v>
      </c>
      <c r="F834" t="s">
        <v>94</v>
      </c>
      <c r="G834">
        <v>18</v>
      </c>
    </row>
    <row r="835" spans="1:7" x14ac:dyDescent="0.25">
      <c r="A835" s="66" t="str">
        <f t="shared" si="13"/>
        <v>2012, London, 3, 80+, Kidney</v>
      </c>
      <c r="B835">
        <v>2012</v>
      </c>
      <c r="C835" t="s">
        <v>65</v>
      </c>
      <c r="D835" t="s">
        <v>19</v>
      </c>
      <c r="E835">
        <v>3</v>
      </c>
      <c r="F835" t="s">
        <v>8</v>
      </c>
      <c r="G835" t="s">
        <v>116</v>
      </c>
    </row>
    <row r="836" spans="1:7" x14ac:dyDescent="0.25">
      <c r="A836" s="66" t="str">
        <f t="shared" si="13"/>
        <v>2012, North West, 3, 80+, Kidney</v>
      </c>
      <c r="B836">
        <v>2012</v>
      </c>
      <c r="C836" t="s">
        <v>65</v>
      </c>
      <c r="D836" t="s">
        <v>19</v>
      </c>
      <c r="E836">
        <v>3</v>
      </c>
      <c r="F836" t="s">
        <v>92</v>
      </c>
      <c r="G836">
        <v>16</v>
      </c>
    </row>
    <row r="837" spans="1:7" x14ac:dyDescent="0.25">
      <c r="A837" s="66" t="str">
        <f t="shared" si="13"/>
        <v>2012, South East, 3, 80+, Kidney</v>
      </c>
      <c r="B837">
        <v>2012</v>
      </c>
      <c r="C837" t="s">
        <v>65</v>
      </c>
      <c r="D837" t="s">
        <v>19</v>
      </c>
      <c r="E837">
        <v>3</v>
      </c>
      <c r="F837" t="s">
        <v>93</v>
      </c>
      <c r="G837">
        <v>14</v>
      </c>
    </row>
    <row r="838" spans="1:7" x14ac:dyDescent="0.25">
      <c r="A838" s="66" t="str">
        <f t="shared" si="13"/>
        <v>2012, South West, 3, 80+, Kidney</v>
      </c>
      <c r="B838">
        <v>2012</v>
      </c>
      <c r="C838" t="s">
        <v>65</v>
      </c>
      <c r="D838" t="s">
        <v>19</v>
      </c>
      <c r="E838">
        <v>3</v>
      </c>
      <c r="F838" t="s">
        <v>95</v>
      </c>
      <c r="G838">
        <v>24</v>
      </c>
    </row>
    <row r="839" spans="1:7" x14ac:dyDescent="0.25">
      <c r="A839" s="66" t="str">
        <f t="shared" si="13"/>
        <v>2012, West Midlands, 3, 80+, Kidney</v>
      </c>
      <c r="B839">
        <v>2012</v>
      </c>
      <c r="C839" t="s">
        <v>65</v>
      </c>
      <c r="D839" t="s">
        <v>19</v>
      </c>
      <c r="E839">
        <v>3</v>
      </c>
      <c r="F839" t="s">
        <v>97</v>
      </c>
      <c r="G839">
        <v>17</v>
      </c>
    </row>
    <row r="840" spans="1:7" x14ac:dyDescent="0.25">
      <c r="A840" s="66" t="str">
        <f t="shared" si="13"/>
        <v>2012, Yorkshire and The Humber, 3, 80+, Kidney</v>
      </c>
      <c r="B840">
        <v>2012</v>
      </c>
      <c r="C840" t="s">
        <v>65</v>
      </c>
      <c r="D840" t="s">
        <v>19</v>
      </c>
      <c r="E840">
        <v>3</v>
      </c>
      <c r="F840" t="s">
        <v>96</v>
      </c>
      <c r="G840" t="s">
        <v>116</v>
      </c>
    </row>
    <row r="841" spans="1:7" x14ac:dyDescent="0.25">
      <c r="A841" s="66" t="str">
        <f t="shared" si="13"/>
        <v>2012, East Midlands, 4, 80+, Kidney</v>
      </c>
      <c r="B841">
        <v>2012</v>
      </c>
      <c r="C841" t="s">
        <v>65</v>
      </c>
      <c r="D841" t="s">
        <v>19</v>
      </c>
      <c r="E841">
        <v>4</v>
      </c>
      <c r="F841" t="s">
        <v>98</v>
      </c>
      <c r="G841">
        <v>13</v>
      </c>
    </row>
    <row r="842" spans="1:7" x14ac:dyDescent="0.25">
      <c r="A842" s="66" t="str">
        <f t="shared" si="13"/>
        <v>2012, East of England, 4, 80+, Kidney</v>
      </c>
      <c r="B842">
        <v>2012</v>
      </c>
      <c r="C842" t="s">
        <v>65</v>
      </c>
      <c r="D842" t="s">
        <v>19</v>
      </c>
      <c r="E842">
        <v>4</v>
      </c>
      <c r="F842" t="s">
        <v>94</v>
      </c>
      <c r="G842">
        <v>57</v>
      </c>
    </row>
    <row r="843" spans="1:7" x14ac:dyDescent="0.25">
      <c r="A843" s="66" t="str">
        <f t="shared" si="13"/>
        <v>2012, London, 4, 80+, Kidney</v>
      </c>
      <c r="B843">
        <v>2012</v>
      </c>
      <c r="C843" t="s">
        <v>65</v>
      </c>
      <c r="D843" t="s">
        <v>19</v>
      </c>
      <c r="E843">
        <v>4</v>
      </c>
      <c r="F843" t="s">
        <v>8</v>
      </c>
      <c r="G843" t="s">
        <v>116</v>
      </c>
    </row>
    <row r="844" spans="1:7" x14ac:dyDescent="0.25">
      <c r="A844" s="66" t="str">
        <f t="shared" si="13"/>
        <v>2012, North East, 4, 80+, Kidney</v>
      </c>
      <c r="B844">
        <v>2012</v>
      </c>
      <c r="C844" t="s">
        <v>65</v>
      </c>
      <c r="D844" t="s">
        <v>19</v>
      </c>
      <c r="E844">
        <v>4</v>
      </c>
      <c r="F844" t="s">
        <v>99</v>
      </c>
      <c r="G844">
        <v>8</v>
      </c>
    </row>
    <row r="845" spans="1:7" x14ac:dyDescent="0.25">
      <c r="A845" s="66" t="str">
        <f t="shared" si="13"/>
        <v>2012, North West, 4, 80+, Kidney</v>
      </c>
      <c r="B845">
        <v>2012</v>
      </c>
      <c r="C845" t="s">
        <v>65</v>
      </c>
      <c r="D845" t="s">
        <v>19</v>
      </c>
      <c r="E845">
        <v>4</v>
      </c>
      <c r="F845" t="s">
        <v>92</v>
      </c>
      <c r="G845">
        <v>52</v>
      </c>
    </row>
    <row r="846" spans="1:7" x14ac:dyDescent="0.25">
      <c r="A846" s="66" t="str">
        <f t="shared" si="13"/>
        <v>2012, South East, 4, 80+, Kidney</v>
      </c>
      <c r="B846">
        <v>2012</v>
      </c>
      <c r="C846" t="s">
        <v>65</v>
      </c>
      <c r="D846" t="s">
        <v>19</v>
      </c>
      <c r="E846">
        <v>4</v>
      </c>
      <c r="F846" t="s">
        <v>93</v>
      </c>
      <c r="G846">
        <v>33</v>
      </c>
    </row>
    <row r="847" spans="1:7" x14ac:dyDescent="0.25">
      <c r="A847" s="66" t="str">
        <f t="shared" si="13"/>
        <v>2012, South West, 4, 80+, Kidney</v>
      </c>
      <c r="B847">
        <v>2012</v>
      </c>
      <c r="C847" t="s">
        <v>65</v>
      </c>
      <c r="D847" t="s">
        <v>19</v>
      </c>
      <c r="E847">
        <v>4</v>
      </c>
      <c r="F847" t="s">
        <v>95</v>
      </c>
      <c r="G847">
        <v>32</v>
      </c>
    </row>
    <row r="848" spans="1:7" x14ac:dyDescent="0.25">
      <c r="A848" s="66" t="str">
        <f t="shared" si="13"/>
        <v>2012, West Midlands, 4, 80+, Kidney</v>
      </c>
      <c r="B848">
        <v>2012</v>
      </c>
      <c r="C848" t="s">
        <v>65</v>
      </c>
      <c r="D848" t="s">
        <v>19</v>
      </c>
      <c r="E848">
        <v>4</v>
      </c>
      <c r="F848" t="s">
        <v>97</v>
      </c>
      <c r="G848">
        <v>45</v>
      </c>
    </row>
    <row r="849" spans="1:7" x14ac:dyDescent="0.25">
      <c r="A849" s="66" t="str">
        <f t="shared" si="13"/>
        <v>2012, Yorkshire and The Humber, 4, 80+, Kidney</v>
      </c>
      <c r="B849">
        <v>2012</v>
      </c>
      <c r="C849" t="s">
        <v>65</v>
      </c>
      <c r="D849" t="s">
        <v>19</v>
      </c>
      <c r="E849">
        <v>4</v>
      </c>
      <c r="F849" t="s">
        <v>96</v>
      </c>
      <c r="G849">
        <v>16</v>
      </c>
    </row>
    <row r="850" spans="1:7" x14ac:dyDescent="0.25">
      <c r="A850" s="66" t="str">
        <f t="shared" si="13"/>
        <v>2012, East Midlands, Unk/Oth, 80+, Kidney</v>
      </c>
      <c r="B850">
        <v>2012</v>
      </c>
      <c r="C850" t="s">
        <v>65</v>
      </c>
      <c r="D850" t="s">
        <v>19</v>
      </c>
      <c r="E850" t="s">
        <v>26</v>
      </c>
      <c r="F850" t="s">
        <v>98</v>
      </c>
      <c r="G850">
        <v>89</v>
      </c>
    </row>
    <row r="851" spans="1:7" x14ac:dyDescent="0.25">
      <c r="A851" s="66" t="str">
        <f t="shared" si="13"/>
        <v>2012, East of England, Unk/Oth, 80+, Kidney</v>
      </c>
      <c r="B851">
        <v>2012</v>
      </c>
      <c r="C851" t="s">
        <v>65</v>
      </c>
      <c r="D851" t="s">
        <v>19</v>
      </c>
      <c r="E851" t="s">
        <v>26</v>
      </c>
      <c r="F851" t="s">
        <v>94</v>
      </c>
      <c r="G851">
        <v>37</v>
      </c>
    </row>
    <row r="852" spans="1:7" x14ac:dyDescent="0.25">
      <c r="A852" s="66" t="str">
        <f t="shared" si="13"/>
        <v>2012, London, Unk/Oth, 80+, Kidney</v>
      </c>
      <c r="B852">
        <v>2012</v>
      </c>
      <c r="C852" t="s">
        <v>65</v>
      </c>
      <c r="D852" t="s">
        <v>19</v>
      </c>
      <c r="E852" t="s">
        <v>26</v>
      </c>
      <c r="F852" t="s">
        <v>8</v>
      </c>
      <c r="G852">
        <v>104</v>
      </c>
    </row>
    <row r="853" spans="1:7" x14ac:dyDescent="0.25">
      <c r="A853" s="66" t="str">
        <f t="shared" si="13"/>
        <v>2012, North East, Unk/Oth, 80+, Kidney</v>
      </c>
      <c r="B853">
        <v>2012</v>
      </c>
      <c r="C853" t="s">
        <v>65</v>
      </c>
      <c r="D853" t="s">
        <v>19</v>
      </c>
      <c r="E853" t="s">
        <v>26</v>
      </c>
      <c r="F853" t="s">
        <v>99</v>
      </c>
      <c r="G853">
        <v>69</v>
      </c>
    </row>
    <row r="854" spans="1:7" x14ac:dyDescent="0.25">
      <c r="A854" s="66" t="str">
        <f t="shared" si="13"/>
        <v>2012, North West, Unk/Oth, 80+, Kidney</v>
      </c>
      <c r="B854">
        <v>2012</v>
      </c>
      <c r="C854" t="s">
        <v>65</v>
      </c>
      <c r="D854" t="s">
        <v>19</v>
      </c>
      <c r="E854" t="s">
        <v>26</v>
      </c>
      <c r="F854" t="s">
        <v>92</v>
      </c>
      <c r="G854">
        <v>131</v>
      </c>
    </row>
    <row r="855" spans="1:7" x14ac:dyDescent="0.25">
      <c r="A855" s="66" t="str">
        <f t="shared" si="13"/>
        <v>2012, South East, Unk/Oth, 80+, Kidney</v>
      </c>
      <c r="B855">
        <v>2012</v>
      </c>
      <c r="C855" t="s">
        <v>65</v>
      </c>
      <c r="D855" t="s">
        <v>19</v>
      </c>
      <c r="E855" t="s">
        <v>26</v>
      </c>
      <c r="F855" t="s">
        <v>93</v>
      </c>
      <c r="G855">
        <v>210</v>
      </c>
    </row>
    <row r="856" spans="1:7" x14ac:dyDescent="0.25">
      <c r="A856" s="66" t="str">
        <f t="shared" si="13"/>
        <v>2012, South West, Unk/Oth, 80+, Kidney</v>
      </c>
      <c r="B856">
        <v>2012</v>
      </c>
      <c r="C856" t="s">
        <v>65</v>
      </c>
      <c r="D856" t="s">
        <v>19</v>
      </c>
      <c r="E856" t="s">
        <v>26</v>
      </c>
      <c r="F856" t="s">
        <v>95</v>
      </c>
      <c r="G856">
        <v>98</v>
      </c>
    </row>
    <row r="857" spans="1:7" x14ac:dyDescent="0.25">
      <c r="A857" s="66" t="str">
        <f t="shared" si="13"/>
        <v>2012, West Midlands, Unk/Oth, 80+, Kidney</v>
      </c>
      <c r="B857">
        <v>2012</v>
      </c>
      <c r="C857" t="s">
        <v>65</v>
      </c>
      <c r="D857" t="s">
        <v>19</v>
      </c>
      <c r="E857" t="s">
        <v>26</v>
      </c>
      <c r="F857" t="s">
        <v>97</v>
      </c>
      <c r="G857">
        <v>78</v>
      </c>
    </row>
    <row r="858" spans="1:7" x14ac:dyDescent="0.25">
      <c r="A858" s="66" t="str">
        <f t="shared" si="13"/>
        <v>2012, Yorkshire and The Humber, Unk/Oth, 80+, Kidney</v>
      </c>
      <c r="B858">
        <v>2012</v>
      </c>
      <c r="C858" t="s">
        <v>65</v>
      </c>
      <c r="D858" t="s">
        <v>19</v>
      </c>
      <c r="E858" t="s">
        <v>26</v>
      </c>
      <c r="F858" t="s">
        <v>96</v>
      </c>
      <c r="G858">
        <v>157</v>
      </c>
    </row>
    <row r="859" spans="1:7" x14ac:dyDescent="0.25">
      <c r="A859" s="66" t="str">
        <f t="shared" si="13"/>
        <v>2012, East Midlands, 1, 0-49, Lung</v>
      </c>
      <c r="B859">
        <v>2012</v>
      </c>
      <c r="C859" t="s">
        <v>67</v>
      </c>
      <c r="D859" t="s">
        <v>25</v>
      </c>
      <c r="E859">
        <v>1</v>
      </c>
      <c r="F859" t="s">
        <v>98</v>
      </c>
      <c r="G859">
        <v>12</v>
      </c>
    </row>
    <row r="860" spans="1:7" x14ac:dyDescent="0.25">
      <c r="A860" s="66" t="str">
        <f t="shared" si="13"/>
        <v>2012, East of England, 1, 0-49, Lung</v>
      </c>
      <c r="B860">
        <v>2012</v>
      </c>
      <c r="C860" t="s">
        <v>67</v>
      </c>
      <c r="D860" t="s">
        <v>25</v>
      </c>
      <c r="E860">
        <v>1</v>
      </c>
      <c r="F860" t="s">
        <v>94</v>
      </c>
      <c r="G860">
        <v>13</v>
      </c>
    </row>
    <row r="861" spans="1:7" x14ac:dyDescent="0.25">
      <c r="A861" s="66" t="str">
        <f t="shared" si="13"/>
        <v>2012, London, 1, 0-49, Lung</v>
      </c>
      <c r="B861">
        <v>2012</v>
      </c>
      <c r="C861" t="s">
        <v>67</v>
      </c>
      <c r="D861" t="s">
        <v>25</v>
      </c>
      <c r="E861">
        <v>1</v>
      </c>
      <c r="F861" t="s">
        <v>8</v>
      </c>
      <c r="G861">
        <v>22</v>
      </c>
    </row>
    <row r="862" spans="1:7" x14ac:dyDescent="0.25">
      <c r="A862" s="66" t="str">
        <f t="shared" si="13"/>
        <v>2012, North East, 1, 0-49, Lung</v>
      </c>
      <c r="B862">
        <v>2012</v>
      </c>
      <c r="C862" t="s">
        <v>67</v>
      </c>
      <c r="D862" t="s">
        <v>25</v>
      </c>
      <c r="E862">
        <v>1</v>
      </c>
      <c r="F862" t="s">
        <v>99</v>
      </c>
      <c r="G862" t="s">
        <v>116</v>
      </c>
    </row>
    <row r="863" spans="1:7" x14ac:dyDescent="0.25">
      <c r="A863" s="66" t="str">
        <f t="shared" si="13"/>
        <v>2012, North West, 1, 0-49, Lung</v>
      </c>
      <c r="B863">
        <v>2012</v>
      </c>
      <c r="C863" t="s">
        <v>67</v>
      </c>
      <c r="D863" t="s">
        <v>25</v>
      </c>
      <c r="E863">
        <v>1</v>
      </c>
      <c r="F863" t="s">
        <v>92</v>
      </c>
      <c r="G863">
        <v>17</v>
      </c>
    </row>
    <row r="864" spans="1:7" x14ac:dyDescent="0.25">
      <c r="A864" s="66" t="str">
        <f t="shared" si="13"/>
        <v>2012, South East, 1, 0-49, Lung</v>
      </c>
      <c r="B864">
        <v>2012</v>
      </c>
      <c r="C864" t="s">
        <v>67</v>
      </c>
      <c r="D864" t="s">
        <v>25</v>
      </c>
      <c r="E864">
        <v>1</v>
      </c>
      <c r="F864" t="s">
        <v>93</v>
      </c>
      <c r="G864">
        <v>16</v>
      </c>
    </row>
    <row r="865" spans="1:7" x14ac:dyDescent="0.25">
      <c r="A865" s="66" t="str">
        <f t="shared" si="13"/>
        <v>2012, South West, 1, 0-49, Lung</v>
      </c>
      <c r="B865">
        <v>2012</v>
      </c>
      <c r="C865" t="s">
        <v>67</v>
      </c>
      <c r="D865" t="s">
        <v>25</v>
      </c>
      <c r="E865">
        <v>1</v>
      </c>
      <c r="F865" t="s">
        <v>95</v>
      </c>
      <c r="G865">
        <v>17</v>
      </c>
    </row>
    <row r="866" spans="1:7" x14ac:dyDescent="0.25">
      <c r="A866" s="66" t="str">
        <f t="shared" si="13"/>
        <v>2012, West Midlands, 1, 0-49, Lung</v>
      </c>
      <c r="B866">
        <v>2012</v>
      </c>
      <c r="C866" t="s">
        <v>67</v>
      </c>
      <c r="D866" t="s">
        <v>25</v>
      </c>
      <c r="E866">
        <v>1</v>
      </c>
      <c r="F866" t="s">
        <v>97</v>
      </c>
      <c r="G866">
        <v>7</v>
      </c>
    </row>
    <row r="867" spans="1:7" x14ac:dyDescent="0.25">
      <c r="A867" s="66" t="str">
        <f t="shared" si="13"/>
        <v>2012, Yorkshire and The Humber, 1, 0-49, Lung</v>
      </c>
      <c r="B867">
        <v>2012</v>
      </c>
      <c r="C867" t="s">
        <v>67</v>
      </c>
      <c r="D867" t="s">
        <v>25</v>
      </c>
      <c r="E867">
        <v>1</v>
      </c>
      <c r="F867" t="s">
        <v>96</v>
      </c>
      <c r="G867">
        <v>16</v>
      </c>
    </row>
    <row r="868" spans="1:7" x14ac:dyDescent="0.25">
      <c r="A868" s="66" t="str">
        <f t="shared" si="13"/>
        <v>2012, East Midlands, 2, 0-49, Lung</v>
      </c>
      <c r="B868">
        <v>2012</v>
      </c>
      <c r="C868" t="s">
        <v>67</v>
      </c>
      <c r="D868" t="s">
        <v>25</v>
      </c>
      <c r="E868">
        <v>2</v>
      </c>
      <c r="F868" t="s">
        <v>98</v>
      </c>
      <c r="G868" t="s">
        <v>116</v>
      </c>
    </row>
    <row r="869" spans="1:7" x14ac:dyDescent="0.25">
      <c r="A869" s="66" t="str">
        <f t="shared" si="13"/>
        <v>2012, East of England, 2, 0-49, Lung</v>
      </c>
      <c r="B869">
        <v>2012</v>
      </c>
      <c r="C869" t="s">
        <v>67</v>
      </c>
      <c r="D869" t="s">
        <v>25</v>
      </c>
      <c r="E869">
        <v>2</v>
      </c>
      <c r="F869" t="s">
        <v>94</v>
      </c>
      <c r="G869">
        <v>7</v>
      </c>
    </row>
    <row r="870" spans="1:7" x14ac:dyDescent="0.25">
      <c r="A870" s="66" t="str">
        <f t="shared" si="13"/>
        <v>2012, London, 2, 0-49, Lung</v>
      </c>
      <c r="B870">
        <v>2012</v>
      </c>
      <c r="C870" t="s">
        <v>67</v>
      </c>
      <c r="D870" t="s">
        <v>25</v>
      </c>
      <c r="E870">
        <v>2</v>
      </c>
      <c r="F870" t="s">
        <v>8</v>
      </c>
      <c r="G870">
        <v>5</v>
      </c>
    </row>
    <row r="871" spans="1:7" x14ac:dyDescent="0.25">
      <c r="A871" s="66" t="str">
        <f t="shared" si="13"/>
        <v>2012, North East, 2, 0-49, Lung</v>
      </c>
      <c r="B871">
        <v>2012</v>
      </c>
      <c r="C871" t="s">
        <v>67</v>
      </c>
      <c r="D871" t="s">
        <v>25</v>
      </c>
      <c r="E871">
        <v>2</v>
      </c>
      <c r="F871" t="s">
        <v>99</v>
      </c>
      <c r="G871" t="s">
        <v>116</v>
      </c>
    </row>
    <row r="872" spans="1:7" x14ac:dyDescent="0.25">
      <c r="A872" s="66" t="str">
        <f t="shared" si="13"/>
        <v>2012, North West, 2, 0-49, Lung</v>
      </c>
      <c r="B872">
        <v>2012</v>
      </c>
      <c r="C872" t="s">
        <v>67</v>
      </c>
      <c r="D872" t="s">
        <v>25</v>
      </c>
      <c r="E872">
        <v>2</v>
      </c>
      <c r="F872" t="s">
        <v>92</v>
      </c>
      <c r="G872">
        <v>15</v>
      </c>
    </row>
    <row r="873" spans="1:7" x14ac:dyDescent="0.25">
      <c r="A873" s="66" t="str">
        <f t="shared" si="13"/>
        <v>2012, South East, 2, 0-49, Lung</v>
      </c>
      <c r="B873">
        <v>2012</v>
      </c>
      <c r="C873" t="s">
        <v>67</v>
      </c>
      <c r="D873" t="s">
        <v>25</v>
      </c>
      <c r="E873">
        <v>2</v>
      </c>
      <c r="F873" t="s">
        <v>93</v>
      </c>
      <c r="G873">
        <v>9</v>
      </c>
    </row>
    <row r="874" spans="1:7" x14ac:dyDescent="0.25">
      <c r="A874" s="66" t="str">
        <f t="shared" si="13"/>
        <v>2012, South West, 2, 0-49, Lung</v>
      </c>
      <c r="B874">
        <v>2012</v>
      </c>
      <c r="C874" t="s">
        <v>67</v>
      </c>
      <c r="D874" t="s">
        <v>25</v>
      </c>
      <c r="E874">
        <v>2</v>
      </c>
      <c r="F874" t="s">
        <v>95</v>
      </c>
      <c r="G874" t="s">
        <v>116</v>
      </c>
    </row>
    <row r="875" spans="1:7" x14ac:dyDescent="0.25">
      <c r="A875" s="66" t="str">
        <f t="shared" si="13"/>
        <v>2012, West Midlands, 2, 0-49, Lung</v>
      </c>
      <c r="B875">
        <v>2012</v>
      </c>
      <c r="C875" t="s">
        <v>67</v>
      </c>
      <c r="D875" t="s">
        <v>25</v>
      </c>
      <c r="E875">
        <v>2</v>
      </c>
      <c r="F875" t="s">
        <v>97</v>
      </c>
      <c r="G875">
        <v>13</v>
      </c>
    </row>
    <row r="876" spans="1:7" x14ac:dyDescent="0.25">
      <c r="A876" s="66" t="str">
        <f t="shared" si="13"/>
        <v>2012, Yorkshire and The Humber, 2, 0-49, Lung</v>
      </c>
      <c r="B876">
        <v>2012</v>
      </c>
      <c r="C876" t="s">
        <v>67</v>
      </c>
      <c r="D876" t="s">
        <v>25</v>
      </c>
      <c r="E876">
        <v>2</v>
      </c>
      <c r="F876" t="s">
        <v>96</v>
      </c>
      <c r="G876">
        <v>8</v>
      </c>
    </row>
    <row r="877" spans="1:7" x14ac:dyDescent="0.25">
      <c r="A877" s="66" t="str">
        <f t="shared" si="13"/>
        <v>2012, East Midlands, 3, 0-49, Lung</v>
      </c>
      <c r="B877">
        <v>2012</v>
      </c>
      <c r="C877" t="s">
        <v>67</v>
      </c>
      <c r="D877" t="s">
        <v>25</v>
      </c>
      <c r="E877">
        <v>3</v>
      </c>
      <c r="F877" t="s">
        <v>98</v>
      </c>
      <c r="G877">
        <v>16</v>
      </c>
    </row>
    <row r="878" spans="1:7" x14ac:dyDescent="0.25">
      <c r="A878" s="66" t="str">
        <f t="shared" si="13"/>
        <v>2012, East of England, 3, 0-49, Lung</v>
      </c>
      <c r="B878">
        <v>2012</v>
      </c>
      <c r="C878" t="s">
        <v>67</v>
      </c>
      <c r="D878" t="s">
        <v>25</v>
      </c>
      <c r="E878">
        <v>3</v>
      </c>
      <c r="F878" t="s">
        <v>94</v>
      </c>
      <c r="G878">
        <v>15</v>
      </c>
    </row>
    <row r="879" spans="1:7" x14ac:dyDescent="0.25">
      <c r="A879" s="66" t="str">
        <f t="shared" si="13"/>
        <v>2012, London, 3, 0-49, Lung</v>
      </c>
      <c r="B879">
        <v>2012</v>
      </c>
      <c r="C879" t="s">
        <v>67</v>
      </c>
      <c r="D879" t="s">
        <v>25</v>
      </c>
      <c r="E879">
        <v>3</v>
      </c>
      <c r="F879" t="s">
        <v>8</v>
      </c>
      <c r="G879">
        <v>31</v>
      </c>
    </row>
    <row r="880" spans="1:7" x14ac:dyDescent="0.25">
      <c r="A880" s="66" t="str">
        <f t="shared" si="13"/>
        <v>2012, North East, 3, 0-49, Lung</v>
      </c>
      <c r="B880">
        <v>2012</v>
      </c>
      <c r="C880" t="s">
        <v>67</v>
      </c>
      <c r="D880" t="s">
        <v>25</v>
      </c>
      <c r="E880">
        <v>3</v>
      </c>
      <c r="F880" t="s">
        <v>99</v>
      </c>
      <c r="G880">
        <v>9</v>
      </c>
    </row>
    <row r="881" spans="1:7" x14ac:dyDescent="0.25">
      <c r="A881" s="66" t="str">
        <f t="shared" si="13"/>
        <v>2012, North West, 3, 0-49, Lung</v>
      </c>
      <c r="B881">
        <v>2012</v>
      </c>
      <c r="C881" t="s">
        <v>67</v>
      </c>
      <c r="D881" t="s">
        <v>25</v>
      </c>
      <c r="E881">
        <v>3</v>
      </c>
      <c r="F881" t="s">
        <v>92</v>
      </c>
      <c r="G881">
        <v>28</v>
      </c>
    </row>
    <row r="882" spans="1:7" x14ac:dyDescent="0.25">
      <c r="A882" s="66" t="str">
        <f t="shared" si="13"/>
        <v>2012, South East, 3, 0-49, Lung</v>
      </c>
      <c r="B882">
        <v>2012</v>
      </c>
      <c r="C882" t="s">
        <v>67</v>
      </c>
      <c r="D882" t="s">
        <v>25</v>
      </c>
      <c r="E882">
        <v>3</v>
      </c>
      <c r="F882" t="s">
        <v>93</v>
      </c>
      <c r="G882">
        <v>21</v>
      </c>
    </row>
    <row r="883" spans="1:7" x14ac:dyDescent="0.25">
      <c r="A883" s="66" t="str">
        <f t="shared" si="13"/>
        <v>2012, South West, 3, 0-49, Lung</v>
      </c>
      <c r="B883">
        <v>2012</v>
      </c>
      <c r="C883" t="s">
        <v>67</v>
      </c>
      <c r="D883" t="s">
        <v>25</v>
      </c>
      <c r="E883">
        <v>3</v>
      </c>
      <c r="F883" t="s">
        <v>95</v>
      </c>
      <c r="G883">
        <v>18</v>
      </c>
    </row>
    <row r="884" spans="1:7" x14ac:dyDescent="0.25">
      <c r="A884" s="66" t="str">
        <f t="shared" si="13"/>
        <v>2012, West Midlands, 3, 0-49, Lung</v>
      </c>
      <c r="B884">
        <v>2012</v>
      </c>
      <c r="C884" t="s">
        <v>67</v>
      </c>
      <c r="D884" t="s">
        <v>25</v>
      </c>
      <c r="E884">
        <v>3</v>
      </c>
      <c r="F884" t="s">
        <v>97</v>
      </c>
      <c r="G884">
        <v>22</v>
      </c>
    </row>
    <row r="885" spans="1:7" x14ac:dyDescent="0.25">
      <c r="A885" s="66" t="str">
        <f t="shared" si="13"/>
        <v>2012, Yorkshire and The Humber, 3, 0-49, Lung</v>
      </c>
      <c r="B885">
        <v>2012</v>
      </c>
      <c r="C885" t="s">
        <v>67</v>
      </c>
      <c r="D885" t="s">
        <v>25</v>
      </c>
      <c r="E885">
        <v>3</v>
      </c>
      <c r="F885" t="s">
        <v>96</v>
      </c>
      <c r="G885">
        <v>16</v>
      </c>
    </row>
    <row r="886" spans="1:7" x14ac:dyDescent="0.25">
      <c r="A886" s="66" t="str">
        <f t="shared" si="13"/>
        <v>2012, East Midlands, 4, 0-49, Lung</v>
      </c>
      <c r="B886">
        <v>2012</v>
      </c>
      <c r="C886" t="s">
        <v>67</v>
      </c>
      <c r="D886" t="s">
        <v>25</v>
      </c>
      <c r="E886">
        <v>4</v>
      </c>
      <c r="F886" t="s">
        <v>98</v>
      </c>
      <c r="G886">
        <v>41</v>
      </c>
    </row>
    <row r="887" spans="1:7" x14ac:dyDescent="0.25">
      <c r="A887" s="66" t="str">
        <f t="shared" si="13"/>
        <v>2012, East of England, 4, 0-49, Lung</v>
      </c>
      <c r="B887">
        <v>2012</v>
      </c>
      <c r="C887" t="s">
        <v>67</v>
      </c>
      <c r="D887" t="s">
        <v>25</v>
      </c>
      <c r="E887">
        <v>4</v>
      </c>
      <c r="F887" t="s">
        <v>94</v>
      </c>
      <c r="G887">
        <v>59</v>
      </c>
    </row>
    <row r="888" spans="1:7" x14ac:dyDescent="0.25">
      <c r="A888" s="66" t="str">
        <f t="shared" si="13"/>
        <v>2012, London, 4, 0-49, Lung</v>
      </c>
      <c r="B888">
        <v>2012</v>
      </c>
      <c r="C888" t="s">
        <v>67</v>
      </c>
      <c r="D888" t="s">
        <v>25</v>
      </c>
      <c r="E888">
        <v>4</v>
      </c>
      <c r="F888" t="s">
        <v>8</v>
      </c>
      <c r="G888">
        <v>89</v>
      </c>
    </row>
    <row r="889" spans="1:7" x14ac:dyDescent="0.25">
      <c r="A889" s="66" t="str">
        <f t="shared" si="13"/>
        <v>2012, North East, 4, 0-49, Lung</v>
      </c>
      <c r="B889">
        <v>2012</v>
      </c>
      <c r="C889" t="s">
        <v>67</v>
      </c>
      <c r="D889" t="s">
        <v>25</v>
      </c>
      <c r="E889">
        <v>4</v>
      </c>
      <c r="F889" t="s">
        <v>99</v>
      </c>
      <c r="G889">
        <v>25</v>
      </c>
    </row>
    <row r="890" spans="1:7" x14ac:dyDescent="0.25">
      <c r="A890" s="66" t="str">
        <f t="shared" si="13"/>
        <v>2012, North West, 4, 0-49, Lung</v>
      </c>
      <c r="B890">
        <v>2012</v>
      </c>
      <c r="C890" t="s">
        <v>67</v>
      </c>
      <c r="D890" t="s">
        <v>25</v>
      </c>
      <c r="E890">
        <v>4</v>
      </c>
      <c r="F890" t="s">
        <v>92</v>
      </c>
      <c r="G890">
        <v>67</v>
      </c>
    </row>
    <row r="891" spans="1:7" x14ac:dyDescent="0.25">
      <c r="A891" s="66" t="str">
        <f t="shared" si="13"/>
        <v>2012, South East, 4, 0-49, Lung</v>
      </c>
      <c r="B891">
        <v>2012</v>
      </c>
      <c r="C891" t="s">
        <v>67</v>
      </c>
      <c r="D891" t="s">
        <v>25</v>
      </c>
      <c r="E891">
        <v>4</v>
      </c>
      <c r="F891" t="s">
        <v>93</v>
      </c>
      <c r="G891">
        <v>78</v>
      </c>
    </row>
    <row r="892" spans="1:7" x14ac:dyDescent="0.25">
      <c r="A892" s="66" t="str">
        <f t="shared" si="13"/>
        <v>2012, South West, 4, 0-49, Lung</v>
      </c>
      <c r="B892">
        <v>2012</v>
      </c>
      <c r="C892" t="s">
        <v>67</v>
      </c>
      <c r="D892" t="s">
        <v>25</v>
      </c>
      <c r="E892">
        <v>4</v>
      </c>
      <c r="F892" t="s">
        <v>95</v>
      </c>
      <c r="G892">
        <v>45</v>
      </c>
    </row>
    <row r="893" spans="1:7" x14ac:dyDescent="0.25">
      <c r="A893" s="66" t="str">
        <f t="shared" si="13"/>
        <v>2012, West Midlands, 4, 0-49, Lung</v>
      </c>
      <c r="B893">
        <v>2012</v>
      </c>
      <c r="C893" t="s">
        <v>67</v>
      </c>
      <c r="D893" t="s">
        <v>25</v>
      </c>
      <c r="E893">
        <v>4</v>
      </c>
      <c r="F893" t="s">
        <v>97</v>
      </c>
      <c r="G893">
        <v>62</v>
      </c>
    </row>
    <row r="894" spans="1:7" x14ac:dyDescent="0.25">
      <c r="A894" s="66" t="str">
        <f t="shared" si="13"/>
        <v>2012, Yorkshire and The Humber, 4, 0-49, Lung</v>
      </c>
      <c r="B894">
        <v>2012</v>
      </c>
      <c r="C894" t="s">
        <v>67</v>
      </c>
      <c r="D894" t="s">
        <v>25</v>
      </c>
      <c r="E894">
        <v>4</v>
      </c>
      <c r="F894" t="s">
        <v>96</v>
      </c>
      <c r="G894">
        <v>53</v>
      </c>
    </row>
    <row r="895" spans="1:7" x14ac:dyDescent="0.25">
      <c r="A895" s="66" t="str">
        <f t="shared" si="13"/>
        <v>2012, East Midlands, Unk/Oth, 0-49, Lung</v>
      </c>
      <c r="B895">
        <v>2012</v>
      </c>
      <c r="C895" t="s">
        <v>67</v>
      </c>
      <c r="D895" t="s">
        <v>25</v>
      </c>
      <c r="E895" t="s">
        <v>26</v>
      </c>
      <c r="F895" t="s">
        <v>98</v>
      </c>
      <c r="G895">
        <v>14</v>
      </c>
    </row>
    <row r="896" spans="1:7" x14ac:dyDescent="0.25">
      <c r="A896" s="66" t="str">
        <f t="shared" si="13"/>
        <v>2012, East of England, Unk/Oth, 0-49, Lung</v>
      </c>
      <c r="B896">
        <v>2012</v>
      </c>
      <c r="C896" t="s">
        <v>67</v>
      </c>
      <c r="D896" t="s">
        <v>25</v>
      </c>
      <c r="E896" t="s">
        <v>26</v>
      </c>
      <c r="F896" t="s">
        <v>94</v>
      </c>
      <c r="G896">
        <v>12</v>
      </c>
    </row>
    <row r="897" spans="1:7" x14ac:dyDescent="0.25">
      <c r="A897" s="66" t="str">
        <f t="shared" si="13"/>
        <v>2012, London, Unk/Oth, 0-49, Lung</v>
      </c>
      <c r="B897">
        <v>2012</v>
      </c>
      <c r="C897" t="s">
        <v>67</v>
      </c>
      <c r="D897" t="s">
        <v>25</v>
      </c>
      <c r="E897" t="s">
        <v>26</v>
      </c>
      <c r="F897" t="s">
        <v>8</v>
      </c>
      <c r="G897">
        <v>27</v>
      </c>
    </row>
    <row r="898" spans="1:7" x14ac:dyDescent="0.25">
      <c r="A898" s="66" t="str">
        <f t="shared" ref="A898:A961" si="14">B898&amp;", "&amp;F898&amp;", "&amp;E898&amp;", "&amp;D898&amp;", "&amp;C898</f>
        <v>2012, North East, Unk/Oth, 0-49, Lung</v>
      </c>
      <c r="B898">
        <v>2012</v>
      </c>
      <c r="C898" t="s">
        <v>67</v>
      </c>
      <c r="D898" t="s">
        <v>25</v>
      </c>
      <c r="E898" t="s">
        <v>26</v>
      </c>
      <c r="F898" t="s">
        <v>99</v>
      </c>
      <c r="G898">
        <v>6</v>
      </c>
    </row>
    <row r="899" spans="1:7" x14ac:dyDescent="0.25">
      <c r="A899" s="66" t="str">
        <f t="shared" si="14"/>
        <v>2012, North West, Unk/Oth, 0-49, Lung</v>
      </c>
      <c r="B899">
        <v>2012</v>
      </c>
      <c r="C899" t="s">
        <v>67</v>
      </c>
      <c r="D899" t="s">
        <v>25</v>
      </c>
      <c r="E899" t="s">
        <v>26</v>
      </c>
      <c r="F899" t="s">
        <v>92</v>
      </c>
      <c r="G899">
        <v>11</v>
      </c>
    </row>
    <row r="900" spans="1:7" x14ac:dyDescent="0.25">
      <c r="A900" s="66" t="str">
        <f t="shared" si="14"/>
        <v>2012, South East, Unk/Oth, 0-49, Lung</v>
      </c>
      <c r="B900">
        <v>2012</v>
      </c>
      <c r="C900" t="s">
        <v>67</v>
      </c>
      <c r="D900" t="s">
        <v>25</v>
      </c>
      <c r="E900" t="s">
        <v>26</v>
      </c>
      <c r="F900" t="s">
        <v>93</v>
      </c>
      <c r="G900">
        <v>20</v>
      </c>
    </row>
    <row r="901" spans="1:7" x14ac:dyDescent="0.25">
      <c r="A901" s="66" t="str">
        <f t="shared" si="14"/>
        <v>2012, South West, Unk/Oth, 0-49, Lung</v>
      </c>
      <c r="B901">
        <v>2012</v>
      </c>
      <c r="C901" t="s">
        <v>67</v>
      </c>
      <c r="D901" t="s">
        <v>25</v>
      </c>
      <c r="E901" t="s">
        <v>26</v>
      </c>
      <c r="F901" t="s">
        <v>95</v>
      </c>
      <c r="G901">
        <v>9</v>
      </c>
    </row>
    <row r="902" spans="1:7" x14ac:dyDescent="0.25">
      <c r="A902" s="66" t="str">
        <f t="shared" si="14"/>
        <v>2012, West Midlands, Unk/Oth, 0-49, Lung</v>
      </c>
      <c r="B902">
        <v>2012</v>
      </c>
      <c r="C902" t="s">
        <v>67</v>
      </c>
      <c r="D902" t="s">
        <v>25</v>
      </c>
      <c r="E902" t="s">
        <v>26</v>
      </c>
      <c r="F902" t="s">
        <v>97</v>
      </c>
      <c r="G902">
        <v>13</v>
      </c>
    </row>
    <row r="903" spans="1:7" x14ac:dyDescent="0.25">
      <c r="A903" s="66" t="str">
        <f t="shared" si="14"/>
        <v>2012, Yorkshire and The Humber, Unk/Oth, 0-49, Lung</v>
      </c>
      <c r="B903">
        <v>2012</v>
      </c>
      <c r="C903" t="s">
        <v>67</v>
      </c>
      <c r="D903" t="s">
        <v>25</v>
      </c>
      <c r="E903" t="s">
        <v>26</v>
      </c>
      <c r="F903" t="s">
        <v>96</v>
      </c>
      <c r="G903">
        <v>8</v>
      </c>
    </row>
    <row r="904" spans="1:7" x14ac:dyDescent="0.25">
      <c r="A904" s="66" t="str">
        <f t="shared" si="14"/>
        <v>2012, East Midlands, 1, 50-59, Lung</v>
      </c>
      <c r="B904">
        <v>2012</v>
      </c>
      <c r="C904" t="s">
        <v>67</v>
      </c>
      <c r="D904" t="s">
        <v>16</v>
      </c>
      <c r="E904">
        <v>1</v>
      </c>
      <c r="F904" t="s">
        <v>98</v>
      </c>
      <c r="G904">
        <v>30</v>
      </c>
    </row>
    <row r="905" spans="1:7" x14ac:dyDescent="0.25">
      <c r="A905" s="66" t="str">
        <f t="shared" si="14"/>
        <v>2012, East of England, 1, 50-59, Lung</v>
      </c>
      <c r="B905">
        <v>2012</v>
      </c>
      <c r="C905" t="s">
        <v>67</v>
      </c>
      <c r="D905" t="s">
        <v>16</v>
      </c>
      <c r="E905">
        <v>1</v>
      </c>
      <c r="F905" t="s">
        <v>94</v>
      </c>
      <c r="G905">
        <v>25</v>
      </c>
    </row>
    <row r="906" spans="1:7" x14ac:dyDescent="0.25">
      <c r="A906" s="66" t="str">
        <f t="shared" si="14"/>
        <v>2012, London, 1, 50-59, Lung</v>
      </c>
      <c r="B906">
        <v>2012</v>
      </c>
      <c r="C906" t="s">
        <v>67</v>
      </c>
      <c r="D906" t="s">
        <v>16</v>
      </c>
      <c r="E906">
        <v>1</v>
      </c>
      <c r="F906" t="s">
        <v>8</v>
      </c>
      <c r="G906">
        <v>41</v>
      </c>
    </row>
    <row r="907" spans="1:7" x14ac:dyDescent="0.25">
      <c r="A907" s="66" t="str">
        <f t="shared" si="14"/>
        <v>2012, North East, 1, 50-59, Lung</v>
      </c>
      <c r="B907">
        <v>2012</v>
      </c>
      <c r="C907" t="s">
        <v>67</v>
      </c>
      <c r="D907" t="s">
        <v>16</v>
      </c>
      <c r="E907">
        <v>1</v>
      </c>
      <c r="F907" t="s">
        <v>99</v>
      </c>
      <c r="G907">
        <v>31</v>
      </c>
    </row>
    <row r="908" spans="1:7" x14ac:dyDescent="0.25">
      <c r="A908" s="66" t="str">
        <f t="shared" si="14"/>
        <v>2012, North West, 1, 50-59, Lung</v>
      </c>
      <c r="B908">
        <v>2012</v>
      </c>
      <c r="C908" t="s">
        <v>67</v>
      </c>
      <c r="D908" t="s">
        <v>16</v>
      </c>
      <c r="E908">
        <v>1</v>
      </c>
      <c r="F908" t="s">
        <v>92</v>
      </c>
      <c r="G908">
        <v>84</v>
      </c>
    </row>
    <row r="909" spans="1:7" x14ac:dyDescent="0.25">
      <c r="A909" s="66" t="str">
        <f t="shared" si="14"/>
        <v>2012, South East, 1, 50-59, Lung</v>
      </c>
      <c r="B909">
        <v>2012</v>
      </c>
      <c r="C909" t="s">
        <v>67</v>
      </c>
      <c r="D909" t="s">
        <v>16</v>
      </c>
      <c r="E909">
        <v>1</v>
      </c>
      <c r="F909" t="s">
        <v>93</v>
      </c>
      <c r="G909">
        <v>49</v>
      </c>
    </row>
    <row r="910" spans="1:7" x14ac:dyDescent="0.25">
      <c r="A910" s="66" t="str">
        <f t="shared" si="14"/>
        <v>2012, South West, 1, 50-59, Lung</v>
      </c>
      <c r="B910">
        <v>2012</v>
      </c>
      <c r="C910" t="s">
        <v>67</v>
      </c>
      <c r="D910" t="s">
        <v>16</v>
      </c>
      <c r="E910">
        <v>1</v>
      </c>
      <c r="F910" t="s">
        <v>95</v>
      </c>
      <c r="G910">
        <v>29</v>
      </c>
    </row>
    <row r="911" spans="1:7" x14ac:dyDescent="0.25">
      <c r="A911" s="66" t="str">
        <f t="shared" si="14"/>
        <v>2012, West Midlands, 1, 50-59, Lung</v>
      </c>
      <c r="B911">
        <v>2012</v>
      </c>
      <c r="C911" t="s">
        <v>67</v>
      </c>
      <c r="D911" t="s">
        <v>16</v>
      </c>
      <c r="E911">
        <v>1</v>
      </c>
      <c r="F911" t="s">
        <v>97</v>
      </c>
      <c r="G911">
        <v>31</v>
      </c>
    </row>
    <row r="912" spans="1:7" x14ac:dyDescent="0.25">
      <c r="A912" s="66" t="str">
        <f t="shared" si="14"/>
        <v>2012, Yorkshire and The Humber, 1, 50-59, Lung</v>
      </c>
      <c r="B912">
        <v>2012</v>
      </c>
      <c r="C912" t="s">
        <v>67</v>
      </c>
      <c r="D912" t="s">
        <v>16</v>
      </c>
      <c r="E912">
        <v>1</v>
      </c>
      <c r="F912" t="s">
        <v>96</v>
      </c>
      <c r="G912">
        <v>45</v>
      </c>
    </row>
    <row r="913" spans="1:7" x14ac:dyDescent="0.25">
      <c r="A913" s="66" t="str">
        <f t="shared" si="14"/>
        <v>2012, East Midlands, 2, 50-59, Lung</v>
      </c>
      <c r="B913">
        <v>2012</v>
      </c>
      <c r="C913" t="s">
        <v>67</v>
      </c>
      <c r="D913" t="s">
        <v>16</v>
      </c>
      <c r="E913">
        <v>2</v>
      </c>
      <c r="F913" t="s">
        <v>98</v>
      </c>
      <c r="G913">
        <v>12</v>
      </c>
    </row>
    <row r="914" spans="1:7" x14ac:dyDescent="0.25">
      <c r="A914" s="66" t="str">
        <f t="shared" si="14"/>
        <v>2012, East of England, 2, 50-59, Lung</v>
      </c>
      <c r="B914">
        <v>2012</v>
      </c>
      <c r="C914" t="s">
        <v>67</v>
      </c>
      <c r="D914" t="s">
        <v>16</v>
      </c>
      <c r="E914">
        <v>2</v>
      </c>
      <c r="F914" t="s">
        <v>94</v>
      </c>
      <c r="G914">
        <v>21</v>
      </c>
    </row>
    <row r="915" spans="1:7" x14ac:dyDescent="0.25">
      <c r="A915" s="66" t="str">
        <f t="shared" si="14"/>
        <v>2012, London, 2, 50-59, Lung</v>
      </c>
      <c r="B915">
        <v>2012</v>
      </c>
      <c r="C915" t="s">
        <v>67</v>
      </c>
      <c r="D915" t="s">
        <v>16</v>
      </c>
      <c r="E915">
        <v>2</v>
      </c>
      <c r="F915" t="s">
        <v>8</v>
      </c>
      <c r="G915">
        <v>26</v>
      </c>
    </row>
    <row r="916" spans="1:7" x14ac:dyDescent="0.25">
      <c r="A916" s="66" t="str">
        <f t="shared" si="14"/>
        <v>2012, North East, 2, 50-59, Lung</v>
      </c>
      <c r="B916">
        <v>2012</v>
      </c>
      <c r="C916" t="s">
        <v>67</v>
      </c>
      <c r="D916" t="s">
        <v>16</v>
      </c>
      <c r="E916">
        <v>2</v>
      </c>
      <c r="F916" t="s">
        <v>99</v>
      </c>
      <c r="G916">
        <v>22</v>
      </c>
    </row>
    <row r="917" spans="1:7" x14ac:dyDescent="0.25">
      <c r="A917" s="66" t="str">
        <f t="shared" si="14"/>
        <v>2012, North West, 2, 50-59, Lung</v>
      </c>
      <c r="B917">
        <v>2012</v>
      </c>
      <c r="C917" t="s">
        <v>67</v>
      </c>
      <c r="D917" t="s">
        <v>16</v>
      </c>
      <c r="E917">
        <v>2</v>
      </c>
      <c r="F917" t="s">
        <v>92</v>
      </c>
      <c r="G917">
        <v>48</v>
      </c>
    </row>
    <row r="918" spans="1:7" x14ac:dyDescent="0.25">
      <c r="A918" s="66" t="str">
        <f t="shared" si="14"/>
        <v>2012, South East, 2, 50-59, Lung</v>
      </c>
      <c r="B918">
        <v>2012</v>
      </c>
      <c r="C918" t="s">
        <v>67</v>
      </c>
      <c r="D918" t="s">
        <v>16</v>
      </c>
      <c r="E918">
        <v>2</v>
      </c>
      <c r="F918" t="s">
        <v>93</v>
      </c>
      <c r="G918">
        <v>38</v>
      </c>
    </row>
    <row r="919" spans="1:7" x14ac:dyDescent="0.25">
      <c r="A919" s="66" t="str">
        <f t="shared" si="14"/>
        <v>2012, South West, 2, 50-59, Lung</v>
      </c>
      <c r="B919">
        <v>2012</v>
      </c>
      <c r="C919" t="s">
        <v>67</v>
      </c>
      <c r="D919" t="s">
        <v>16</v>
      </c>
      <c r="E919">
        <v>2</v>
      </c>
      <c r="F919" t="s">
        <v>95</v>
      </c>
      <c r="G919">
        <v>16</v>
      </c>
    </row>
    <row r="920" spans="1:7" x14ac:dyDescent="0.25">
      <c r="A920" s="66" t="str">
        <f t="shared" si="14"/>
        <v>2012, West Midlands, 2, 50-59, Lung</v>
      </c>
      <c r="B920">
        <v>2012</v>
      </c>
      <c r="C920" t="s">
        <v>67</v>
      </c>
      <c r="D920" t="s">
        <v>16</v>
      </c>
      <c r="E920">
        <v>2</v>
      </c>
      <c r="F920" t="s">
        <v>97</v>
      </c>
      <c r="G920">
        <v>20</v>
      </c>
    </row>
    <row r="921" spans="1:7" x14ac:dyDescent="0.25">
      <c r="A921" s="66" t="str">
        <f t="shared" si="14"/>
        <v>2012, Yorkshire and The Humber, 2, 50-59, Lung</v>
      </c>
      <c r="B921">
        <v>2012</v>
      </c>
      <c r="C921" t="s">
        <v>67</v>
      </c>
      <c r="D921" t="s">
        <v>16</v>
      </c>
      <c r="E921">
        <v>2</v>
      </c>
      <c r="F921" t="s">
        <v>96</v>
      </c>
      <c r="G921">
        <v>27</v>
      </c>
    </row>
    <row r="922" spans="1:7" x14ac:dyDescent="0.25">
      <c r="A922" s="66" t="str">
        <f t="shared" si="14"/>
        <v>2012, East Midlands, 3, 50-59, Lung</v>
      </c>
      <c r="B922">
        <v>2012</v>
      </c>
      <c r="C922" t="s">
        <v>67</v>
      </c>
      <c r="D922" t="s">
        <v>16</v>
      </c>
      <c r="E922">
        <v>3</v>
      </c>
      <c r="F922" t="s">
        <v>98</v>
      </c>
      <c r="G922">
        <v>57</v>
      </c>
    </row>
    <row r="923" spans="1:7" x14ac:dyDescent="0.25">
      <c r="A923" s="66" t="str">
        <f t="shared" si="14"/>
        <v>2012, East of England, 3, 50-59, Lung</v>
      </c>
      <c r="B923">
        <v>2012</v>
      </c>
      <c r="C923" t="s">
        <v>67</v>
      </c>
      <c r="D923" t="s">
        <v>16</v>
      </c>
      <c r="E923">
        <v>3</v>
      </c>
      <c r="F923" t="s">
        <v>94</v>
      </c>
      <c r="G923">
        <v>66</v>
      </c>
    </row>
    <row r="924" spans="1:7" x14ac:dyDescent="0.25">
      <c r="A924" s="66" t="str">
        <f t="shared" si="14"/>
        <v>2012, London, 3, 50-59, Lung</v>
      </c>
      <c r="B924">
        <v>2012</v>
      </c>
      <c r="C924" t="s">
        <v>67</v>
      </c>
      <c r="D924" t="s">
        <v>16</v>
      </c>
      <c r="E924">
        <v>3</v>
      </c>
      <c r="F924" t="s">
        <v>8</v>
      </c>
      <c r="G924">
        <v>84</v>
      </c>
    </row>
    <row r="925" spans="1:7" x14ac:dyDescent="0.25">
      <c r="A925" s="66" t="str">
        <f t="shared" si="14"/>
        <v>2012, North East, 3, 50-59, Lung</v>
      </c>
      <c r="B925">
        <v>2012</v>
      </c>
      <c r="C925" t="s">
        <v>67</v>
      </c>
      <c r="D925" t="s">
        <v>16</v>
      </c>
      <c r="E925">
        <v>3</v>
      </c>
      <c r="F925" t="s">
        <v>99</v>
      </c>
      <c r="G925">
        <v>54</v>
      </c>
    </row>
    <row r="926" spans="1:7" x14ac:dyDescent="0.25">
      <c r="A926" s="66" t="str">
        <f t="shared" si="14"/>
        <v>2012, North West, 3, 50-59, Lung</v>
      </c>
      <c r="B926">
        <v>2012</v>
      </c>
      <c r="C926" t="s">
        <v>67</v>
      </c>
      <c r="D926" t="s">
        <v>16</v>
      </c>
      <c r="E926">
        <v>3</v>
      </c>
      <c r="F926" t="s">
        <v>92</v>
      </c>
      <c r="G926">
        <v>131</v>
      </c>
    </row>
    <row r="927" spans="1:7" x14ac:dyDescent="0.25">
      <c r="A927" s="66" t="str">
        <f t="shared" si="14"/>
        <v>2012, South East, 3, 50-59, Lung</v>
      </c>
      <c r="B927">
        <v>2012</v>
      </c>
      <c r="C927" t="s">
        <v>67</v>
      </c>
      <c r="D927" t="s">
        <v>16</v>
      </c>
      <c r="E927">
        <v>3</v>
      </c>
      <c r="F927" t="s">
        <v>93</v>
      </c>
      <c r="G927">
        <v>95</v>
      </c>
    </row>
    <row r="928" spans="1:7" x14ac:dyDescent="0.25">
      <c r="A928" s="66" t="str">
        <f t="shared" si="14"/>
        <v>2012, South West, 3, 50-59, Lung</v>
      </c>
      <c r="B928">
        <v>2012</v>
      </c>
      <c r="C928" t="s">
        <v>67</v>
      </c>
      <c r="D928" t="s">
        <v>16</v>
      </c>
      <c r="E928">
        <v>3</v>
      </c>
      <c r="F928" t="s">
        <v>95</v>
      </c>
      <c r="G928">
        <v>72</v>
      </c>
    </row>
    <row r="929" spans="1:7" x14ac:dyDescent="0.25">
      <c r="A929" s="66" t="str">
        <f t="shared" si="14"/>
        <v>2012, West Midlands, 3, 50-59, Lung</v>
      </c>
      <c r="B929">
        <v>2012</v>
      </c>
      <c r="C929" t="s">
        <v>67</v>
      </c>
      <c r="D929" t="s">
        <v>16</v>
      </c>
      <c r="E929">
        <v>3</v>
      </c>
      <c r="F929" t="s">
        <v>97</v>
      </c>
      <c r="G929">
        <v>74</v>
      </c>
    </row>
    <row r="930" spans="1:7" x14ac:dyDescent="0.25">
      <c r="A930" s="66" t="str">
        <f t="shared" si="14"/>
        <v>2012, Yorkshire and The Humber, 3, 50-59, Lung</v>
      </c>
      <c r="B930">
        <v>2012</v>
      </c>
      <c r="C930" t="s">
        <v>67</v>
      </c>
      <c r="D930" t="s">
        <v>16</v>
      </c>
      <c r="E930">
        <v>3</v>
      </c>
      <c r="F930" t="s">
        <v>96</v>
      </c>
      <c r="G930">
        <v>90</v>
      </c>
    </row>
    <row r="931" spans="1:7" x14ac:dyDescent="0.25">
      <c r="A931" s="66" t="str">
        <f t="shared" si="14"/>
        <v>2012, East Midlands, 4, 50-59, Lung</v>
      </c>
      <c r="B931">
        <v>2012</v>
      </c>
      <c r="C931" t="s">
        <v>67</v>
      </c>
      <c r="D931" t="s">
        <v>16</v>
      </c>
      <c r="E931">
        <v>4</v>
      </c>
      <c r="F931" t="s">
        <v>98</v>
      </c>
      <c r="G931">
        <v>152</v>
      </c>
    </row>
    <row r="932" spans="1:7" x14ac:dyDescent="0.25">
      <c r="A932" s="66" t="str">
        <f t="shared" si="14"/>
        <v>2012, East of England, 4, 50-59, Lung</v>
      </c>
      <c r="B932">
        <v>2012</v>
      </c>
      <c r="C932" t="s">
        <v>67</v>
      </c>
      <c r="D932" t="s">
        <v>16</v>
      </c>
      <c r="E932">
        <v>4</v>
      </c>
      <c r="F932" t="s">
        <v>94</v>
      </c>
      <c r="G932">
        <v>197</v>
      </c>
    </row>
    <row r="933" spans="1:7" x14ac:dyDescent="0.25">
      <c r="A933" s="66" t="str">
        <f t="shared" si="14"/>
        <v>2012, London, 4, 50-59, Lung</v>
      </c>
      <c r="B933">
        <v>2012</v>
      </c>
      <c r="C933" t="s">
        <v>67</v>
      </c>
      <c r="D933" t="s">
        <v>16</v>
      </c>
      <c r="E933">
        <v>4</v>
      </c>
      <c r="F933" t="s">
        <v>8</v>
      </c>
      <c r="G933">
        <v>220</v>
      </c>
    </row>
    <row r="934" spans="1:7" x14ac:dyDescent="0.25">
      <c r="A934" s="66" t="str">
        <f t="shared" si="14"/>
        <v>2012, North East, 4, 50-59, Lung</v>
      </c>
      <c r="B934">
        <v>2012</v>
      </c>
      <c r="C934" t="s">
        <v>67</v>
      </c>
      <c r="D934" t="s">
        <v>16</v>
      </c>
      <c r="E934">
        <v>4</v>
      </c>
      <c r="F934" t="s">
        <v>99</v>
      </c>
      <c r="G934">
        <v>136</v>
      </c>
    </row>
    <row r="935" spans="1:7" x14ac:dyDescent="0.25">
      <c r="A935" s="66" t="str">
        <f t="shared" si="14"/>
        <v>2012, North West, 4, 50-59, Lung</v>
      </c>
      <c r="B935">
        <v>2012</v>
      </c>
      <c r="C935" t="s">
        <v>67</v>
      </c>
      <c r="D935" t="s">
        <v>16</v>
      </c>
      <c r="E935">
        <v>4</v>
      </c>
      <c r="F935" t="s">
        <v>92</v>
      </c>
      <c r="G935">
        <v>343</v>
      </c>
    </row>
    <row r="936" spans="1:7" x14ac:dyDescent="0.25">
      <c r="A936" s="66" t="str">
        <f t="shared" si="14"/>
        <v>2012, South East, 4, 50-59, Lung</v>
      </c>
      <c r="B936">
        <v>2012</v>
      </c>
      <c r="C936" t="s">
        <v>67</v>
      </c>
      <c r="D936" t="s">
        <v>16</v>
      </c>
      <c r="E936">
        <v>4</v>
      </c>
      <c r="F936" t="s">
        <v>93</v>
      </c>
      <c r="G936">
        <v>280</v>
      </c>
    </row>
    <row r="937" spans="1:7" x14ac:dyDescent="0.25">
      <c r="A937" s="66" t="str">
        <f t="shared" si="14"/>
        <v>2012, South West, 4, 50-59, Lung</v>
      </c>
      <c r="B937">
        <v>2012</v>
      </c>
      <c r="C937" t="s">
        <v>67</v>
      </c>
      <c r="D937" t="s">
        <v>16</v>
      </c>
      <c r="E937">
        <v>4</v>
      </c>
      <c r="F937" t="s">
        <v>95</v>
      </c>
      <c r="G937">
        <v>179</v>
      </c>
    </row>
    <row r="938" spans="1:7" x14ac:dyDescent="0.25">
      <c r="A938" s="66" t="str">
        <f t="shared" si="14"/>
        <v>2012, West Midlands, 4, 50-59, Lung</v>
      </c>
      <c r="B938">
        <v>2012</v>
      </c>
      <c r="C938" t="s">
        <v>67</v>
      </c>
      <c r="D938" t="s">
        <v>16</v>
      </c>
      <c r="E938">
        <v>4</v>
      </c>
      <c r="F938" t="s">
        <v>97</v>
      </c>
      <c r="G938">
        <v>176</v>
      </c>
    </row>
    <row r="939" spans="1:7" x14ac:dyDescent="0.25">
      <c r="A939" s="66" t="str">
        <f t="shared" si="14"/>
        <v>2012, Yorkshire and The Humber, 4, 50-59, Lung</v>
      </c>
      <c r="B939">
        <v>2012</v>
      </c>
      <c r="C939" t="s">
        <v>67</v>
      </c>
      <c r="D939" t="s">
        <v>16</v>
      </c>
      <c r="E939">
        <v>4</v>
      </c>
      <c r="F939" t="s">
        <v>96</v>
      </c>
      <c r="G939">
        <v>215</v>
      </c>
    </row>
    <row r="940" spans="1:7" x14ac:dyDescent="0.25">
      <c r="A940" s="66" t="str">
        <f t="shared" si="14"/>
        <v>2012, East Midlands, Unk/Oth, 50-59, Lung</v>
      </c>
      <c r="B940">
        <v>2012</v>
      </c>
      <c r="C940" t="s">
        <v>67</v>
      </c>
      <c r="D940" t="s">
        <v>16</v>
      </c>
      <c r="E940" t="s">
        <v>26</v>
      </c>
      <c r="F940" t="s">
        <v>98</v>
      </c>
      <c r="G940">
        <v>35</v>
      </c>
    </row>
    <row r="941" spans="1:7" x14ac:dyDescent="0.25">
      <c r="A941" s="66" t="str">
        <f t="shared" si="14"/>
        <v>2012, East of England, Unk/Oth, 50-59, Lung</v>
      </c>
      <c r="B941">
        <v>2012</v>
      </c>
      <c r="C941" t="s">
        <v>67</v>
      </c>
      <c r="D941" t="s">
        <v>16</v>
      </c>
      <c r="E941" t="s">
        <v>26</v>
      </c>
      <c r="F941" t="s">
        <v>94</v>
      </c>
      <c r="G941">
        <v>18</v>
      </c>
    </row>
    <row r="942" spans="1:7" x14ac:dyDescent="0.25">
      <c r="A942" s="66" t="str">
        <f t="shared" si="14"/>
        <v>2012, London, Unk/Oth, 50-59, Lung</v>
      </c>
      <c r="B942">
        <v>2012</v>
      </c>
      <c r="C942" t="s">
        <v>67</v>
      </c>
      <c r="D942" t="s">
        <v>16</v>
      </c>
      <c r="E942" t="s">
        <v>26</v>
      </c>
      <c r="F942" t="s">
        <v>8</v>
      </c>
      <c r="G942">
        <v>54</v>
      </c>
    </row>
    <row r="943" spans="1:7" x14ac:dyDescent="0.25">
      <c r="A943" s="66" t="str">
        <f t="shared" si="14"/>
        <v>2012, North East, Unk/Oth, 50-59, Lung</v>
      </c>
      <c r="B943">
        <v>2012</v>
      </c>
      <c r="C943" t="s">
        <v>67</v>
      </c>
      <c r="D943" t="s">
        <v>16</v>
      </c>
      <c r="E943" t="s">
        <v>26</v>
      </c>
      <c r="F943" t="s">
        <v>99</v>
      </c>
      <c r="G943">
        <v>10</v>
      </c>
    </row>
    <row r="944" spans="1:7" x14ac:dyDescent="0.25">
      <c r="A944" s="66" t="str">
        <f t="shared" si="14"/>
        <v>2012, North West, Unk/Oth, 50-59, Lung</v>
      </c>
      <c r="B944">
        <v>2012</v>
      </c>
      <c r="C944" t="s">
        <v>67</v>
      </c>
      <c r="D944" t="s">
        <v>16</v>
      </c>
      <c r="E944" t="s">
        <v>26</v>
      </c>
      <c r="F944" t="s">
        <v>92</v>
      </c>
      <c r="G944">
        <v>49</v>
      </c>
    </row>
    <row r="945" spans="1:7" x14ac:dyDescent="0.25">
      <c r="A945" s="66" t="str">
        <f t="shared" si="14"/>
        <v>2012, South East, Unk/Oth, 50-59, Lung</v>
      </c>
      <c r="B945">
        <v>2012</v>
      </c>
      <c r="C945" t="s">
        <v>67</v>
      </c>
      <c r="D945" t="s">
        <v>16</v>
      </c>
      <c r="E945" t="s">
        <v>26</v>
      </c>
      <c r="F945" t="s">
        <v>93</v>
      </c>
      <c r="G945">
        <v>48</v>
      </c>
    </row>
    <row r="946" spans="1:7" x14ac:dyDescent="0.25">
      <c r="A946" s="66" t="str">
        <f t="shared" si="14"/>
        <v>2012, South West, Unk/Oth, 50-59, Lung</v>
      </c>
      <c r="B946">
        <v>2012</v>
      </c>
      <c r="C946" t="s">
        <v>67</v>
      </c>
      <c r="D946" t="s">
        <v>16</v>
      </c>
      <c r="E946" t="s">
        <v>26</v>
      </c>
      <c r="F946" t="s">
        <v>95</v>
      </c>
      <c r="G946">
        <v>29</v>
      </c>
    </row>
    <row r="947" spans="1:7" x14ac:dyDescent="0.25">
      <c r="A947" s="66" t="str">
        <f t="shared" si="14"/>
        <v>2012, West Midlands, Unk/Oth, 50-59, Lung</v>
      </c>
      <c r="B947">
        <v>2012</v>
      </c>
      <c r="C947" t="s">
        <v>67</v>
      </c>
      <c r="D947" t="s">
        <v>16</v>
      </c>
      <c r="E947" t="s">
        <v>26</v>
      </c>
      <c r="F947" t="s">
        <v>97</v>
      </c>
      <c r="G947">
        <v>32</v>
      </c>
    </row>
    <row r="948" spans="1:7" x14ac:dyDescent="0.25">
      <c r="A948" s="66" t="str">
        <f t="shared" si="14"/>
        <v>2012, Yorkshire and The Humber, Unk/Oth, 50-59, Lung</v>
      </c>
      <c r="B948">
        <v>2012</v>
      </c>
      <c r="C948" t="s">
        <v>67</v>
      </c>
      <c r="D948" t="s">
        <v>16</v>
      </c>
      <c r="E948" t="s">
        <v>26</v>
      </c>
      <c r="F948" t="s">
        <v>96</v>
      </c>
      <c r="G948">
        <v>32</v>
      </c>
    </row>
    <row r="949" spans="1:7" x14ac:dyDescent="0.25">
      <c r="A949" s="66" t="str">
        <f t="shared" si="14"/>
        <v>2012, East Midlands, 1, 60-69, Lung</v>
      </c>
      <c r="B949">
        <v>2012</v>
      </c>
      <c r="C949" t="s">
        <v>67</v>
      </c>
      <c r="D949" t="s">
        <v>17</v>
      </c>
      <c r="E949">
        <v>1</v>
      </c>
      <c r="F949" t="s">
        <v>98</v>
      </c>
      <c r="G949">
        <v>101</v>
      </c>
    </row>
    <row r="950" spans="1:7" x14ac:dyDescent="0.25">
      <c r="A950" s="66" t="str">
        <f t="shared" si="14"/>
        <v>2012, East of England, 1, 60-69, Lung</v>
      </c>
      <c r="B950">
        <v>2012</v>
      </c>
      <c r="C950" t="s">
        <v>67</v>
      </c>
      <c r="D950" t="s">
        <v>17</v>
      </c>
      <c r="E950">
        <v>1</v>
      </c>
      <c r="F950" t="s">
        <v>94</v>
      </c>
      <c r="G950">
        <v>123</v>
      </c>
    </row>
    <row r="951" spans="1:7" x14ac:dyDescent="0.25">
      <c r="A951" s="66" t="str">
        <f t="shared" si="14"/>
        <v>2012, London, 1, 60-69, Lung</v>
      </c>
      <c r="B951">
        <v>2012</v>
      </c>
      <c r="C951" t="s">
        <v>67</v>
      </c>
      <c r="D951" t="s">
        <v>17</v>
      </c>
      <c r="E951">
        <v>1</v>
      </c>
      <c r="F951" t="s">
        <v>8</v>
      </c>
      <c r="G951">
        <v>127</v>
      </c>
    </row>
    <row r="952" spans="1:7" x14ac:dyDescent="0.25">
      <c r="A952" s="66" t="str">
        <f t="shared" si="14"/>
        <v>2012, North East, 1, 60-69, Lung</v>
      </c>
      <c r="B952">
        <v>2012</v>
      </c>
      <c r="C952" t="s">
        <v>67</v>
      </c>
      <c r="D952" t="s">
        <v>17</v>
      </c>
      <c r="E952">
        <v>1</v>
      </c>
      <c r="F952" t="s">
        <v>99</v>
      </c>
      <c r="G952">
        <v>104</v>
      </c>
    </row>
    <row r="953" spans="1:7" x14ac:dyDescent="0.25">
      <c r="A953" s="66" t="str">
        <f t="shared" si="14"/>
        <v>2012, North West, 1, 60-69, Lung</v>
      </c>
      <c r="B953">
        <v>2012</v>
      </c>
      <c r="C953" t="s">
        <v>67</v>
      </c>
      <c r="D953" t="s">
        <v>17</v>
      </c>
      <c r="E953">
        <v>1</v>
      </c>
      <c r="F953" t="s">
        <v>92</v>
      </c>
      <c r="G953">
        <v>262</v>
      </c>
    </row>
    <row r="954" spans="1:7" x14ac:dyDescent="0.25">
      <c r="A954" s="66" t="str">
        <f t="shared" si="14"/>
        <v>2012, South East, 1, 60-69, Lung</v>
      </c>
      <c r="B954">
        <v>2012</v>
      </c>
      <c r="C954" t="s">
        <v>67</v>
      </c>
      <c r="D954" t="s">
        <v>17</v>
      </c>
      <c r="E954">
        <v>1</v>
      </c>
      <c r="F954" t="s">
        <v>93</v>
      </c>
      <c r="G954">
        <v>169</v>
      </c>
    </row>
    <row r="955" spans="1:7" x14ac:dyDescent="0.25">
      <c r="A955" s="66" t="str">
        <f t="shared" si="14"/>
        <v>2012, South West, 1, 60-69, Lung</v>
      </c>
      <c r="B955">
        <v>2012</v>
      </c>
      <c r="C955" t="s">
        <v>67</v>
      </c>
      <c r="D955" t="s">
        <v>17</v>
      </c>
      <c r="E955">
        <v>1</v>
      </c>
      <c r="F955" t="s">
        <v>95</v>
      </c>
      <c r="G955">
        <v>116</v>
      </c>
    </row>
    <row r="956" spans="1:7" x14ac:dyDescent="0.25">
      <c r="A956" s="66" t="str">
        <f t="shared" si="14"/>
        <v>2012, West Midlands, 1, 60-69, Lung</v>
      </c>
      <c r="B956">
        <v>2012</v>
      </c>
      <c r="C956" t="s">
        <v>67</v>
      </c>
      <c r="D956" t="s">
        <v>17</v>
      </c>
      <c r="E956">
        <v>1</v>
      </c>
      <c r="F956" t="s">
        <v>97</v>
      </c>
      <c r="G956">
        <v>121</v>
      </c>
    </row>
    <row r="957" spans="1:7" x14ac:dyDescent="0.25">
      <c r="A957" s="66" t="str">
        <f t="shared" si="14"/>
        <v>2012, Yorkshire and The Humber, 1, 60-69, Lung</v>
      </c>
      <c r="B957">
        <v>2012</v>
      </c>
      <c r="C957" t="s">
        <v>67</v>
      </c>
      <c r="D957" t="s">
        <v>17</v>
      </c>
      <c r="E957">
        <v>1</v>
      </c>
      <c r="F957" t="s">
        <v>96</v>
      </c>
      <c r="G957">
        <v>164</v>
      </c>
    </row>
    <row r="958" spans="1:7" x14ac:dyDescent="0.25">
      <c r="A958" s="66" t="str">
        <f t="shared" si="14"/>
        <v>2012, East Midlands, 2, 60-69, Lung</v>
      </c>
      <c r="B958">
        <v>2012</v>
      </c>
      <c r="C958" t="s">
        <v>67</v>
      </c>
      <c r="D958" t="s">
        <v>17</v>
      </c>
      <c r="E958">
        <v>2</v>
      </c>
      <c r="F958" t="s">
        <v>98</v>
      </c>
      <c r="G958">
        <v>77</v>
      </c>
    </row>
    <row r="959" spans="1:7" x14ac:dyDescent="0.25">
      <c r="A959" s="66" t="str">
        <f t="shared" si="14"/>
        <v>2012, East of England, 2, 60-69, Lung</v>
      </c>
      <c r="B959">
        <v>2012</v>
      </c>
      <c r="C959" t="s">
        <v>67</v>
      </c>
      <c r="D959" t="s">
        <v>17</v>
      </c>
      <c r="E959">
        <v>2</v>
      </c>
      <c r="F959" t="s">
        <v>94</v>
      </c>
      <c r="G959">
        <v>73</v>
      </c>
    </row>
    <row r="960" spans="1:7" x14ac:dyDescent="0.25">
      <c r="A960" s="66" t="str">
        <f t="shared" si="14"/>
        <v>2012, London, 2, 60-69, Lung</v>
      </c>
      <c r="B960">
        <v>2012</v>
      </c>
      <c r="C960" t="s">
        <v>67</v>
      </c>
      <c r="D960" t="s">
        <v>17</v>
      </c>
      <c r="E960">
        <v>2</v>
      </c>
      <c r="F960" t="s">
        <v>8</v>
      </c>
      <c r="G960">
        <v>49</v>
      </c>
    </row>
    <row r="961" spans="1:7" x14ac:dyDescent="0.25">
      <c r="A961" s="66" t="str">
        <f t="shared" si="14"/>
        <v>2012, North East, 2, 60-69, Lung</v>
      </c>
      <c r="B961">
        <v>2012</v>
      </c>
      <c r="C961" t="s">
        <v>67</v>
      </c>
      <c r="D961" t="s">
        <v>17</v>
      </c>
      <c r="E961">
        <v>2</v>
      </c>
      <c r="F961" t="s">
        <v>99</v>
      </c>
      <c r="G961">
        <v>53</v>
      </c>
    </row>
    <row r="962" spans="1:7" x14ac:dyDescent="0.25">
      <c r="A962" s="66" t="str">
        <f t="shared" ref="A962:A1025" si="15">B962&amp;", "&amp;F962&amp;", "&amp;E962&amp;", "&amp;D962&amp;", "&amp;C962</f>
        <v>2012, North West, 2, 60-69, Lung</v>
      </c>
      <c r="B962">
        <v>2012</v>
      </c>
      <c r="C962" t="s">
        <v>67</v>
      </c>
      <c r="D962" t="s">
        <v>17</v>
      </c>
      <c r="E962">
        <v>2</v>
      </c>
      <c r="F962" t="s">
        <v>92</v>
      </c>
      <c r="G962">
        <v>144</v>
      </c>
    </row>
    <row r="963" spans="1:7" x14ac:dyDescent="0.25">
      <c r="A963" s="66" t="str">
        <f t="shared" si="15"/>
        <v>2012, South East, 2, 60-69, Lung</v>
      </c>
      <c r="B963">
        <v>2012</v>
      </c>
      <c r="C963" t="s">
        <v>67</v>
      </c>
      <c r="D963" t="s">
        <v>17</v>
      </c>
      <c r="E963">
        <v>2</v>
      </c>
      <c r="F963" t="s">
        <v>93</v>
      </c>
      <c r="G963">
        <v>86</v>
      </c>
    </row>
    <row r="964" spans="1:7" x14ac:dyDescent="0.25">
      <c r="A964" s="66" t="str">
        <f t="shared" si="15"/>
        <v>2012, South West, 2, 60-69, Lung</v>
      </c>
      <c r="B964">
        <v>2012</v>
      </c>
      <c r="C964" t="s">
        <v>67</v>
      </c>
      <c r="D964" t="s">
        <v>17</v>
      </c>
      <c r="E964">
        <v>2</v>
      </c>
      <c r="F964" t="s">
        <v>95</v>
      </c>
      <c r="G964">
        <v>60</v>
      </c>
    </row>
    <row r="965" spans="1:7" x14ac:dyDescent="0.25">
      <c r="A965" s="66" t="str">
        <f t="shared" si="15"/>
        <v>2012, West Midlands, 2, 60-69, Lung</v>
      </c>
      <c r="B965">
        <v>2012</v>
      </c>
      <c r="C965" t="s">
        <v>67</v>
      </c>
      <c r="D965" t="s">
        <v>17</v>
      </c>
      <c r="E965">
        <v>2</v>
      </c>
      <c r="F965" t="s">
        <v>97</v>
      </c>
      <c r="G965">
        <v>79</v>
      </c>
    </row>
    <row r="966" spans="1:7" x14ac:dyDescent="0.25">
      <c r="A966" s="66" t="str">
        <f t="shared" si="15"/>
        <v>2012, Yorkshire and The Humber, 2, 60-69, Lung</v>
      </c>
      <c r="B966">
        <v>2012</v>
      </c>
      <c r="C966" t="s">
        <v>67</v>
      </c>
      <c r="D966" t="s">
        <v>17</v>
      </c>
      <c r="E966">
        <v>2</v>
      </c>
      <c r="F966" t="s">
        <v>96</v>
      </c>
      <c r="G966">
        <v>91</v>
      </c>
    </row>
    <row r="967" spans="1:7" x14ac:dyDescent="0.25">
      <c r="A967" s="66" t="str">
        <f t="shared" si="15"/>
        <v>2012, East Midlands, 3, 60-69, Lung</v>
      </c>
      <c r="B967">
        <v>2012</v>
      </c>
      <c r="C967" t="s">
        <v>67</v>
      </c>
      <c r="D967" t="s">
        <v>17</v>
      </c>
      <c r="E967">
        <v>3</v>
      </c>
      <c r="F967" t="s">
        <v>98</v>
      </c>
      <c r="G967">
        <v>159</v>
      </c>
    </row>
    <row r="968" spans="1:7" x14ac:dyDescent="0.25">
      <c r="A968" s="66" t="str">
        <f t="shared" si="15"/>
        <v>2012, East of England, 3, 60-69, Lung</v>
      </c>
      <c r="B968">
        <v>2012</v>
      </c>
      <c r="C968" t="s">
        <v>67</v>
      </c>
      <c r="D968" t="s">
        <v>17</v>
      </c>
      <c r="E968">
        <v>3</v>
      </c>
      <c r="F968" t="s">
        <v>94</v>
      </c>
      <c r="G968">
        <v>267</v>
      </c>
    </row>
    <row r="969" spans="1:7" x14ac:dyDescent="0.25">
      <c r="A969" s="66" t="str">
        <f t="shared" si="15"/>
        <v>2012, London, 3, 60-69, Lung</v>
      </c>
      <c r="B969">
        <v>2012</v>
      </c>
      <c r="C969" t="s">
        <v>67</v>
      </c>
      <c r="D969" t="s">
        <v>17</v>
      </c>
      <c r="E969">
        <v>3</v>
      </c>
      <c r="F969" t="s">
        <v>8</v>
      </c>
      <c r="G969">
        <v>185</v>
      </c>
    </row>
    <row r="970" spans="1:7" x14ac:dyDescent="0.25">
      <c r="A970" s="66" t="str">
        <f t="shared" si="15"/>
        <v>2012, North East, 3, 60-69, Lung</v>
      </c>
      <c r="B970">
        <v>2012</v>
      </c>
      <c r="C970" t="s">
        <v>67</v>
      </c>
      <c r="D970" t="s">
        <v>17</v>
      </c>
      <c r="E970">
        <v>3</v>
      </c>
      <c r="F970" t="s">
        <v>99</v>
      </c>
      <c r="G970">
        <v>170</v>
      </c>
    </row>
    <row r="971" spans="1:7" x14ac:dyDescent="0.25">
      <c r="A971" s="66" t="str">
        <f t="shared" si="15"/>
        <v>2012, North West, 3, 60-69, Lung</v>
      </c>
      <c r="B971">
        <v>2012</v>
      </c>
      <c r="C971" t="s">
        <v>67</v>
      </c>
      <c r="D971" t="s">
        <v>17</v>
      </c>
      <c r="E971">
        <v>3</v>
      </c>
      <c r="F971" t="s">
        <v>92</v>
      </c>
      <c r="G971">
        <v>385</v>
      </c>
    </row>
    <row r="972" spans="1:7" x14ac:dyDescent="0.25">
      <c r="A972" s="66" t="str">
        <f t="shared" si="15"/>
        <v>2012, South East, 3, 60-69, Lung</v>
      </c>
      <c r="B972">
        <v>2012</v>
      </c>
      <c r="C972" t="s">
        <v>67</v>
      </c>
      <c r="D972" t="s">
        <v>17</v>
      </c>
      <c r="E972">
        <v>3</v>
      </c>
      <c r="F972" t="s">
        <v>93</v>
      </c>
      <c r="G972">
        <v>300</v>
      </c>
    </row>
    <row r="973" spans="1:7" x14ac:dyDescent="0.25">
      <c r="A973" s="66" t="str">
        <f t="shared" si="15"/>
        <v>2012, South West, 3, 60-69, Lung</v>
      </c>
      <c r="B973">
        <v>2012</v>
      </c>
      <c r="C973" t="s">
        <v>67</v>
      </c>
      <c r="D973" t="s">
        <v>17</v>
      </c>
      <c r="E973">
        <v>3</v>
      </c>
      <c r="F973" t="s">
        <v>95</v>
      </c>
      <c r="G973">
        <v>191</v>
      </c>
    </row>
    <row r="974" spans="1:7" x14ac:dyDescent="0.25">
      <c r="A974" s="66" t="str">
        <f t="shared" si="15"/>
        <v>2012, West Midlands, 3, 60-69, Lung</v>
      </c>
      <c r="B974">
        <v>2012</v>
      </c>
      <c r="C974" t="s">
        <v>67</v>
      </c>
      <c r="D974" t="s">
        <v>17</v>
      </c>
      <c r="E974">
        <v>3</v>
      </c>
      <c r="F974" t="s">
        <v>97</v>
      </c>
      <c r="G974">
        <v>203</v>
      </c>
    </row>
    <row r="975" spans="1:7" x14ac:dyDescent="0.25">
      <c r="A975" s="66" t="str">
        <f t="shared" si="15"/>
        <v>2012, Yorkshire and The Humber, 3, 60-69, Lung</v>
      </c>
      <c r="B975">
        <v>2012</v>
      </c>
      <c r="C975" t="s">
        <v>67</v>
      </c>
      <c r="D975" t="s">
        <v>17</v>
      </c>
      <c r="E975">
        <v>3</v>
      </c>
      <c r="F975" t="s">
        <v>96</v>
      </c>
      <c r="G975">
        <v>267</v>
      </c>
    </row>
    <row r="976" spans="1:7" x14ac:dyDescent="0.25">
      <c r="A976" s="66" t="str">
        <f t="shared" si="15"/>
        <v>2012, East Midlands, 4, 60-69, Lung</v>
      </c>
      <c r="B976">
        <v>2012</v>
      </c>
      <c r="C976" t="s">
        <v>67</v>
      </c>
      <c r="D976" t="s">
        <v>17</v>
      </c>
      <c r="E976">
        <v>4</v>
      </c>
      <c r="F976" t="s">
        <v>98</v>
      </c>
      <c r="G976">
        <v>423</v>
      </c>
    </row>
    <row r="977" spans="1:7" x14ac:dyDescent="0.25">
      <c r="A977" s="66" t="str">
        <f t="shared" si="15"/>
        <v>2012, East of England, 4, 60-69, Lung</v>
      </c>
      <c r="B977">
        <v>2012</v>
      </c>
      <c r="C977" t="s">
        <v>67</v>
      </c>
      <c r="D977" t="s">
        <v>17</v>
      </c>
      <c r="E977">
        <v>4</v>
      </c>
      <c r="F977" t="s">
        <v>94</v>
      </c>
      <c r="G977">
        <v>544</v>
      </c>
    </row>
    <row r="978" spans="1:7" x14ac:dyDescent="0.25">
      <c r="A978" s="66" t="str">
        <f t="shared" si="15"/>
        <v>2012, London, 4, 60-69, Lung</v>
      </c>
      <c r="B978">
        <v>2012</v>
      </c>
      <c r="C978" t="s">
        <v>67</v>
      </c>
      <c r="D978" t="s">
        <v>17</v>
      </c>
      <c r="E978">
        <v>4</v>
      </c>
      <c r="F978" t="s">
        <v>8</v>
      </c>
      <c r="G978">
        <v>497</v>
      </c>
    </row>
    <row r="979" spans="1:7" x14ac:dyDescent="0.25">
      <c r="A979" s="66" t="str">
        <f t="shared" si="15"/>
        <v>2012, North East, 4, 60-69, Lung</v>
      </c>
      <c r="B979">
        <v>2012</v>
      </c>
      <c r="C979" t="s">
        <v>67</v>
      </c>
      <c r="D979" t="s">
        <v>17</v>
      </c>
      <c r="E979">
        <v>4</v>
      </c>
      <c r="F979" t="s">
        <v>99</v>
      </c>
      <c r="G979">
        <v>373</v>
      </c>
    </row>
    <row r="980" spans="1:7" x14ac:dyDescent="0.25">
      <c r="A980" s="66" t="str">
        <f t="shared" si="15"/>
        <v>2012, North West, 4, 60-69, Lung</v>
      </c>
      <c r="B980">
        <v>2012</v>
      </c>
      <c r="C980" t="s">
        <v>67</v>
      </c>
      <c r="D980" t="s">
        <v>17</v>
      </c>
      <c r="E980">
        <v>4</v>
      </c>
      <c r="F980" t="s">
        <v>92</v>
      </c>
      <c r="G980">
        <v>861</v>
      </c>
    </row>
    <row r="981" spans="1:7" x14ac:dyDescent="0.25">
      <c r="A981" s="66" t="str">
        <f t="shared" si="15"/>
        <v>2012, South East, 4, 60-69, Lung</v>
      </c>
      <c r="B981">
        <v>2012</v>
      </c>
      <c r="C981" t="s">
        <v>67</v>
      </c>
      <c r="D981" t="s">
        <v>17</v>
      </c>
      <c r="E981">
        <v>4</v>
      </c>
      <c r="F981" t="s">
        <v>93</v>
      </c>
      <c r="G981">
        <v>633</v>
      </c>
    </row>
    <row r="982" spans="1:7" x14ac:dyDescent="0.25">
      <c r="A982" s="66" t="str">
        <f t="shared" si="15"/>
        <v>2012, South West, 4, 60-69, Lung</v>
      </c>
      <c r="B982">
        <v>2012</v>
      </c>
      <c r="C982" t="s">
        <v>67</v>
      </c>
      <c r="D982" t="s">
        <v>17</v>
      </c>
      <c r="E982">
        <v>4</v>
      </c>
      <c r="F982" t="s">
        <v>95</v>
      </c>
      <c r="G982">
        <v>449</v>
      </c>
    </row>
    <row r="983" spans="1:7" x14ac:dyDescent="0.25">
      <c r="A983" s="66" t="str">
        <f t="shared" si="15"/>
        <v>2012, West Midlands, 4, 60-69, Lung</v>
      </c>
      <c r="B983">
        <v>2012</v>
      </c>
      <c r="C983" t="s">
        <v>67</v>
      </c>
      <c r="D983" t="s">
        <v>17</v>
      </c>
      <c r="E983">
        <v>4</v>
      </c>
      <c r="F983" t="s">
        <v>97</v>
      </c>
      <c r="G983">
        <v>468</v>
      </c>
    </row>
    <row r="984" spans="1:7" x14ac:dyDescent="0.25">
      <c r="A984" s="66" t="str">
        <f t="shared" si="15"/>
        <v>2012, Yorkshire and The Humber, 4, 60-69, Lung</v>
      </c>
      <c r="B984">
        <v>2012</v>
      </c>
      <c r="C984" t="s">
        <v>67</v>
      </c>
      <c r="D984" t="s">
        <v>17</v>
      </c>
      <c r="E984">
        <v>4</v>
      </c>
      <c r="F984" t="s">
        <v>96</v>
      </c>
      <c r="G984">
        <v>576</v>
      </c>
    </row>
    <row r="985" spans="1:7" x14ac:dyDescent="0.25">
      <c r="A985" s="66" t="str">
        <f t="shared" si="15"/>
        <v>2012, East Midlands, Unk/Oth, 60-69, Lung</v>
      </c>
      <c r="B985">
        <v>2012</v>
      </c>
      <c r="C985" t="s">
        <v>67</v>
      </c>
      <c r="D985" t="s">
        <v>17</v>
      </c>
      <c r="E985" t="s">
        <v>26</v>
      </c>
      <c r="F985" t="s">
        <v>98</v>
      </c>
      <c r="G985">
        <v>120</v>
      </c>
    </row>
    <row r="986" spans="1:7" x14ac:dyDescent="0.25">
      <c r="A986" s="66" t="str">
        <f t="shared" si="15"/>
        <v>2012, East of England, Unk/Oth, 60-69, Lung</v>
      </c>
      <c r="B986">
        <v>2012</v>
      </c>
      <c r="C986" t="s">
        <v>67</v>
      </c>
      <c r="D986" t="s">
        <v>17</v>
      </c>
      <c r="E986" t="s">
        <v>26</v>
      </c>
      <c r="F986" t="s">
        <v>94</v>
      </c>
      <c r="G986">
        <v>58</v>
      </c>
    </row>
    <row r="987" spans="1:7" x14ac:dyDescent="0.25">
      <c r="A987" s="66" t="str">
        <f t="shared" si="15"/>
        <v>2012, London, Unk/Oth, 60-69, Lung</v>
      </c>
      <c r="B987">
        <v>2012</v>
      </c>
      <c r="C987" t="s">
        <v>67</v>
      </c>
      <c r="D987" t="s">
        <v>17</v>
      </c>
      <c r="E987" t="s">
        <v>26</v>
      </c>
      <c r="F987" t="s">
        <v>8</v>
      </c>
      <c r="G987">
        <v>129</v>
      </c>
    </row>
    <row r="988" spans="1:7" x14ac:dyDescent="0.25">
      <c r="A988" s="66" t="str">
        <f t="shared" si="15"/>
        <v>2012, North East, Unk/Oth, 60-69, Lung</v>
      </c>
      <c r="B988">
        <v>2012</v>
      </c>
      <c r="C988" t="s">
        <v>67</v>
      </c>
      <c r="D988" t="s">
        <v>17</v>
      </c>
      <c r="E988" t="s">
        <v>26</v>
      </c>
      <c r="F988" t="s">
        <v>99</v>
      </c>
      <c r="G988">
        <v>48</v>
      </c>
    </row>
    <row r="989" spans="1:7" x14ac:dyDescent="0.25">
      <c r="A989" s="66" t="str">
        <f t="shared" si="15"/>
        <v>2012, North West, Unk/Oth, 60-69, Lung</v>
      </c>
      <c r="B989">
        <v>2012</v>
      </c>
      <c r="C989" t="s">
        <v>67</v>
      </c>
      <c r="D989" t="s">
        <v>17</v>
      </c>
      <c r="E989" t="s">
        <v>26</v>
      </c>
      <c r="F989" t="s">
        <v>92</v>
      </c>
      <c r="G989">
        <v>131</v>
      </c>
    </row>
    <row r="990" spans="1:7" x14ac:dyDescent="0.25">
      <c r="A990" s="66" t="str">
        <f t="shared" si="15"/>
        <v>2012, South East, Unk/Oth, 60-69, Lung</v>
      </c>
      <c r="B990">
        <v>2012</v>
      </c>
      <c r="C990" t="s">
        <v>67</v>
      </c>
      <c r="D990" t="s">
        <v>17</v>
      </c>
      <c r="E990" t="s">
        <v>26</v>
      </c>
      <c r="F990" t="s">
        <v>93</v>
      </c>
      <c r="G990">
        <v>142</v>
      </c>
    </row>
    <row r="991" spans="1:7" x14ac:dyDescent="0.25">
      <c r="A991" s="66" t="str">
        <f t="shared" si="15"/>
        <v>2012, South West, Unk/Oth, 60-69, Lung</v>
      </c>
      <c r="B991">
        <v>2012</v>
      </c>
      <c r="C991" t="s">
        <v>67</v>
      </c>
      <c r="D991" t="s">
        <v>17</v>
      </c>
      <c r="E991" t="s">
        <v>26</v>
      </c>
      <c r="F991" t="s">
        <v>95</v>
      </c>
      <c r="G991">
        <v>86</v>
      </c>
    </row>
    <row r="992" spans="1:7" x14ac:dyDescent="0.25">
      <c r="A992" s="66" t="str">
        <f t="shared" si="15"/>
        <v>2012, West Midlands, Unk/Oth, 60-69, Lung</v>
      </c>
      <c r="B992">
        <v>2012</v>
      </c>
      <c r="C992" t="s">
        <v>67</v>
      </c>
      <c r="D992" t="s">
        <v>17</v>
      </c>
      <c r="E992" t="s">
        <v>26</v>
      </c>
      <c r="F992" t="s">
        <v>97</v>
      </c>
      <c r="G992">
        <v>122</v>
      </c>
    </row>
    <row r="993" spans="1:7" x14ac:dyDescent="0.25">
      <c r="A993" s="66" t="str">
        <f t="shared" si="15"/>
        <v>2012, Yorkshire and The Humber, Unk/Oth, 60-69, Lung</v>
      </c>
      <c r="B993">
        <v>2012</v>
      </c>
      <c r="C993" t="s">
        <v>67</v>
      </c>
      <c r="D993" t="s">
        <v>17</v>
      </c>
      <c r="E993" t="s">
        <v>26</v>
      </c>
      <c r="F993" t="s">
        <v>96</v>
      </c>
      <c r="G993">
        <v>94</v>
      </c>
    </row>
    <row r="994" spans="1:7" x14ac:dyDescent="0.25">
      <c r="A994" s="66" t="str">
        <f t="shared" si="15"/>
        <v>2012, East Midlands, 1, 70-79, Lung</v>
      </c>
      <c r="B994">
        <v>2012</v>
      </c>
      <c r="C994" t="s">
        <v>67</v>
      </c>
      <c r="D994" t="s">
        <v>18</v>
      </c>
      <c r="E994">
        <v>1</v>
      </c>
      <c r="F994" t="s">
        <v>98</v>
      </c>
      <c r="G994">
        <v>115</v>
      </c>
    </row>
    <row r="995" spans="1:7" x14ac:dyDescent="0.25">
      <c r="A995" s="66" t="str">
        <f t="shared" si="15"/>
        <v>2012, East of England, 1, 70-79, Lung</v>
      </c>
      <c r="B995">
        <v>2012</v>
      </c>
      <c r="C995" t="s">
        <v>67</v>
      </c>
      <c r="D995" t="s">
        <v>18</v>
      </c>
      <c r="E995">
        <v>1</v>
      </c>
      <c r="F995" t="s">
        <v>94</v>
      </c>
      <c r="G995">
        <v>175</v>
      </c>
    </row>
    <row r="996" spans="1:7" x14ac:dyDescent="0.25">
      <c r="A996" s="66" t="str">
        <f t="shared" si="15"/>
        <v>2012, London, 1, 70-79, Lung</v>
      </c>
      <c r="B996">
        <v>2012</v>
      </c>
      <c r="C996" t="s">
        <v>67</v>
      </c>
      <c r="D996" t="s">
        <v>18</v>
      </c>
      <c r="E996">
        <v>1</v>
      </c>
      <c r="F996" t="s">
        <v>8</v>
      </c>
      <c r="G996">
        <v>155</v>
      </c>
    </row>
    <row r="997" spans="1:7" x14ac:dyDescent="0.25">
      <c r="A997" s="66" t="str">
        <f t="shared" si="15"/>
        <v>2012, North East, 1, 70-79, Lung</v>
      </c>
      <c r="B997">
        <v>2012</v>
      </c>
      <c r="C997" t="s">
        <v>67</v>
      </c>
      <c r="D997" t="s">
        <v>18</v>
      </c>
      <c r="E997">
        <v>1</v>
      </c>
      <c r="F997" t="s">
        <v>99</v>
      </c>
      <c r="G997">
        <v>138</v>
      </c>
    </row>
    <row r="998" spans="1:7" x14ac:dyDescent="0.25">
      <c r="A998" s="66" t="str">
        <f t="shared" si="15"/>
        <v>2012, North West, 1, 70-79, Lung</v>
      </c>
      <c r="B998">
        <v>2012</v>
      </c>
      <c r="C998" t="s">
        <v>67</v>
      </c>
      <c r="D998" t="s">
        <v>18</v>
      </c>
      <c r="E998">
        <v>1</v>
      </c>
      <c r="F998" t="s">
        <v>92</v>
      </c>
      <c r="G998">
        <v>343</v>
      </c>
    </row>
    <row r="999" spans="1:7" x14ac:dyDescent="0.25">
      <c r="A999" s="66" t="str">
        <f t="shared" si="15"/>
        <v>2012, South East, 1, 70-79, Lung</v>
      </c>
      <c r="B999">
        <v>2012</v>
      </c>
      <c r="C999" t="s">
        <v>67</v>
      </c>
      <c r="D999" t="s">
        <v>18</v>
      </c>
      <c r="E999">
        <v>1</v>
      </c>
      <c r="F999" t="s">
        <v>93</v>
      </c>
      <c r="G999">
        <v>222</v>
      </c>
    </row>
    <row r="1000" spans="1:7" x14ac:dyDescent="0.25">
      <c r="A1000" s="66" t="str">
        <f t="shared" si="15"/>
        <v>2012, South West, 1, 70-79, Lung</v>
      </c>
      <c r="B1000">
        <v>2012</v>
      </c>
      <c r="C1000" t="s">
        <v>67</v>
      </c>
      <c r="D1000" t="s">
        <v>18</v>
      </c>
      <c r="E1000">
        <v>1</v>
      </c>
      <c r="F1000" t="s">
        <v>95</v>
      </c>
      <c r="G1000">
        <v>168</v>
      </c>
    </row>
    <row r="1001" spans="1:7" x14ac:dyDescent="0.25">
      <c r="A1001" s="66" t="str">
        <f t="shared" si="15"/>
        <v>2012, West Midlands, 1, 70-79, Lung</v>
      </c>
      <c r="B1001">
        <v>2012</v>
      </c>
      <c r="C1001" t="s">
        <v>67</v>
      </c>
      <c r="D1001" t="s">
        <v>18</v>
      </c>
      <c r="E1001">
        <v>1</v>
      </c>
      <c r="F1001" t="s">
        <v>97</v>
      </c>
      <c r="G1001">
        <v>164</v>
      </c>
    </row>
    <row r="1002" spans="1:7" x14ac:dyDescent="0.25">
      <c r="A1002" s="66" t="str">
        <f t="shared" si="15"/>
        <v>2012, Yorkshire and The Humber, 1, 70-79, Lung</v>
      </c>
      <c r="B1002">
        <v>2012</v>
      </c>
      <c r="C1002" t="s">
        <v>67</v>
      </c>
      <c r="D1002" t="s">
        <v>18</v>
      </c>
      <c r="E1002">
        <v>1</v>
      </c>
      <c r="F1002" t="s">
        <v>96</v>
      </c>
      <c r="G1002">
        <v>261</v>
      </c>
    </row>
    <row r="1003" spans="1:7" x14ac:dyDescent="0.25">
      <c r="A1003" s="66" t="str">
        <f t="shared" si="15"/>
        <v>2012, East Midlands, 2, 70-79, Lung</v>
      </c>
      <c r="B1003">
        <v>2012</v>
      </c>
      <c r="C1003" t="s">
        <v>67</v>
      </c>
      <c r="D1003" t="s">
        <v>18</v>
      </c>
      <c r="E1003">
        <v>2</v>
      </c>
      <c r="F1003" t="s">
        <v>98</v>
      </c>
      <c r="G1003">
        <v>81</v>
      </c>
    </row>
    <row r="1004" spans="1:7" x14ac:dyDescent="0.25">
      <c r="A1004" s="66" t="str">
        <f t="shared" si="15"/>
        <v>2012, East of England, 2, 70-79, Lung</v>
      </c>
      <c r="B1004">
        <v>2012</v>
      </c>
      <c r="C1004" t="s">
        <v>67</v>
      </c>
      <c r="D1004" t="s">
        <v>18</v>
      </c>
      <c r="E1004">
        <v>2</v>
      </c>
      <c r="F1004" t="s">
        <v>94</v>
      </c>
      <c r="G1004">
        <v>102</v>
      </c>
    </row>
    <row r="1005" spans="1:7" x14ac:dyDescent="0.25">
      <c r="A1005" s="66" t="str">
        <f t="shared" si="15"/>
        <v>2012, London, 2, 70-79, Lung</v>
      </c>
      <c r="B1005">
        <v>2012</v>
      </c>
      <c r="C1005" t="s">
        <v>67</v>
      </c>
      <c r="D1005" t="s">
        <v>18</v>
      </c>
      <c r="E1005">
        <v>2</v>
      </c>
      <c r="F1005" t="s">
        <v>8</v>
      </c>
      <c r="G1005">
        <v>84</v>
      </c>
    </row>
    <row r="1006" spans="1:7" x14ac:dyDescent="0.25">
      <c r="A1006" s="66" t="str">
        <f t="shared" si="15"/>
        <v>2012, North East, 2, 70-79, Lung</v>
      </c>
      <c r="B1006">
        <v>2012</v>
      </c>
      <c r="C1006" t="s">
        <v>67</v>
      </c>
      <c r="D1006" t="s">
        <v>18</v>
      </c>
      <c r="E1006">
        <v>2</v>
      </c>
      <c r="F1006" t="s">
        <v>99</v>
      </c>
      <c r="G1006">
        <v>74</v>
      </c>
    </row>
    <row r="1007" spans="1:7" x14ac:dyDescent="0.25">
      <c r="A1007" s="66" t="str">
        <f t="shared" si="15"/>
        <v>2012, North West, 2, 70-79, Lung</v>
      </c>
      <c r="B1007">
        <v>2012</v>
      </c>
      <c r="C1007" t="s">
        <v>67</v>
      </c>
      <c r="D1007" t="s">
        <v>18</v>
      </c>
      <c r="E1007">
        <v>2</v>
      </c>
      <c r="F1007" t="s">
        <v>92</v>
      </c>
      <c r="G1007">
        <v>194</v>
      </c>
    </row>
    <row r="1008" spans="1:7" x14ac:dyDescent="0.25">
      <c r="A1008" s="66" t="str">
        <f t="shared" si="15"/>
        <v>2012, South East, 2, 70-79, Lung</v>
      </c>
      <c r="B1008">
        <v>2012</v>
      </c>
      <c r="C1008" t="s">
        <v>67</v>
      </c>
      <c r="D1008" t="s">
        <v>18</v>
      </c>
      <c r="E1008">
        <v>2</v>
      </c>
      <c r="F1008" t="s">
        <v>93</v>
      </c>
      <c r="G1008">
        <v>156</v>
      </c>
    </row>
    <row r="1009" spans="1:7" x14ac:dyDescent="0.25">
      <c r="A1009" s="66" t="str">
        <f t="shared" si="15"/>
        <v>2012, South West, 2, 70-79, Lung</v>
      </c>
      <c r="B1009">
        <v>2012</v>
      </c>
      <c r="C1009" t="s">
        <v>67</v>
      </c>
      <c r="D1009" t="s">
        <v>18</v>
      </c>
      <c r="E1009">
        <v>2</v>
      </c>
      <c r="F1009" t="s">
        <v>95</v>
      </c>
      <c r="G1009">
        <v>86</v>
      </c>
    </row>
    <row r="1010" spans="1:7" x14ac:dyDescent="0.25">
      <c r="A1010" s="66" t="str">
        <f t="shared" si="15"/>
        <v>2012, West Midlands, 2, 70-79, Lung</v>
      </c>
      <c r="B1010">
        <v>2012</v>
      </c>
      <c r="C1010" t="s">
        <v>67</v>
      </c>
      <c r="D1010" t="s">
        <v>18</v>
      </c>
      <c r="E1010">
        <v>2</v>
      </c>
      <c r="F1010" t="s">
        <v>97</v>
      </c>
      <c r="G1010">
        <v>87</v>
      </c>
    </row>
    <row r="1011" spans="1:7" x14ac:dyDescent="0.25">
      <c r="A1011" s="66" t="str">
        <f t="shared" si="15"/>
        <v>2012, Yorkshire and The Humber, 2, 70-79, Lung</v>
      </c>
      <c r="B1011">
        <v>2012</v>
      </c>
      <c r="C1011" t="s">
        <v>67</v>
      </c>
      <c r="D1011" t="s">
        <v>18</v>
      </c>
      <c r="E1011">
        <v>2</v>
      </c>
      <c r="F1011" t="s">
        <v>96</v>
      </c>
      <c r="G1011">
        <v>108</v>
      </c>
    </row>
    <row r="1012" spans="1:7" x14ac:dyDescent="0.25">
      <c r="A1012" s="66" t="str">
        <f t="shared" si="15"/>
        <v>2012, East Midlands, 3, 70-79, Lung</v>
      </c>
      <c r="B1012">
        <v>2012</v>
      </c>
      <c r="C1012" t="s">
        <v>67</v>
      </c>
      <c r="D1012" t="s">
        <v>18</v>
      </c>
      <c r="E1012">
        <v>3</v>
      </c>
      <c r="F1012" t="s">
        <v>98</v>
      </c>
      <c r="G1012">
        <v>171</v>
      </c>
    </row>
    <row r="1013" spans="1:7" x14ac:dyDescent="0.25">
      <c r="A1013" s="66" t="str">
        <f t="shared" si="15"/>
        <v>2012, East of England, 3, 70-79, Lung</v>
      </c>
      <c r="B1013">
        <v>2012</v>
      </c>
      <c r="C1013" t="s">
        <v>67</v>
      </c>
      <c r="D1013" t="s">
        <v>18</v>
      </c>
      <c r="E1013">
        <v>3</v>
      </c>
      <c r="F1013" t="s">
        <v>94</v>
      </c>
      <c r="G1013">
        <v>299</v>
      </c>
    </row>
    <row r="1014" spans="1:7" x14ac:dyDescent="0.25">
      <c r="A1014" s="66" t="str">
        <f t="shared" si="15"/>
        <v>2012, London, 3, 70-79, Lung</v>
      </c>
      <c r="B1014">
        <v>2012</v>
      </c>
      <c r="C1014" t="s">
        <v>67</v>
      </c>
      <c r="D1014" t="s">
        <v>18</v>
      </c>
      <c r="E1014">
        <v>3</v>
      </c>
      <c r="F1014" t="s">
        <v>8</v>
      </c>
      <c r="G1014">
        <v>202</v>
      </c>
    </row>
    <row r="1015" spans="1:7" x14ac:dyDescent="0.25">
      <c r="A1015" s="66" t="str">
        <f t="shared" si="15"/>
        <v>2012, North East, 3, 70-79, Lung</v>
      </c>
      <c r="B1015">
        <v>2012</v>
      </c>
      <c r="C1015" t="s">
        <v>67</v>
      </c>
      <c r="D1015" t="s">
        <v>18</v>
      </c>
      <c r="E1015">
        <v>3</v>
      </c>
      <c r="F1015" t="s">
        <v>99</v>
      </c>
      <c r="G1015">
        <v>209</v>
      </c>
    </row>
    <row r="1016" spans="1:7" x14ac:dyDescent="0.25">
      <c r="A1016" s="66" t="str">
        <f t="shared" si="15"/>
        <v>2012, North West, 3, 70-79, Lung</v>
      </c>
      <c r="B1016">
        <v>2012</v>
      </c>
      <c r="C1016" t="s">
        <v>67</v>
      </c>
      <c r="D1016" t="s">
        <v>18</v>
      </c>
      <c r="E1016">
        <v>3</v>
      </c>
      <c r="F1016" t="s">
        <v>92</v>
      </c>
      <c r="G1016">
        <v>466</v>
      </c>
    </row>
    <row r="1017" spans="1:7" x14ac:dyDescent="0.25">
      <c r="A1017" s="66" t="str">
        <f t="shared" si="15"/>
        <v>2012, South East, 3, 70-79, Lung</v>
      </c>
      <c r="B1017">
        <v>2012</v>
      </c>
      <c r="C1017" t="s">
        <v>67</v>
      </c>
      <c r="D1017" t="s">
        <v>18</v>
      </c>
      <c r="E1017">
        <v>3</v>
      </c>
      <c r="F1017" t="s">
        <v>93</v>
      </c>
      <c r="G1017">
        <v>366</v>
      </c>
    </row>
    <row r="1018" spans="1:7" x14ac:dyDescent="0.25">
      <c r="A1018" s="66" t="str">
        <f t="shared" si="15"/>
        <v>2012, South West, 3, 70-79, Lung</v>
      </c>
      <c r="B1018">
        <v>2012</v>
      </c>
      <c r="C1018" t="s">
        <v>67</v>
      </c>
      <c r="D1018" t="s">
        <v>18</v>
      </c>
      <c r="E1018">
        <v>3</v>
      </c>
      <c r="F1018" t="s">
        <v>95</v>
      </c>
      <c r="G1018">
        <v>211</v>
      </c>
    </row>
    <row r="1019" spans="1:7" x14ac:dyDescent="0.25">
      <c r="A1019" s="66" t="str">
        <f t="shared" si="15"/>
        <v>2012, West Midlands, 3, 70-79, Lung</v>
      </c>
      <c r="B1019">
        <v>2012</v>
      </c>
      <c r="C1019" t="s">
        <v>67</v>
      </c>
      <c r="D1019" t="s">
        <v>18</v>
      </c>
      <c r="E1019">
        <v>3</v>
      </c>
      <c r="F1019" t="s">
        <v>97</v>
      </c>
      <c r="G1019">
        <v>247</v>
      </c>
    </row>
    <row r="1020" spans="1:7" x14ac:dyDescent="0.25">
      <c r="A1020" s="66" t="str">
        <f t="shared" si="15"/>
        <v>2012, Yorkshire and The Humber, 3, 70-79, Lung</v>
      </c>
      <c r="B1020">
        <v>2012</v>
      </c>
      <c r="C1020" t="s">
        <v>67</v>
      </c>
      <c r="D1020" t="s">
        <v>18</v>
      </c>
      <c r="E1020">
        <v>3</v>
      </c>
      <c r="F1020" t="s">
        <v>96</v>
      </c>
      <c r="G1020">
        <v>278</v>
      </c>
    </row>
    <row r="1021" spans="1:7" x14ac:dyDescent="0.25">
      <c r="A1021" s="66" t="str">
        <f t="shared" si="15"/>
        <v>2012, East Midlands, 4, 70-79, Lung</v>
      </c>
      <c r="B1021">
        <v>2012</v>
      </c>
      <c r="C1021" t="s">
        <v>67</v>
      </c>
      <c r="D1021" t="s">
        <v>18</v>
      </c>
      <c r="E1021">
        <v>4</v>
      </c>
      <c r="F1021" t="s">
        <v>98</v>
      </c>
      <c r="G1021">
        <v>454</v>
      </c>
    </row>
    <row r="1022" spans="1:7" x14ac:dyDescent="0.25">
      <c r="A1022" s="66" t="str">
        <f t="shared" si="15"/>
        <v>2012, East of England, 4, 70-79, Lung</v>
      </c>
      <c r="B1022">
        <v>2012</v>
      </c>
      <c r="C1022" t="s">
        <v>67</v>
      </c>
      <c r="D1022" t="s">
        <v>18</v>
      </c>
      <c r="E1022">
        <v>4</v>
      </c>
      <c r="F1022" t="s">
        <v>94</v>
      </c>
      <c r="G1022">
        <v>619</v>
      </c>
    </row>
    <row r="1023" spans="1:7" x14ac:dyDescent="0.25">
      <c r="A1023" s="66" t="str">
        <f t="shared" si="15"/>
        <v>2012, London, 4, 70-79, Lung</v>
      </c>
      <c r="B1023">
        <v>2012</v>
      </c>
      <c r="C1023" t="s">
        <v>67</v>
      </c>
      <c r="D1023" t="s">
        <v>18</v>
      </c>
      <c r="E1023">
        <v>4</v>
      </c>
      <c r="F1023" t="s">
        <v>8</v>
      </c>
      <c r="G1023">
        <v>629</v>
      </c>
    </row>
    <row r="1024" spans="1:7" x14ac:dyDescent="0.25">
      <c r="A1024" s="66" t="str">
        <f t="shared" si="15"/>
        <v>2012, North East, 4, 70-79, Lung</v>
      </c>
      <c r="B1024">
        <v>2012</v>
      </c>
      <c r="C1024" t="s">
        <v>67</v>
      </c>
      <c r="D1024" t="s">
        <v>18</v>
      </c>
      <c r="E1024">
        <v>4</v>
      </c>
      <c r="F1024" t="s">
        <v>99</v>
      </c>
      <c r="G1024">
        <v>473</v>
      </c>
    </row>
    <row r="1025" spans="1:7" x14ac:dyDescent="0.25">
      <c r="A1025" s="66" t="str">
        <f t="shared" si="15"/>
        <v>2012, North West, 4, 70-79, Lung</v>
      </c>
      <c r="B1025">
        <v>2012</v>
      </c>
      <c r="C1025" t="s">
        <v>67</v>
      </c>
      <c r="D1025" t="s">
        <v>18</v>
      </c>
      <c r="E1025">
        <v>4</v>
      </c>
      <c r="F1025" t="s">
        <v>92</v>
      </c>
      <c r="G1025">
        <v>1012</v>
      </c>
    </row>
    <row r="1026" spans="1:7" x14ac:dyDescent="0.25">
      <c r="A1026" s="66" t="str">
        <f t="shared" ref="A1026:A1089" si="16">B1026&amp;", "&amp;F1026&amp;", "&amp;E1026&amp;", "&amp;D1026&amp;", "&amp;C1026</f>
        <v>2012, South East, 4, 70-79, Lung</v>
      </c>
      <c r="B1026">
        <v>2012</v>
      </c>
      <c r="C1026" t="s">
        <v>67</v>
      </c>
      <c r="D1026" t="s">
        <v>18</v>
      </c>
      <c r="E1026">
        <v>4</v>
      </c>
      <c r="F1026" t="s">
        <v>93</v>
      </c>
      <c r="G1026">
        <v>803</v>
      </c>
    </row>
    <row r="1027" spans="1:7" x14ac:dyDescent="0.25">
      <c r="A1027" s="66" t="str">
        <f t="shared" si="16"/>
        <v>2012, South West, 4, 70-79, Lung</v>
      </c>
      <c r="B1027">
        <v>2012</v>
      </c>
      <c r="C1027" t="s">
        <v>67</v>
      </c>
      <c r="D1027" t="s">
        <v>18</v>
      </c>
      <c r="E1027">
        <v>4</v>
      </c>
      <c r="F1027" t="s">
        <v>95</v>
      </c>
      <c r="G1027">
        <v>538</v>
      </c>
    </row>
    <row r="1028" spans="1:7" x14ac:dyDescent="0.25">
      <c r="A1028" s="66" t="str">
        <f t="shared" si="16"/>
        <v>2012, West Midlands, 4, 70-79, Lung</v>
      </c>
      <c r="B1028">
        <v>2012</v>
      </c>
      <c r="C1028" t="s">
        <v>67</v>
      </c>
      <c r="D1028" t="s">
        <v>18</v>
      </c>
      <c r="E1028">
        <v>4</v>
      </c>
      <c r="F1028" t="s">
        <v>97</v>
      </c>
      <c r="G1028">
        <v>588</v>
      </c>
    </row>
    <row r="1029" spans="1:7" x14ac:dyDescent="0.25">
      <c r="A1029" s="66" t="str">
        <f t="shared" si="16"/>
        <v>2012, Yorkshire and The Humber, 4, 70-79, Lung</v>
      </c>
      <c r="B1029">
        <v>2012</v>
      </c>
      <c r="C1029" t="s">
        <v>67</v>
      </c>
      <c r="D1029" t="s">
        <v>18</v>
      </c>
      <c r="E1029">
        <v>4</v>
      </c>
      <c r="F1029" t="s">
        <v>96</v>
      </c>
      <c r="G1029">
        <v>713</v>
      </c>
    </row>
    <row r="1030" spans="1:7" x14ac:dyDescent="0.25">
      <c r="A1030" s="66" t="str">
        <f t="shared" si="16"/>
        <v>2012, East Midlands, Unk/Oth, 70-79, Lung</v>
      </c>
      <c r="B1030">
        <v>2012</v>
      </c>
      <c r="C1030" t="s">
        <v>67</v>
      </c>
      <c r="D1030" t="s">
        <v>18</v>
      </c>
      <c r="E1030" t="s">
        <v>26</v>
      </c>
      <c r="F1030" t="s">
        <v>98</v>
      </c>
      <c r="G1030">
        <v>186</v>
      </c>
    </row>
    <row r="1031" spans="1:7" x14ac:dyDescent="0.25">
      <c r="A1031" s="66" t="str">
        <f t="shared" si="16"/>
        <v>2012, East of England, Unk/Oth, 70-79, Lung</v>
      </c>
      <c r="B1031">
        <v>2012</v>
      </c>
      <c r="C1031" t="s">
        <v>67</v>
      </c>
      <c r="D1031" t="s">
        <v>18</v>
      </c>
      <c r="E1031" t="s">
        <v>26</v>
      </c>
      <c r="F1031" t="s">
        <v>94</v>
      </c>
      <c r="G1031">
        <v>101</v>
      </c>
    </row>
    <row r="1032" spans="1:7" x14ac:dyDescent="0.25">
      <c r="A1032" s="66" t="str">
        <f t="shared" si="16"/>
        <v>2012, London, Unk/Oth, 70-79, Lung</v>
      </c>
      <c r="B1032">
        <v>2012</v>
      </c>
      <c r="C1032" t="s">
        <v>67</v>
      </c>
      <c r="D1032" t="s">
        <v>18</v>
      </c>
      <c r="E1032" t="s">
        <v>26</v>
      </c>
      <c r="F1032" t="s">
        <v>8</v>
      </c>
      <c r="G1032">
        <v>216</v>
      </c>
    </row>
    <row r="1033" spans="1:7" x14ac:dyDescent="0.25">
      <c r="A1033" s="66" t="str">
        <f t="shared" si="16"/>
        <v>2012, North East, Unk/Oth, 70-79, Lung</v>
      </c>
      <c r="B1033">
        <v>2012</v>
      </c>
      <c r="C1033" t="s">
        <v>67</v>
      </c>
      <c r="D1033" t="s">
        <v>18</v>
      </c>
      <c r="E1033" t="s">
        <v>26</v>
      </c>
      <c r="F1033" t="s">
        <v>99</v>
      </c>
      <c r="G1033">
        <v>75</v>
      </c>
    </row>
    <row r="1034" spans="1:7" x14ac:dyDescent="0.25">
      <c r="A1034" s="66" t="str">
        <f t="shared" si="16"/>
        <v>2012, North West, Unk/Oth, 70-79, Lung</v>
      </c>
      <c r="B1034">
        <v>2012</v>
      </c>
      <c r="C1034" t="s">
        <v>67</v>
      </c>
      <c r="D1034" t="s">
        <v>18</v>
      </c>
      <c r="E1034" t="s">
        <v>26</v>
      </c>
      <c r="F1034" t="s">
        <v>92</v>
      </c>
      <c r="G1034">
        <v>228</v>
      </c>
    </row>
    <row r="1035" spans="1:7" x14ac:dyDescent="0.25">
      <c r="A1035" s="66" t="str">
        <f t="shared" si="16"/>
        <v>2012, South East, Unk/Oth, 70-79, Lung</v>
      </c>
      <c r="B1035">
        <v>2012</v>
      </c>
      <c r="C1035" t="s">
        <v>67</v>
      </c>
      <c r="D1035" t="s">
        <v>18</v>
      </c>
      <c r="E1035" t="s">
        <v>26</v>
      </c>
      <c r="F1035" t="s">
        <v>93</v>
      </c>
      <c r="G1035">
        <v>200</v>
      </c>
    </row>
    <row r="1036" spans="1:7" x14ac:dyDescent="0.25">
      <c r="A1036" s="66" t="str">
        <f t="shared" si="16"/>
        <v>2012, South West, Unk/Oth, 70-79, Lung</v>
      </c>
      <c r="B1036">
        <v>2012</v>
      </c>
      <c r="C1036" t="s">
        <v>67</v>
      </c>
      <c r="D1036" t="s">
        <v>18</v>
      </c>
      <c r="E1036" t="s">
        <v>26</v>
      </c>
      <c r="F1036" t="s">
        <v>95</v>
      </c>
      <c r="G1036">
        <v>127</v>
      </c>
    </row>
    <row r="1037" spans="1:7" x14ac:dyDescent="0.25">
      <c r="A1037" s="66" t="str">
        <f t="shared" si="16"/>
        <v>2012, West Midlands, Unk/Oth, 70-79, Lung</v>
      </c>
      <c r="B1037">
        <v>2012</v>
      </c>
      <c r="C1037" t="s">
        <v>67</v>
      </c>
      <c r="D1037" t="s">
        <v>18</v>
      </c>
      <c r="E1037" t="s">
        <v>26</v>
      </c>
      <c r="F1037" t="s">
        <v>97</v>
      </c>
      <c r="G1037">
        <v>202</v>
      </c>
    </row>
    <row r="1038" spans="1:7" x14ac:dyDescent="0.25">
      <c r="A1038" s="66" t="str">
        <f t="shared" si="16"/>
        <v>2012, Yorkshire and The Humber, Unk/Oth, 70-79, Lung</v>
      </c>
      <c r="B1038">
        <v>2012</v>
      </c>
      <c r="C1038" t="s">
        <v>67</v>
      </c>
      <c r="D1038" t="s">
        <v>18</v>
      </c>
      <c r="E1038" t="s">
        <v>26</v>
      </c>
      <c r="F1038" t="s">
        <v>96</v>
      </c>
      <c r="G1038">
        <v>163</v>
      </c>
    </row>
    <row r="1039" spans="1:7" x14ac:dyDescent="0.25">
      <c r="A1039" s="66" t="str">
        <f t="shared" si="16"/>
        <v>2012, East Midlands, 1, 80+, Lung</v>
      </c>
      <c r="B1039">
        <v>2012</v>
      </c>
      <c r="C1039" t="s">
        <v>67</v>
      </c>
      <c r="D1039" t="s">
        <v>19</v>
      </c>
      <c r="E1039">
        <v>1</v>
      </c>
      <c r="F1039" t="s">
        <v>98</v>
      </c>
      <c r="G1039">
        <v>90</v>
      </c>
    </row>
    <row r="1040" spans="1:7" x14ac:dyDescent="0.25">
      <c r="A1040" s="66" t="str">
        <f t="shared" si="16"/>
        <v>2012, East of England, 1, 80+, Lung</v>
      </c>
      <c r="B1040">
        <v>2012</v>
      </c>
      <c r="C1040" t="s">
        <v>67</v>
      </c>
      <c r="D1040" t="s">
        <v>19</v>
      </c>
      <c r="E1040">
        <v>1</v>
      </c>
      <c r="F1040" t="s">
        <v>94</v>
      </c>
      <c r="G1040">
        <v>109</v>
      </c>
    </row>
    <row r="1041" spans="1:7" x14ac:dyDescent="0.25">
      <c r="A1041" s="66" t="str">
        <f t="shared" si="16"/>
        <v>2012, London, 1, 80+, Lung</v>
      </c>
      <c r="B1041">
        <v>2012</v>
      </c>
      <c r="C1041" t="s">
        <v>67</v>
      </c>
      <c r="D1041" t="s">
        <v>19</v>
      </c>
      <c r="E1041">
        <v>1</v>
      </c>
      <c r="F1041" t="s">
        <v>8</v>
      </c>
      <c r="G1041">
        <v>115</v>
      </c>
    </row>
    <row r="1042" spans="1:7" x14ac:dyDescent="0.25">
      <c r="A1042" s="66" t="str">
        <f t="shared" si="16"/>
        <v>2012, North East, 1, 80+, Lung</v>
      </c>
      <c r="B1042">
        <v>2012</v>
      </c>
      <c r="C1042" t="s">
        <v>67</v>
      </c>
      <c r="D1042" t="s">
        <v>19</v>
      </c>
      <c r="E1042">
        <v>1</v>
      </c>
      <c r="F1042" t="s">
        <v>99</v>
      </c>
      <c r="G1042">
        <v>104</v>
      </c>
    </row>
    <row r="1043" spans="1:7" x14ac:dyDescent="0.25">
      <c r="A1043" s="66" t="str">
        <f t="shared" si="16"/>
        <v>2012, North West, 1, 80+, Lung</v>
      </c>
      <c r="B1043">
        <v>2012</v>
      </c>
      <c r="C1043" t="s">
        <v>67</v>
      </c>
      <c r="D1043" t="s">
        <v>19</v>
      </c>
      <c r="E1043">
        <v>1</v>
      </c>
      <c r="F1043" t="s">
        <v>92</v>
      </c>
      <c r="G1043">
        <v>219</v>
      </c>
    </row>
    <row r="1044" spans="1:7" x14ac:dyDescent="0.25">
      <c r="A1044" s="66" t="str">
        <f t="shared" si="16"/>
        <v>2012, South East, 1, 80+, Lung</v>
      </c>
      <c r="B1044">
        <v>2012</v>
      </c>
      <c r="C1044" t="s">
        <v>67</v>
      </c>
      <c r="D1044" t="s">
        <v>19</v>
      </c>
      <c r="E1044">
        <v>1</v>
      </c>
      <c r="F1044" t="s">
        <v>93</v>
      </c>
      <c r="G1044">
        <v>143</v>
      </c>
    </row>
    <row r="1045" spans="1:7" x14ac:dyDescent="0.25">
      <c r="A1045" s="66" t="str">
        <f t="shared" si="16"/>
        <v>2012, South West, 1, 80+, Lung</v>
      </c>
      <c r="B1045">
        <v>2012</v>
      </c>
      <c r="C1045" t="s">
        <v>67</v>
      </c>
      <c r="D1045" t="s">
        <v>19</v>
      </c>
      <c r="E1045">
        <v>1</v>
      </c>
      <c r="F1045" t="s">
        <v>95</v>
      </c>
      <c r="G1045">
        <v>129</v>
      </c>
    </row>
    <row r="1046" spans="1:7" x14ac:dyDescent="0.25">
      <c r="A1046" s="66" t="str">
        <f t="shared" si="16"/>
        <v>2012, West Midlands, 1, 80+, Lung</v>
      </c>
      <c r="B1046">
        <v>2012</v>
      </c>
      <c r="C1046" t="s">
        <v>67</v>
      </c>
      <c r="D1046" t="s">
        <v>19</v>
      </c>
      <c r="E1046">
        <v>1</v>
      </c>
      <c r="F1046" t="s">
        <v>97</v>
      </c>
      <c r="G1046">
        <v>123</v>
      </c>
    </row>
    <row r="1047" spans="1:7" x14ac:dyDescent="0.25">
      <c r="A1047" s="66" t="str">
        <f t="shared" si="16"/>
        <v>2012, Yorkshire and The Humber, 1, 80+, Lung</v>
      </c>
      <c r="B1047">
        <v>2012</v>
      </c>
      <c r="C1047" t="s">
        <v>67</v>
      </c>
      <c r="D1047" t="s">
        <v>19</v>
      </c>
      <c r="E1047">
        <v>1</v>
      </c>
      <c r="F1047" t="s">
        <v>96</v>
      </c>
      <c r="G1047">
        <v>183</v>
      </c>
    </row>
    <row r="1048" spans="1:7" x14ac:dyDescent="0.25">
      <c r="A1048" s="66" t="str">
        <f t="shared" si="16"/>
        <v>2012, East Midlands, 2, 80+, Lung</v>
      </c>
      <c r="B1048">
        <v>2012</v>
      </c>
      <c r="C1048" t="s">
        <v>67</v>
      </c>
      <c r="D1048" t="s">
        <v>19</v>
      </c>
      <c r="E1048">
        <v>2</v>
      </c>
      <c r="F1048" t="s">
        <v>98</v>
      </c>
      <c r="G1048">
        <v>53</v>
      </c>
    </row>
    <row r="1049" spans="1:7" x14ac:dyDescent="0.25">
      <c r="A1049" s="66" t="str">
        <f t="shared" si="16"/>
        <v>2012, East of England, 2, 80+, Lung</v>
      </c>
      <c r="B1049">
        <v>2012</v>
      </c>
      <c r="C1049" t="s">
        <v>67</v>
      </c>
      <c r="D1049" t="s">
        <v>19</v>
      </c>
      <c r="E1049">
        <v>2</v>
      </c>
      <c r="F1049" t="s">
        <v>94</v>
      </c>
      <c r="G1049">
        <v>69</v>
      </c>
    </row>
    <row r="1050" spans="1:7" x14ac:dyDescent="0.25">
      <c r="A1050" s="66" t="str">
        <f t="shared" si="16"/>
        <v>2012, London, 2, 80+, Lung</v>
      </c>
      <c r="B1050">
        <v>2012</v>
      </c>
      <c r="C1050" t="s">
        <v>67</v>
      </c>
      <c r="D1050" t="s">
        <v>19</v>
      </c>
      <c r="E1050">
        <v>2</v>
      </c>
      <c r="F1050" t="s">
        <v>8</v>
      </c>
      <c r="G1050">
        <v>53</v>
      </c>
    </row>
    <row r="1051" spans="1:7" x14ac:dyDescent="0.25">
      <c r="A1051" s="66" t="str">
        <f t="shared" si="16"/>
        <v>2012, North East, 2, 80+, Lung</v>
      </c>
      <c r="B1051">
        <v>2012</v>
      </c>
      <c r="C1051" t="s">
        <v>67</v>
      </c>
      <c r="D1051" t="s">
        <v>19</v>
      </c>
      <c r="E1051">
        <v>2</v>
      </c>
      <c r="F1051" t="s">
        <v>99</v>
      </c>
      <c r="G1051">
        <v>60</v>
      </c>
    </row>
    <row r="1052" spans="1:7" x14ac:dyDescent="0.25">
      <c r="A1052" s="66" t="str">
        <f t="shared" si="16"/>
        <v>2012, North West, 2, 80+, Lung</v>
      </c>
      <c r="B1052">
        <v>2012</v>
      </c>
      <c r="C1052" t="s">
        <v>67</v>
      </c>
      <c r="D1052" t="s">
        <v>19</v>
      </c>
      <c r="E1052">
        <v>2</v>
      </c>
      <c r="F1052" t="s">
        <v>92</v>
      </c>
      <c r="G1052">
        <v>121</v>
      </c>
    </row>
    <row r="1053" spans="1:7" x14ac:dyDescent="0.25">
      <c r="A1053" s="66" t="str">
        <f t="shared" si="16"/>
        <v>2012, South East, 2, 80+, Lung</v>
      </c>
      <c r="B1053">
        <v>2012</v>
      </c>
      <c r="C1053" t="s">
        <v>67</v>
      </c>
      <c r="D1053" t="s">
        <v>19</v>
      </c>
      <c r="E1053">
        <v>2</v>
      </c>
      <c r="F1053" t="s">
        <v>93</v>
      </c>
      <c r="G1053">
        <v>96</v>
      </c>
    </row>
    <row r="1054" spans="1:7" x14ac:dyDescent="0.25">
      <c r="A1054" s="66" t="str">
        <f t="shared" si="16"/>
        <v>2012, South West, 2, 80+, Lung</v>
      </c>
      <c r="B1054">
        <v>2012</v>
      </c>
      <c r="C1054" t="s">
        <v>67</v>
      </c>
      <c r="D1054" t="s">
        <v>19</v>
      </c>
      <c r="E1054">
        <v>2</v>
      </c>
      <c r="F1054" t="s">
        <v>95</v>
      </c>
      <c r="G1054">
        <v>68</v>
      </c>
    </row>
    <row r="1055" spans="1:7" x14ac:dyDescent="0.25">
      <c r="A1055" s="66" t="str">
        <f t="shared" si="16"/>
        <v>2012, West Midlands, 2, 80+, Lung</v>
      </c>
      <c r="B1055">
        <v>2012</v>
      </c>
      <c r="C1055" t="s">
        <v>67</v>
      </c>
      <c r="D1055" t="s">
        <v>19</v>
      </c>
      <c r="E1055">
        <v>2</v>
      </c>
      <c r="F1055" t="s">
        <v>97</v>
      </c>
      <c r="G1055">
        <v>69</v>
      </c>
    </row>
    <row r="1056" spans="1:7" x14ac:dyDescent="0.25">
      <c r="A1056" s="66" t="str">
        <f t="shared" si="16"/>
        <v>2012, Yorkshire and The Humber, 2, 80+, Lung</v>
      </c>
      <c r="B1056">
        <v>2012</v>
      </c>
      <c r="C1056" t="s">
        <v>67</v>
      </c>
      <c r="D1056" t="s">
        <v>19</v>
      </c>
      <c r="E1056">
        <v>2</v>
      </c>
      <c r="F1056" t="s">
        <v>96</v>
      </c>
      <c r="G1056">
        <v>86</v>
      </c>
    </row>
    <row r="1057" spans="1:7" x14ac:dyDescent="0.25">
      <c r="A1057" s="66" t="str">
        <f t="shared" si="16"/>
        <v>2012, East Midlands, 3, 80+, Lung</v>
      </c>
      <c r="B1057">
        <v>2012</v>
      </c>
      <c r="C1057" t="s">
        <v>67</v>
      </c>
      <c r="D1057" t="s">
        <v>19</v>
      </c>
      <c r="E1057">
        <v>3</v>
      </c>
      <c r="F1057" t="s">
        <v>98</v>
      </c>
      <c r="G1057">
        <v>116</v>
      </c>
    </row>
    <row r="1058" spans="1:7" x14ac:dyDescent="0.25">
      <c r="A1058" s="66" t="str">
        <f t="shared" si="16"/>
        <v>2012, East of England, 3, 80+, Lung</v>
      </c>
      <c r="B1058">
        <v>2012</v>
      </c>
      <c r="C1058" t="s">
        <v>67</v>
      </c>
      <c r="D1058" t="s">
        <v>19</v>
      </c>
      <c r="E1058">
        <v>3</v>
      </c>
      <c r="F1058" t="s">
        <v>94</v>
      </c>
      <c r="G1058">
        <v>206</v>
      </c>
    </row>
    <row r="1059" spans="1:7" x14ac:dyDescent="0.25">
      <c r="A1059" s="66" t="str">
        <f t="shared" si="16"/>
        <v>2012, London, 3, 80+, Lung</v>
      </c>
      <c r="B1059">
        <v>2012</v>
      </c>
      <c r="C1059" t="s">
        <v>67</v>
      </c>
      <c r="D1059" t="s">
        <v>19</v>
      </c>
      <c r="E1059">
        <v>3</v>
      </c>
      <c r="F1059" t="s">
        <v>8</v>
      </c>
      <c r="G1059">
        <v>150</v>
      </c>
    </row>
    <row r="1060" spans="1:7" x14ac:dyDescent="0.25">
      <c r="A1060" s="66" t="str">
        <f t="shared" si="16"/>
        <v>2012, North East, 3, 80+, Lung</v>
      </c>
      <c r="B1060">
        <v>2012</v>
      </c>
      <c r="C1060" t="s">
        <v>67</v>
      </c>
      <c r="D1060" t="s">
        <v>19</v>
      </c>
      <c r="E1060">
        <v>3</v>
      </c>
      <c r="F1060" t="s">
        <v>99</v>
      </c>
      <c r="G1060">
        <v>114</v>
      </c>
    </row>
    <row r="1061" spans="1:7" x14ac:dyDescent="0.25">
      <c r="A1061" s="66" t="str">
        <f t="shared" si="16"/>
        <v>2012, North West, 3, 80+, Lung</v>
      </c>
      <c r="B1061">
        <v>2012</v>
      </c>
      <c r="C1061" t="s">
        <v>67</v>
      </c>
      <c r="D1061" t="s">
        <v>19</v>
      </c>
      <c r="E1061">
        <v>3</v>
      </c>
      <c r="F1061" t="s">
        <v>92</v>
      </c>
      <c r="G1061">
        <v>262</v>
      </c>
    </row>
    <row r="1062" spans="1:7" x14ac:dyDescent="0.25">
      <c r="A1062" s="66" t="str">
        <f t="shared" si="16"/>
        <v>2012, South East, 3, 80+, Lung</v>
      </c>
      <c r="B1062">
        <v>2012</v>
      </c>
      <c r="C1062" t="s">
        <v>67</v>
      </c>
      <c r="D1062" t="s">
        <v>19</v>
      </c>
      <c r="E1062">
        <v>3</v>
      </c>
      <c r="F1062" t="s">
        <v>93</v>
      </c>
      <c r="G1062">
        <v>236</v>
      </c>
    </row>
    <row r="1063" spans="1:7" x14ac:dyDescent="0.25">
      <c r="A1063" s="66" t="str">
        <f t="shared" si="16"/>
        <v>2012, South West, 3, 80+, Lung</v>
      </c>
      <c r="B1063">
        <v>2012</v>
      </c>
      <c r="C1063" t="s">
        <v>67</v>
      </c>
      <c r="D1063" t="s">
        <v>19</v>
      </c>
      <c r="E1063">
        <v>3</v>
      </c>
      <c r="F1063" t="s">
        <v>95</v>
      </c>
      <c r="G1063">
        <v>173</v>
      </c>
    </row>
    <row r="1064" spans="1:7" x14ac:dyDescent="0.25">
      <c r="A1064" s="66" t="str">
        <f t="shared" si="16"/>
        <v>2012, West Midlands, 3, 80+, Lung</v>
      </c>
      <c r="B1064">
        <v>2012</v>
      </c>
      <c r="C1064" t="s">
        <v>67</v>
      </c>
      <c r="D1064" t="s">
        <v>19</v>
      </c>
      <c r="E1064">
        <v>3</v>
      </c>
      <c r="F1064" t="s">
        <v>97</v>
      </c>
      <c r="G1064">
        <v>163</v>
      </c>
    </row>
    <row r="1065" spans="1:7" x14ac:dyDescent="0.25">
      <c r="A1065" s="66" t="str">
        <f t="shared" si="16"/>
        <v>2012, Yorkshire and The Humber, 3, 80+, Lung</v>
      </c>
      <c r="B1065">
        <v>2012</v>
      </c>
      <c r="C1065" t="s">
        <v>67</v>
      </c>
      <c r="D1065" t="s">
        <v>19</v>
      </c>
      <c r="E1065">
        <v>3</v>
      </c>
      <c r="F1065" t="s">
        <v>96</v>
      </c>
      <c r="G1065">
        <v>211</v>
      </c>
    </row>
    <row r="1066" spans="1:7" x14ac:dyDescent="0.25">
      <c r="A1066" s="66" t="str">
        <f t="shared" si="16"/>
        <v>2012, East Midlands, 4, 80+, Lung</v>
      </c>
      <c r="B1066">
        <v>2012</v>
      </c>
      <c r="C1066" t="s">
        <v>67</v>
      </c>
      <c r="D1066" t="s">
        <v>19</v>
      </c>
      <c r="E1066">
        <v>4</v>
      </c>
      <c r="F1066" t="s">
        <v>98</v>
      </c>
      <c r="G1066">
        <v>317</v>
      </c>
    </row>
    <row r="1067" spans="1:7" x14ac:dyDescent="0.25">
      <c r="A1067" s="66" t="str">
        <f t="shared" si="16"/>
        <v>2012, East of England, 4, 80+, Lung</v>
      </c>
      <c r="B1067">
        <v>2012</v>
      </c>
      <c r="C1067" t="s">
        <v>67</v>
      </c>
      <c r="D1067" t="s">
        <v>19</v>
      </c>
      <c r="E1067">
        <v>4</v>
      </c>
      <c r="F1067" t="s">
        <v>94</v>
      </c>
      <c r="G1067">
        <v>503</v>
      </c>
    </row>
    <row r="1068" spans="1:7" x14ac:dyDescent="0.25">
      <c r="A1068" s="66" t="str">
        <f t="shared" si="16"/>
        <v>2012, London, 4, 80+, Lung</v>
      </c>
      <c r="B1068">
        <v>2012</v>
      </c>
      <c r="C1068" t="s">
        <v>67</v>
      </c>
      <c r="D1068" t="s">
        <v>19</v>
      </c>
      <c r="E1068">
        <v>4</v>
      </c>
      <c r="F1068" t="s">
        <v>8</v>
      </c>
      <c r="G1068">
        <v>506</v>
      </c>
    </row>
    <row r="1069" spans="1:7" x14ac:dyDescent="0.25">
      <c r="A1069" s="66" t="str">
        <f t="shared" si="16"/>
        <v>2012, North East, 4, 80+, Lung</v>
      </c>
      <c r="B1069">
        <v>2012</v>
      </c>
      <c r="C1069" t="s">
        <v>67</v>
      </c>
      <c r="D1069" t="s">
        <v>19</v>
      </c>
      <c r="E1069">
        <v>4</v>
      </c>
      <c r="F1069" t="s">
        <v>99</v>
      </c>
      <c r="G1069">
        <v>330</v>
      </c>
    </row>
    <row r="1070" spans="1:7" x14ac:dyDescent="0.25">
      <c r="A1070" s="66" t="str">
        <f t="shared" si="16"/>
        <v>2012, North West, 4, 80+, Lung</v>
      </c>
      <c r="B1070">
        <v>2012</v>
      </c>
      <c r="C1070" t="s">
        <v>67</v>
      </c>
      <c r="D1070" t="s">
        <v>19</v>
      </c>
      <c r="E1070">
        <v>4</v>
      </c>
      <c r="F1070" t="s">
        <v>92</v>
      </c>
      <c r="G1070">
        <v>662</v>
      </c>
    </row>
    <row r="1071" spans="1:7" x14ac:dyDescent="0.25">
      <c r="A1071" s="66" t="str">
        <f t="shared" si="16"/>
        <v>2012, South East, 4, 80+, Lung</v>
      </c>
      <c r="B1071">
        <v>2012</v>
      </c>
      <c r="C1071" t="s">
        <v>67</v>
      </c>
      <c r="D1071" t="s">
        <v>19</v>
      </c>
      <c r="E1071">
        <v>4</v>
      </c>
      <c r="F1071" t="s">
        <v>93</v>
      </c>
      <c r="G1071">
        <v>635</v>
      </c>
    </row>
    <row r="1072" spans="1:7" x14ac:dyDescent="0.25">
      <c r="A1072" s="66" t="str">
        <f t="shared" si="16"/>
        <v>2012, South West, 4, 80+, Lung</v>
      </c>
      <c r="B1072">
        <v>2012</v>
      </c>
      <c r="C1072" t="s">
        <v>67</v>
      </c>
      <c r="D1072" t="s">
        <v>19</v>
      </c>
      <c r="E1072">
        <v>4</v>
      </c>
      <c r="F1072" t="s">
        <v>95</v>
      </c>
      <c r="G1072">
        <v>432</v>
      </c>
    </row>
    <row r="1073" spans="1:7" x14ac:dyDescent="0.25">
      <c r="A1073" s="66" t="str">
        <f t="shared" si="16"/>
        <v>2012, West Midlands, 4, 80+, Lung</v>
      </c>
      <c r="B1073">
        <v>2012</v>
      </c>
      <c r="C1073" t="s">
        <v>67</v>
      </c>
      <c r="D1073" t="s">
        <v>19</v>
      </c>
      <c r="E1073">
        <v>4</v>
      </c>
      <c r="F1073" t="s">
        <v>97</v>
      </c>
      <c r="G1073">
        <v>463</v>
      </c>
    </row>
    <row r="1074" spans="1:7" x14ac:dyDescent="0.25">
      <c r="A1074" s="66" t="str">
        <f t="shared" si="16"/>
        <v>2012, Yorkshire and The Humber, 4, 80+, Lung</v>
      </c>
      <c r="B1074">
        <v>2012</v>
      </c>
      <c r="C1074" t="s">
        <v>67</v>
      </c>
      <c r="D1074" t="s">
        <v>19</v>
      </c>
      <c r="E1074">
        <v>4</v>
      </c>
      <c r="F1074" t="s">
        <v>96</v>
      </c>
      <c r="G1074">
        <v>523</v>
      </c>
    </row>
    <row r="1075" spans="1:7" x14ac:dyDescent="0.25">
      <c r="A1075" s="66" t="str">
        <f t="shared" si="16"/>
        <v>2012, East Midlands, Unk/Oth, 80+, Lung</v>
      </c>
      <c r="B1075">
        <v>2012</v>
      </c>
      <c r="C1075" t="s">
        <v>67</v>
      </c>
      <c r="D1075" t="s">
        <v>19</v>
      </c>
      <c r="E1075" t="s">
        <v>26</v>
      </c>
      <c r="F1075" t="s">
        <v>98</v>
      </c>
      <c r="G1075">
        <v>266</v>
      </c>
    </row>
    <row r="1076" spans="1:7" x14ac:dyDescent="0.25">
      <c r="A1076" s="66" t="str">
        <f t="shared" si="16"/>
        <v>2012, East of England, Unk/Oth, 80+, Lung</v>
      </c>
      <c r="B1076">
        <v>2012</v>
      </c>
      <c r="C1076" t="s">
        <v>67</v>
      </c>
      <c r="D1076" t="s">
        <v>19</v>
      </c>
      <c r="E1076" t="s">
        <v>26</v>
      </c>
      <c r="F1076" t="s">
        <v>94</v>
      </c>
      <c r="G1076">
        <v>167</v>
      </c>
    </row>
    <row r="1077" spans="1:7" x14ac:dyDescent="0.25">
      <c r="A1077" s="66" t="str">
        <f t="shared" si="16"/>
        <v>2012, London, Unk/Oth, 80+, Lung</v>
      </c>
      <c r="B1077">
        <v>2012</v>
      </c>
      <c r="C1077" t="s">
        <v>67</v>
      </c>
      <c r="D1077" t="s">
        <v>19</v>
      </c>
      <c r="E1077" t="s">
        <v>26</v>
      </c>
      <c r="F1077" t="s">
        <v>8</v>
      </c>
      <c r="G1077">
        <v>265</v>
      </c>
    </row>
    <row r="1078" spans="1:7" x14ac:dyDescent="0.25">
      <c r="A1078" s="66" t="str">
        <f t="shared" si="16"/>
        <v>2012, North East, Unk/Oth, 80+, Lung</v>
      </c>
      <c r="B1078">
        <v>2012</v>
      </c>
      <c r="C1078" t="s">
        <v>67</v>
      </c>
      <c r="D1078" t="s">
        <v>19</v>
      </c>
      <c r="E1078" t="s">
        <v>26</v>
      </c>
      <c r="F1078" t="s">
        <v>99</v>
      </c>
      <c r="G1078">
        <v>110</v>
      </c>
    </row>
    <row r="1079" spans="1:7" x14ac:dyDescent="0.25">
      <c r="A1079" s="66" t="str">
        <f t="shared" si="16"/>
        <v>2012, North West, Unk/Oth, 80+, Lung</v>
      </c>
      <c r="B1079">
        <v>2012</v>
      </c>
      <c r="C1079" t="s">
        <v>67</v>
      </c>
      <c r="D1079" t="s">
        <v>19</v>
      </c>
      <c r="E1079" t="s">
        <v>26</v>
      </c>
      <c r="F1079" t="s">
        <v>92</v>
      </c>
      <c r="G1079">
        <v>332</v>
      </c>
    </row>
    <row r="1080" spans="1:7" x14ac:dyDescent="0.25">
      <c r="A1080" s="66" t="str">
        <f t="shared" si="16"/>
        <v>2012, South East, Unk/Oth, 80+, Lung</v>
      </c>
      <c r="B1080">
        <v>2012</v>
      </c>
      <c r="C1080" t="s">
        <v>67</v>
      </c>
      <c r="D1080" t="s">
        <v>19</v>
      </c>
      <c r="E1080" t="s">
        <v>26</v>
      </c>
      <c r="F1080" t="s">
        <v>93</v>
      </c>
      <c r="G1080">
        <v>352</v>
      </c>
    </row>
    <row r="1081" spans="1:7" x14ac:dyDescent="0.25">
      <c r="A1081" s="66" t="str">
        <f t="shared" si="16"/>
        <v>2012, South West, Unk/Oth, 80+, Lung</v>
      </c>
      <c r="B1081">
        <v>2012</v>
      </c>
      <c r="C1081" t="s">
        <v>67</v>
      </c>
      <c r="D1081" t="s">
        <v>19</v>
      </c>
      <c r="E1081" t="s">
        <v>26</v>
      </c>
      <c r="F1081" t="s">
        <v>95</v>
      </c>
      <c r="G1081">
        <v>222</v>
      </c>
    </row>
    <row r="1082" spans="1:7" x14ac:dyDescent="0.25">
      <c r="A1082" s="66" t="str">
        <f t="shared" si="16"/>
        <v>2012, West Midlands, Unk/Oth, 80+, Lung</v>
      </c>
      <c r="B1082">
        <v>2012</v>
      </c>
      <c r="C1082" t="s">
        <v>67</v>
      </c>
      <c r="D1082" t="s">
        <v>19</v>
      </c>
      <c r="E1082" t="s">
        <v>26</v>
      </c>
      <c r="F1082" t="s">
        <v>97</v>
      </c>
      <c r="G1082">
        <v>283</v>
      </c>
    </row>
    <row r="1083" spans="1:7" x14ac:dyDescent="0.25">
      <c r="A1083" s="66" t="str">
        <f t="shared" si="16"/>
        <v>2012, Yorkshire and The Humber, Unk/Oth, 80+, Lung</v>
      </c>
      <c r="B1083">
        <v>2012</v>
      </c>
      <c r="C1083" t="s">
        <v>67</v>
      </c>
      <c r="D1083" t="s">
        <v>19</v>
      </c>
      <c r="E1083" t="s">
        <v>26</v>
      </c>
      <c r="F1083" t="s">
        <v>96</v>
      </c>
      <c r="G1083">
        <v>224</v>
      </c>
    </row>
    <row r="1084" spans="1:7" x14ac:dyDescent="0.25">
      <c r="A1084" s="66" t="str">
        <f t="shared" si="16"/>
        <v>2012, East Midlands, 1, 0-49, Melanoma</v>
      </c>
      <c r="B1084">
        <v>2012</v>
      </c>
      <c r="C1084" t="s">
        <v>68</v>
      </c>
      <c r="D1084" t="s">
        <v>25</v>
      </c>
      <c r="E1084">
        <v>1</v>
      </c>
      <c r="F1084" t="s">
        <v>98</v>
      </c>
      <c r="G1084">
        <v>118</v>
      </c>
    </row>
    <row r="1085" spans="1:7" x14ac:dyDescent="0.25">
      <c r="A1085" s="66" t="str">
        <f t="shared" si="16"/>
        <v>2012, East of England, 1, 0-49, Melanoma</v>
      </c>
      <c r="B1085">
        <v>2012</v>
      </c>
      <c r="C1085" t="s">
        <v>68</v>
      </c>
      <c r="D1085" t="s">
        <v>25</v>
      </c>
      <c r="E1085">
        <v>1</v>
      </c>
      <c r="F1085" t="s">
        <v>94</v>
      </c>
      <c r="G1085">
        <v>288</v>
      </c>
    </row>
    <row r="1086" spans="1:7" x14ac:dyDescent="0.25">
      <c r="A1086" s="66" t="str">
        <f t="shared" si="16"/>
        <v>2012, London, 1, 0-49, Melanoma</v>
      </c>
      <c r="B1086">
        <v>2012</v>
      </c>
      <c r="C1086" t="s">
        <v>68</v>
      </c>
      <c r="D1086" t="s">
        <v>25</v>
      </c>
      <c r="E1086">
        <v>1</v>
      </c>
      <c r="F1086" t="s">
        <v>8</v>
      </c>
      <c r="G1086">
        <v>162</v>
      </c>
    </row>
    <row r="1087" spans="1:7" x14ac:dyDescent="0.25">
      <c r="A1087" s="66" t="str">
        <f t="shared" si="16"/>
        <v>2012, North East, 1, 0-49, Melanoma</v>
      </c>
      <c r="B1087">
        <v>2012</v>
      </c>
      <c r="C1087" t="s">
        <v>68</v>
      </c>
      <c r="D1087" t="s">
        <v>25</v>
      </c>
      <c r="E1087">
        <v>1</v>
      </c>
      <c r="F1087" t="s">
        <v>99</v>
      </c>
      <c r="G1087" t="s">
        <v>116</v>
      </c>
    </row>
    <row r="1088" spans="1:7" x14ac:dyDescent="0.25">
      <c r="A1088" s="66" t="str">
        <f t="shared" si="16"/>
        <v>2012, North West, 1, 0-49, Melanoma</v>
      </c>
      <c r="B1088">
        <v>2012</v>
      </c>
      <c r="C1088" t="s">
        <v>68</v>
      </c>
      <c r="D1088" t="s">
        <v>25</v>
      </c>
      <c r="E1088">
        <v>1</v>
      </c>
      <c r="F1088" t="s">
        <v>92</v>
      </c>
      <c r="G1088">
        <v>348</v>
      </c>
    </row>
    <row r="1089" spans="1:7" x14ac:dyDescent="0.25">
      <c r="A1089" s="66" t="str">
        <f t="shared" si="16"/>
        <v>2012, South East, 1, 0-49, Melanoma</v>
      </c>
      <c r="B1089">
        <v>2012</v>
      </c>
      <c r="C1089" t="s">
        <v>68</v>
      </c>
      <c r="D1089" t="s">
        <v>25</v>
      </c>
      <c r="E1089">
        <v>1</v>
      </c>
      <c r="F1089" t="s">
        <v>93</v>
      </c>
      <c r="G1089">
        <v>236</v>
      </c>
    </row>
    <row r="1090" spans="1:7" x14ac:dyDescent="0.25">
      <c r="A1090" s="66" t="str">
        <f t="shared" ref="A1090:A1153" si="17">B1090&amp;", "&amp;F1090&amp;", "&amp;E1090&amp;", "&amp;D1090&amp;", "&amp;C1090</f>
        <v>2012, South West, 1, 0-49, Melanoma</v>
      </c>
      <c r="B1090">
        <v>2012</v>
      </c>
      <c r="C1090" t="s">
        <v>68</v>
      </c>
      <c r="D1090" t="s">
        <v>25</v>
      </c>
      <c r="E1090">
        <v>1</v>
      </c>
      <c r="F1090" t="s">
        <v>95</v>
      </c>
      <c r="G1090">
        <v>24</v>
      </c>
    </row>
    <row r="1091" spans="1:7" x14ac:dyDescent="0.25">
      <c r="A1091" s="66" t="str">
        <f t="shared" si="17"/>
        <v>2012, West Midlands, 1, 0-49, Melanoma</v>
      </c>
      <c r="B1091">
        <v>2012</v>
      </c>
      <c r="C1091" t="s">
        <v>68</v>
      </c>
      <c r="D1091" t="s">
        <v>25</v>
      </c>
      <c r="E1091">
        <v>1</v>
      </c>
      <c r="F1091" t="s">
        <v>97</v>
      </c>
      <c r="G1091">
        <v>187</v>
      </c>
    </row>
    <row r="1092" spans="1:7" x14ac:dyDescent="0.25">
      <c r="A1092" s="66" t="str">
        <f t="shared" si="17"/>
        <v>2012, Yorkshire and The Humber, 1, 0-49, Melanoma</v>
      </c>
      <c r="B1092">
        <v>2012</v>
      </c>
      <c r="C1092" t="s">
        <v>68</v>
      </c>
      <c r="D1092" t="s">
        <v>25</v>
      </c>
      <c r="E1092">
        <v>1</v>
      </c>
      <c r="F1092" t="s">
        <v>96</v>
      </c>
      <c r="G1092">
        <v>65</v>
      </c>
    </row>
    <row r="1093" spans="1:7" x14ac:dyDescent="0.25">
      <c r="A1093" s="66" t="str">
        <f t="shared" si="17"/>
        <v>2012, East Midlands, 2, 0-49, Melanoma</v>
      </c>
      <c r="B1093">
        <v>2012</v>
      </c>
      <c r="C1093" t="s">
        <v>68</v>
      </c>
      <c r="D1093" t="s">
        <v>25</v>
      </c>
      <c r="E1093">
        <v>2</v>
      </c>
      <c r="F1093" t="s">
        <v>98</v>
      </c>
      <c r="G1093">
        <v>5</v>
      </c>
    </row>
    <row r="1094" spans="1:7" x14ac:dyDescent="0.25">
      <c r="A1094" s="66" t="str">
        <f t="shared" si="17"/>
        <v>2012, East of England, 2, 0-49, Melanoma</v>
      </c>
      <c r="B1094">
        <v>2012</v>
      </c>
      <c r="C1094" t="s">
        <v>68</v>
      </c>
      <c r="D1094" t="s">
        <v>25</v>
      </c>
      <c r="E1094">
        <v>2</v>
      </c>
      <c r="F1094" t="s">
        <v>94</v>
      </c>
      <c r="G1094">
        <v>23</v>
      </c>
    </row>
    <row r="1095" spans="1:7" x14ac:dyDescent="0.25">
      <c r="A1095" s="66" t="str">
        <f t="shared" si="17"/>
        <v>2012, London, 2, 0-49, Melanoma</v>
      </c>
      <c r="B1095">
        <v>2012</v>
      </c>
      <c r="C1095" t="s">
        <v>68</v>
      </c>
      <c r="D1095" t="s">
        <v>25</v>
      </c>
      <c r="E1095">
        <v>2</v>
      </c>
      <c r="F1095" t="s">
        <v>8</v>
      </c>
      <c r="G1095">
        <v>15</v>
      </c>
    </row>
    <row r="1096" spans="1:7" x14ac:dyDescent="0.25">
      <c r="A1096" s="66" t="str">
        <f t="shared" si="17"/>
        <v>2012, North East, 2, 0-49, Melanoma</v>
      </c>
      <c r="B1096">
        <v>2012</v>
      </c>
      <c r="C1096" t="s">
        <v>68</v>
      </c>
      <c r="D1096" t="s">
        <v>25</v>
      </c>
      <c r="E1096">
        <v>2</v>
      </c>
      <c r="F1096" t="s">
        <v>99</v>
      </c>
      <c r="G1096" t="s">
        <v>116</v>
      </c>
    </row>
    <row r="1097" spans="1:7" x14ac:dyDescent="0.25">
      <c r="A1097" s="66" t="str">
        <f t="shared" si="17"/>
        <v>2012, North West, 2, 0-49, Melanoma</v>
      </c>
      <c r="B1097">
        <v>2012</v>
      </c>
      <c r="C1097" t="s">
        <v>68</v>
      </c>
      <c r="D1097" t="s">
        <v>25</v>
      </c>
      <c r="E1097">
        <v>2</v>
      </c>
      <c r="F1097" t="s">
        <v>92</v>
      </c>
      <c r="G1097">
        <v>27</v>
      </c>
    </row>
    <row r="1098" spans="1:7" x14ac:dyDescent="0.25">
      <c r="A1098" s="66" t="str">
        <f t="shared" si="17"/>
        <v>2012, South East, 2, 0-49, Melanoma</v>
      </c>
      <c r="B1098">
        <v>2012</v>
      </c>
      <c r="C1098" t="s">
        <v>68</v>
      </c>
      <c r="D1098" t="s">
        <v>25</v>
      </c>
      <c r="E1098">
        <v>2</v>
      </c>
      <c r="F1098" t="s">
        <v>93</v>
      </c>
      <c r="G1098">
        <v>17</v>
      </c>
    </row>
    <row r="1099" spans="1:7" x14ac:dyDescent="0.25">
      <c r="A1099" s="66" t="str">
        <f t="shared" si="17"/>
        <v>2012, South West, 2, 0-49, Melanoma</v>
      </c>
      <c r="B1099">
        <v>2012</v>
      </c>
      <c r="C1099" t="s">
        <v>68</v>
      </c>
      <c r="D1099" t="s">
        <v>25</v>
      </c>
      <c r="E1099">
        <v>2</v>
      </c>
      <c r="F1099" t="s">
        <v>95</v>
      </c>
      <c r="G1099">
        <v>8</v>
      </c>
    </row>
    <row r="1100" spans="1:7" x14ac:dyDescent="0.25">
      <c r="A1100" s="66" t="str">
        <f t="shared" si="17"/>
        <v>2012, West Midlands, 2, 0-49, Melanoma</v>
      </c>
      <c r="B1100">
        <v>2012</v>
      </c>
      <c r="C1100" t="s">
        <v>68</v>
      </c>
      <c r="D1100" t="s">
        <v>25</v>
      </c>
      <c r="E1100">
        <v>2</v>
      </c>
      <c r="F1100" t="s">
        <v>97</v>
      </c>
      <c r="G1100">
        <v>13</v>
      </c>
    </row>
    <row r="1101" spans="1:7" x14ac:dyDescent="0.25">
      <c r="A1101" s="66" t="str">
        <f t="shared" si="17"/>
        <v>2012, Yorkshire and The Humber, 2, 0-49, Melanoma</v>
      </c>
      <c r="B1101">
        <v>2012</v>
      </c>
      <c r="C1101" t="s">
        <v>68</v>
      </c>
      <c r="D1101" t="s">
        <v>25</v>
      </c>
      <c r="E1101">
        <v>2</v>
      </c>
      <c r="F1101" t="s">
        <v>96</v>
      </c>
      <c r="G1101">
        <v>8</v>
      </c>
    </row>
    <row r="1102" spans="1:7" x14ac:dyDescent="0.25">
      <c r="A1102" s="66" t="str">
        <f t="shared" si="17"/>
        <v>2012, East Midlands, 3, 0-49, Melanoma</v>
      </c>
      <c r="B1102">
        <v>2012</v>
      </c>
      <c r="C1102" t="s">
        <v>68</v>
      </c>
      <c r="D1102" t="s">
        <v>25</v>
      </c>
      <c r="E1102">
        <v>3</v>
      </c>
      <c r="F1102" t="s">
        <v>98</v>
      </c>
      <c r="G1102" t="s">
        <v>116</v>
      </c>
    </row>
    <row r="1103" spans="1:7" x14ac:dyDescent="0.25">
      <c r="A1103" s="66" t="str">
        <f t="shared" si="17"/>
        <v>2012, East of England, 3, 0-49, Melanoma</v>
      </c>
      <c r="B1103">
        <v>2012</v>
      </c>
      <c r="C1103" t="s">
        <v>68</v>
      </c>
      <c r="D1103" t="s">
        <v>25</v>
      </c>
      <c r="E1103">
        <v>3</v>
      </c>
      <c r="F1103" t="s">
        <v>94</v>
      </c>
      <c r="G1103">
        <v>34</v>
      </c>
    </row>
    <row r="1104" spans="1:7" x14ac:dyDescent="0.25">
      <c r="A1104" s="66" t="str">
        <f t="shared" si="17"/>
        <v>2012, London, 3, 0-49, Melanoma</v>
      </c>
      <c r="B1104">
        <v>2012</v>
      </c>
      <c r="C1104" t="s">
        <v>68</v>
      </c>
      <c r="D1104" t="s">
        <v>25</v>
      </c>
      <c r="E1104">
        <v>3</v>
      </c>
      <c r="F1104" t="s">
        <v>8</v>
      </c>
      <c r="G1104">
        <v>12</v>
      </c>
    </row>
    <row r="1105" spans="1:7" x14ac:dyDescent="0.25">
      <c r="A1105" s="66" t="str">
        <f t="shared" si="17"/>
        <v>2012, North West, 3, 0-49, Melanoma</v>
      </c>
      <c r="B1105">
        <v>2012</v>
      </c>
      <c r="C1105" t="s">
        <v>68</v>
      </c>
      <c r="D1105" t="s">
        <v>25</v>
      </c>
      <c r="E1105">
        <v>3</v>
      </c>
      <c r="F1105" t="s">
        <v>92</v>
      </c>
      <c r="G1105">
        <v>28</v>
      </c>
    </row>
    <row r="1106" spans="1:7" x14ac:dyDescent="0.25">
      <c r="A1106" s="66" t="str">
        <f t="shared" si="17"/>
        <v>2012, South East, 3, 0-49, Melanoma</v>
      </c>
      <c r="B1106">
        <v>2012</v>
      </c>
      <c r="C1106" t="s">
        <v>68</v>
      </c>
      <c r="D1106" t="s">
        <v>25</v>
      </c>
      <c r="E1106">
        <v>3</v>
      </c>
      <c r="F1106" t="s">
        <v>93</v>
      </c>
      <c r="G1106">
        <v>10</v>
      </c>
    </row>
    <row r="1107" spans="1:7" x14ac:dyDescent="0.25">
      <c r="A1107" s="66" t="str">
        <f t="shared" si="17"/>
        <v>2012, South West, 3, 0-49, Melanoma</v>
      </c>
      <c r="B1107">
        <v>2012</v>
      </c>
      <c r="C1107" t="s">
        <v>68</v>
      </c>
      <c r="D1107" t="s">
        <v>25</v>
      </c>
      <c r="E1107">
        <v>3</v>
      </c>
      <c r="F1107" t="s">
        <v>95</v>
      </c>
      <c r="G1107">
        <v>6</v>
      </c>
    </row>
    <row r="1108" spans="1:7" x14ac:dyDescent="0.25">
      <c r="A1108" s="66" t="str">
        <f t="shared" si="17"/>
        <v>2012, West Midlands, 3, 0-49, Melanoma</v>
      </c>
      <c r="B1108">
        <v>2012</v>
      </c>
      <c r="C1108" t="s">
        <v>68</v>
      </c>
      <c r="D1108" t="s">
        <v>25</v>
      </c>
      <c r="E1108">
        <v>3</v>
      </c>
      <c r="F1108" t="s">
        <v>97</v>
      </c>
      <c r="G1108" t="s">
        <v>116</v>
      </c>
    </row>
    <row r="1109" spans="1:7" x14ac:dyDescent="0.25">
      <c r="A1109" s="66" t="str">
        <f t="shared" si="17"/>
        <v>2012, Yorkshire and The Humber, 3, 0-49, Melanoma</v>
      </c>
      <c r="B1109">
        <v>2012</v>
      </c>
      <c r="C1109" t="s">
        <v>68</v>
      </c>
      <c r="D1109" t="s">
        <v>25</v>
      </c>
      <c r="E1109">
        <v>3</v>
      </c>
      <c r="F1109" t="s">
        <v>96</v>
      </c>
      <c r="G1109" t="s">
        <v>116</v>
      </c>
    </row>
    <row r="1110" spans="1:7" x14ac:dyDescent="0.25">
      <c r="A1110" s="66" t="str">
        <f t="shared" si="17"/>
        <v>2012, East Midlands, 4, 0-49, Melanoma</v>
      </c>
      <c r="B1110">
        <v>2012</v>
      </c>
      <c r="C1110" t="s">
        <v>68</v>
      </c>
      <c r="D1110" t="s">
        <v>25</v>
      </c>
      <c r="E1110">
        <v>4</v>
      </c>
      <c r="F1110" t="s">
        <v>98</v>
      </c>
      <c r="G1110" t="s">
        <v>116</v>
      </c>
    </row>
    <row r="1111" spans="1:7" x14ac:dyDescent="0.25">
      <c r="A1111" s="66" t="str">
        <f t="shared" si="17"/>
        <v>2012, East of England, 4, 0-49, Melanoma</v>
      </c>
      <c r="B1111">
        <v>2012</v>
      </c>
      <c r="C1111" t="s">
        <v>68</v>
      </c>
      <c r="D1111" t="s">
        <v>25</v>
      </c>
      <c r="E1111">
        <v>4</v>
      </c>
      <c r="F1111" t="s">
        <v>94</v>
      </c>
      <c r="G1111" t="s">
        <v>116</v>
      </c>
    </row>
    <row r="1112" spans="1:7" x14ac:dyDescent="0.25">
      <c r="A1112" s="66" t="str">
        <f t="shared" si="17"/>
        <v>2012, London, 4, 0-49, Melanoma</v>
      </c>
      <c r="B1112">
        <v>2012</v>
      </c>
      <c r="C1112" t="s">
        <v>68</v>
      </c>
      <c r="D1112" t="s">
        <v>25</v>
      </c>
      <c r="E1112">
        <v>4</v>
      </c>
      <c r="F1112" t="s">
        <v>8</v>
      </c>
      <c r="G1112">
        <v>9</v>
      </c>
    </row>
    <row r="1113" spans="1:7" x14ac:dyDescent="0.25">
      <c r="A1113" s="66" t="str">
        <f t="shared" si="17"/>
        <v>2012, North West, 4, 0-49, Melanoma</v>
      </c>
      <c r="B1113">
        <v>2012</v>
      </c>
      <c r="C1113" t="s">
        <v>68</v>
      </c>
      <c r="D1113" t="s">
        <v>25</v>
      </c>
      <c r="E1113">
        <v>4</v>
      </c>
      <c r="F1113" t="s">
        <v>92</v>
      </c>
      <c r="G1113">
        <v>10</v>
      </c>
    </row>
    <row r="1114" spans="1:7" x14ac:dyDescent="0.25">
      <c r="A1114" s="66" t="str">
        <f t="shared" si="17"/>
        <v>2012, South East, 4, 0-49, Melanoma</v>
      </c>
      <c r="B1114">
        <v>2012</v>
      </c>
      <c r="C1114" t="s">
        <v>68</v>
      </c>
      <c r="D1114" t="s">
        <v>25</v>
      </c>
      <c r="E1114">
        <v>4</v>
      </c>
      <c r="F1114" t="s">
        <v>93</v>
      </c>
      <c r="G1114">
        <v>10</v>
      </c>
    </row>
    <row r="1115" spans="1:7" x14ac:dyDescent="0.25">
      <c r="A1115" s="66" t="str">
        <f t="shared" si="17"/>
        <v>2012, South West, 4, 0-49, Melanoma</v>
      </c>
      <c r="B1115">
        <v>2012</v>
      </c>
      <c r="C1115" t="s">
        <v>68</v>
      </c>
      <c r="D1115" t="s">
        <v>25</v>
      </c>
      <c r="E1115">
        <v>4</v>
      </c>
      <c r="F1115" t="s">
        <v>95</v>
      </c>
      <c r="G1115" t="s">
        <v>116</v>
      </c>
    </row>
    <row r="1116" spans="1:7" x14ac:dyDescent="0.25">
      <c r="A1116" s="66" t="str">
        <f t="shared" si="17"/>
        <v>2012, West Midlands, 4, 0-49, Melanoma</v>
      </c>
      <c r="B1116">
        <v>2012</v>
      </c>
      <c r="C1116" t="s">
        <v>68</v>
      </c>
      <c r="D1116" t="s">
        <v>25</v>
      </c>
      <c r="E1116">
        <v>4</v>
      </c>
      <c r="F1116" t="s">
        <v>97</v>
      </c>
      <c r="G1116" t="s">
        <v>116</v>
      </c>
    </row>
    <row r="1117" spans="1:7" x14ac:dyDescent="0.25">
      <c r="A1117" s="66" t="str">
        <f t="shared" si="17"/>
        <v>2012, East Midlands, Unk/Oth, 0-49, Melanoma</v>
      </c>
      <c r="B1117">
        <v>2012</v>
      </c>
      <c r="C1117" t="s">
        <v>68</v>
      </c>
      <c r="D1117" t="s">
        <v>25</v>
      </c>
      <c r="E1117" t="s">
        <v>26</v>
      </c>
      <c r="F1117" t="s">
        <v>98</v>
      </c>
      <c r="G1117">
        <v>99</v>
      </c>
    </row>
    <row r="1118" spans="1:7" x14ac:dyDescent="0.25">
      <c r="A1118" s="66" t="str">
        <f t="shared" si="17"/>
        <v>2012, East of England, Unk/Oth, 0-49, Melanoma</v>
      </c>
      <c r="B1118">
        <v>2012</v>
      </c>
      <c r="C1118" t="s">
        <v>68</v>
      </c>
      <c r="D1118" t="s">
        <v>25</v>
      </c>
      <c r="E1118" t="s">
        <v>26</v>
      </c>
      <c r="F1118" t="s">
        <v>94</v>
      </c>
      <c r="G1118">
        <v>17</v>
      </c>
    </row>
    <row r="1119" spans="1:7" x14ac:dyDescent="0.25">
      <c r="A1119" s="66" t="str">
        <f t="shared" si="17"/>
        <v>2012, London, Unk/Oth, 0-49, Melanoma</v>
      </c>
      <c r="B1119">
        <v>2012</v>
      </c>
      <c r="C1119" t="s">
        <v>68</v>
      </c>
      <c r="D1119" t="s">
        <v>25</v>
      </c>
      <c r="E1119" t="s">
        <v>26</v>
      </c>
      <c r="F1119" t="s">
        <v>8</v>
      </c>
      <c r="G1119">
        <v>92</v>
      </c>
    </row>
    <row r="1120" spans="1:7" x14ac:dyDescent="0.25">
      <c r="A1120" s="66" t="str">
        <f t="shared" si="17"/>
        <v>2012, North East, Unk/Oth, 0-49, Melanoma</v>
      </c>
      <c r="B1120">
        <v>2012</v>
      </c>
      <c r="C1120" t="s">
        <v>68</v>
      </c>
      <c r="D1120" t="s">
        <v>25</v>
      </c>
      <c r="E1120" t="s">
        <v>26</v>
      </c>
      <c r="F1120" t="s">
        <v>99</v>
      </c>
      <c r="G1120">
        <v>163</v>
      </c>
    </row>
    <row r="1121" spans="1:7" x14ac:dyDescent="0.25">
      <c r="A1121" s="66" t="str">
        <f t="shared" si="17"/>
        <v>2012, North West, Unk/Oth, 0-49, Melanoma</v>
      </c>
      <c r="B1121">
        <v>2012</v>
      </c>
      <c r="C1121" t="s">
        <v>68</v>
      </c>
      <c r="D1121" t="s">
        <v>25</v>
      </c>
      <c r="E1121" t="s">
        <v>26</v>
      </c>
      <c r="F1121" t="s">
        <v>92</v>
      </c>
      <c r="G1121">
        <v>54</v>
      </c>
    </row>
    <row r="1122" spans="1:7" x14ac:dyDescent="0.25">
      <c r="A1122" s="66" t="str">
        <f t="shared" si="17"/>
        <v>2012, South East, Unk/Oth, 0-49, Melanoma</v>
      </c>
      <c r="B1122">
        <v>2012</v>
      </c>
      <c r="C1122" t="s">
        <v>68</v>
      </c>
      <c r="D1122" t="s">
        <v>25</v>
      </c>
      <c r="E1122" t="s">
        <v>26</v>
      </c>
      <c r="F1122" t="s">
        <v>93</v>
      </c>
      <c r="G1122">
        <v>159</v>
      </c>
    </row>
    <row r="1123" spans="1:7" x14ac:dyDescent="0.25">
      <c r="A1123" s="66" t="str">
        <f t="shared" si="17"/>
        <v>2012, South West, Unk/Oth, 0-49, Melanoma</v>
      </c>
      <c r="B1123">
        <v>2012</v>
      </c>
      <c r="C1123" t="s">
        <v>68</v>
      </c>
      <c r="D1123" t="s">
        <v>25</v>
      </c>
      <c r="E1123" t="s">
        <v>26</v>
      </c>
      <c r="F1123" t="s">
        <v>95</v>
      </c>
      <c r="G1123">
        <v>19</v>
      </c>
    </row>
    <row r="1124" spans="1:7" x14ac:dyDescent="0.25">
      <c r="A1124" s="66" t="str">
        <f t="shared" si="17"/>
        <v>2012, West Midlands, Unk/Oth, 0-49, Melanoma</v>
      </c>
      <c r="B1124">
        <v>2012</v>
      </c>
      <c r="C1124" t="s">
        <v>68</v>
      </c>
      <c r="D1124" t="s">
        <v>25</v>
      </c>
      <c r="E1124" t="s">
        <v>26</v>
      </c>
      <c r="F1124" t="s">
        <v>97</v>
      </c>
      <c r="G1124">
        <v>50</v>
      </c>
    </row>
    <row r="1125" spans="1:7" x14ac:dyDescent="0.25">
      <c r="A1125" s="66" t="str">
        <f t="shared" si="17"/>
        <v>2012, Yorkshire and The Humber, Unk/Oth, 0-49, Melanoma</v>
      </c>
      <c r="B1125">
        <v>2012</v>
      </c>
      <c r="C1125" t="s">
        <v>68</v>
      </c>
      <c r="D1125" t="s">
        <v>25</v>
      </c>
      <c r="E1125" t="s">
        <v>26</v>
      </c>
      <c r="F1125" t="s">
        <v>96</v>
      </c>
      <c r="G1125">
        <v>192</v>
      </c>
    </row>
    <row r="1126" spans="1:7" x14ac:dyDescent="0.25">
      <c r="A1126" s="66" t="str">
        <f t="shared" si="17"/>
        <v>2012, East Midlands, 1, 50-59, Melanoma</v>
      </c>
      <c r="B1126">
        <v>2012</v>
      </c>
      <c r="C1126" t="s">
        <v>68</v>
      </c>
      <c r="D1126" t="s">
        <v>16</v>
      </c>
      <c r="E1126">
        <v>1</v>
      </c>
      <c r="F1126" t="s">
        <v>98</v>
      </c>
      <c r="G1126">
        <v>54</v>
      </c>
    </row>
    <row r="1127" spans="1:7" x14ac:dyDescent="0.25">
      <c r="A1127" s="66" t="str">
        <f t="shared" si="17"/>
        <v>2012, East of England, 1, 50-59, Melanoma</v>
      </c>
      <c r="B1127">
        <v>2012</v>
      </c>
      <c r="C1127" t="s">
        <v>68</v>
      </c>
      <c r="D1127" t="s">
        <v>16</v>
      </c>
      <c r="E1127">
        <v>1</v>
      </c>
      <c r="F1127" t="s">
        <v>94</v>
      </c>
      <c r="G1127">
        <v>164</v>
      </c>
    </row>
    <row r="1128" spans="1:7" x14ac:dyDescent="0.25">
      <c r="A1128" s="66" t="str">
        <f t="shared" si="17"/>
        <v>2012, London, 1, 50-59, Melanoma</v>
      </c>
      <c r="B1128">
        <v>2012</v>
      </c>
      <c r="C1128" t="s">
        <v>68</v>
      </c>
      <c r="D1128" t="s">
        <v>16</v>
      </c>
      <c r="E1128">
        <v>1</v>
      </c>
      <c r="F1128" t="s">
        <v>8</v>
      </c>
      <c r="G1128">
        <v>73</v>
      </c>
    </row>
    <row r="1129" spans="1:7" x14ac:dyDescent="0.25">
      <c r="A1129" s="66" t="str">
        <f t="shared" si="17"/>
        <v>2012, North West, 1, 50-59, Melanoma</v>
      </c>
      <c r="B1129">
        <v>2012</v>
      </c>
      <c r="C1129" t="s">
        <v>68</v>
      </c>
      <c r="D1129" t="s">
        <v>16</v>
      </c>
      <c r="E1129">
        <v>1</v>
      </c>
      <c r="F1129" t="s">
        <v>92</v>
      </c>
      <c r="G1129">
        <v>165</v>
      </c>
    </row>
    <row r="1130" spans="1:7" x14ac:dyDescent="0.25">
      <c r="A1130" s="66" t="str">
        <f t="shared" si="17"/>
        <v>2012, South East, 1, 50-59, Melanoma</v>
      </c>
      <c r="B1130">
        <v>2012</v>
      </c>
      <c r="C1130" t="s">
        <v>68</v>
      </c>
      <c r="D1130" t="s">
        <v>16</v>
      </c>
      <c r="E1130">
        <v>1</v>
      </c>
      <c r="F1130" t="s">
        <v>93</v>
      </c>
      <c r="G1130">
        <v>173</v>
      </c>
    </row>
    <row r="1131" spans="1:7" x14ac:dyDescent="0.25">
      <c r="A1131" s="66" t="str">
        <f t="shared" si="17"/>
        <v>2012, South West, 1, 50-59, Melanoma</v>
      </c>
      <c r="B1131">
        <v>2012</v>
      </c>
      <c r="C1131" t="s">
        <v>68</v>
      </c>
      <c r="D1131" t="s">
        <v>16</v>
      </c>
      <c r="E1131">
        <v>1</v>
      </c>
      <c r="F1131" t="s">
        <v>95</v>
      </c>
      <c r="G1131">
        <v>17</v>
      </c>
    </row>
    <row r="1132" spans="1:7" x14ac:dyDescent="0.25">
      <c r="A1132" s="66" t="str">
        <f t="shared" si="17"/>
        <v>2012, West Midlands, 1, 50-59, Melanoma</v>
      </c>
      <c r="B1132">
        <v>2012</v>
      </c>
      <c r="C1132" t="s">
        <v>68</v>
      </c>
      <c r="D1132" t="s">
        <v>16</v>
      </c>
      <c r="E1132">
        <v>1</v>
      </c>
      <c r="F1132" t="s">
        <v>97</v>
      </c>
      <c r="G1132">
        <v>113</v>
      </c>
    </row>
    <row r="1133" spans="1:7" x14ac:dyDescent="0.25">
      <c r="A1133" s="66" t="str">
        <f t="shared" si="17"/>
        <v>2012, Yorkshire and The Humber, 1, 50-59, Melanoma</v>
      </c>
      <c r="B1133">
        <v>2012</v>
      </c>
      <c r="C1133" t="s">
        <v>68</v>
      </c>
      <c r="D1133" t="s">
        <v>16</v>
      </c>
      <c r="E1133">
        <v>1</v>
      </c>
      <c r="F1133" t="s">
        <v>96</v>
      </c>
      <c r="G1133">
        <v>22</v>
      </c>
    </row>
    <row r="1134" spans="1:7" x14ac:dyDescent="0.25">
      <c r="A1134" s="66" t="str">
        <f t="shared" si="17"/>
        <v>2012, East Midlands, 2, 50-59, Melanoma</v>
      </c>
      <c r="B1134">
        <v>2012</v>
      </c>
      <c r="C1134" t="s">
        <v>68</v>
      </c>
      <c r="D1134" t="s">
        <v>16</v>
      </c>
      <c r="E1134">
        <v>2</v>
      </c>
      <c r="F1134" t="s">
        <v>98</v>
      </c>
      <c r="G1134">
        <v>5</v>
      </c>
    </row>
    <row r="1135" spans="1:7" x14ac:dyDescent="0.25">
      <c r="A1135" s="66" t="str">
        <f t="shared" si="17"/>
        <v>2012, East of England, 2, 50-59, Melanoma</v>
      </c>
      <c r="B1135">
        <v>2012</v>
      </c>
      <c r="C1135" t="s">
        <v>68</v>
      </c>
      <c r="D1135" t="s">
        <v>16</v>
      </c>
      <c r="E1135">
        <v>2</v>
      </c>
      <c r="F1135" t="s">
        <v>94</v>
      </c>
      <c r="G1135">
        <v>24</v>
      </c>
    </row>
    <row r="1136" spans="1:7" x14ac:dyDescent="0.25">
      <c r="A1136" s="66" t="str">
        <f t="shared" si="17"/>
        <v>2012, London, 2, 50-59, Melanoma</v>
      </c>
      <c r="B1136">
        <v>2012</v>
      </c>
      <c r="C1136" t="s">
        <v>68</v>
      </c>
      <c r="D1136" t="s">
        <v>16</v>
      </c>
      <c r="E1136">
        <v>2</v>
      </c>
      <c r="F1136" t="s">
        <v>8</v>
      </c>
      <c r="G1136">
        <v>10</v>
      </c>
    </row>
    <row r="1137" spans="1:7" x14ac:dyDescent="0.25">
      <c r="A1137" s="66" t="str">
        <f t="shared" si="17"/>
        <v>2012, North West, 2, 50-59, Melanoma</v>
      </c>
      <c r="B1137">
        <v>2012</v>
      </c>
      <c r="C1137" t="s">
        <v>68</v>
      </c>
      <c r="D1137" t="s">
        <v>16</v>
      </c>
      <c r="E1137">
        <v>2</v>
      </c>
      <c r="F1137" t="s">
        <v>92</v>
      </c>
      <c r="G1137">
        <v>25</v>
      </c>
    </row>
    <row r="1138" spans="1:7" x14ac:dyDescent="0.25">
      <c r="A1138" s="66" t="str">
        <f t="shared" si="17"/>
        <v>2012, South East, 2, 50-59, Melanoma</v>
      </c>
      <c r="B1138">
        <v>2012</v>
      </c>
      <c r="C1138" t="s">
        <v>68</v>
      </c>
      <c r="D1138" t="s">
        <v>16</v>
      </c>
      <c r="E1138">
        <v>2</v>
      </c>
      <c r="F1138" t="s">
        <v>93</v>
      </c>
      <c r="G1138">
        <v>17</v>
      </c>
    </row>
    <row r="1139" spans="1:7" x14ac:dyDescent="0.25">
      <c r="A1139" s="66" t="str">
        <f t="shared" si="17"/>
        <v>2012, South West, 2, 50-59, Melanoma</v>
      </c>
      <c r="B1139">
        <v>2012</v>
      </c>
      <c r="C1139" t="s">
        <v>68</v>
      </c>
      <c r="D1139" t="s">
        <v>16</v>
      </c>
      <c r="E1139">
        <v>2</v>
      </c>
      <c r="F1139" t="s">
        <v>95</v>
      </c>
      <c r="G1139">
        <v>7</v>
      </c>
    </row>
    <row r="1140" spans="1:7" x14ac:dyDescent="0.25">
      <c r="A1140" s="66" t="str">
        <f t="shared" si="17"/>
        <v>2012, West Midlands, 2, 50-59, Melanoma</v>
      </c>
      <c r="B1140">
        <v>2012</v>
      </c>
      <c r="C1140" t="s">
        <v>68</v>
      </c>
      <c r="D1140" t="s">
        <v>16</v>
      </c>
      <c r="E1140">
        <v>2</v>
      </c>
      <c r="F1140" t="s">
        <v>97</v>
      </c>
      <c r="G1140">
        <v>14</v>
      </c>
    </row>
    <row r="1141" spans="1:7" x14ac:dyDescent="0.25">
      <c r="A1141" s="66" t="str">
        <f t="shared" si="17"/>
        <v>2012, Yorkshire and The Humber, 2, 50-59, Melanoma</v>
      </c>
      <c r="B1141">
        <v>2012</v>
      </c>
      <c r="C1141" t="s">
        <v>68</v>
      </c>
      <c r="D1141" t="s">
        <v>16</v>
      </c>
      <c r="E1141">
        <v>2</v>
      </c>
      <c r="F1141" t="s">
        <v>96</v>
      </c>
      <c r="G1141" t="s">
        <v>116</v>
      </c>
    </row>
    <row r="1142" spans="1:7" x14ac:dyDescent="0.25">
      <c r="A1142" s="66" t="str">
        <f t="shared" si="17"/>
        <v>2012, East Midlands, 3, 50-59, Melanoma</v>
      </c>
      <c r="B1142">
        <v>2012</v>
      </c>
      <c r="C1142" t="s">
        <v>68</v>
      </c>
      <c r="D1142" t="s">
        <v>16</v>
      </c>
      <c r="E1142">
        <v>3</v>
      </c>
      <c r="F1142" t="s">
        <v>98</v>
      </c>
      <c r="G1142" t="s">
        <v>116</v>
      </c>
    </row>
    <row r="1143" spans="1:7" x14ac:dyDescent="0.25">
      <c r="A1143" s="66" t="str">
        <f t="shared" si="17"/>
        <v>2012, East of England, 3, 50-59, Melanoma</v>
      </c>
      <c r="B1143">
        <v>2012</v>
      </c>
      <c r="C1143" t="s">
        <v>68</v>
      </c>
      <c r="D1143" t="s">
        <v>16</v>
      </c>
      <c r="E1143">
        <v>3</v>
      </c>
      <c r="F1143" t="s">
        <v>94</v>
      </c>
      <c r="G1143">
        <v>19</v>
      </c>
    </row>
    <row r="1144" spans="1:7" x14ac:dyDescent="0.25">
      <c r="A1144" s="66" t="str">
        <f t="shared" si="17"/>
        <v>2012, London, 3, 50-59, Melanoma</v>
      </c>
      <c r="B1144">
        <v>2012</v>
      </c>
      <c r="C1144" t="s">
        <v>68</v>
      </c>
      <c r="D1144" t="s">
        <v>16</v>
      </c>
      <c r="E1144">
        <v>3</v>
      </c>
      <c r="F1144" t="s">
        <v>8</v>
      </c>
      <c r="G1144">
        <v>5</v>
      </c>
    </row>
    <row r="1145" spans="1:7" x14ac:dyDescent="0.25">
      <c r="A1145" s="66" t="str">
        <f t="shared" si="17"/>
        <v>2012, North West, 3, 50-59, Melanoma</v>
      </c>
      <c r="B1145">
        <v>2012</v>
      </c>
      <c r="C1145" t="s">
        <v>68</v>
      </c>
      <c r="D1145" t="s">
        <v>16</v>
      </c>
      <c r="E1145">
        <v>3</v>
      </c>
      <c r="F1145" t="s">
        <v>92</v>
      </c>
      <c r="G1145">
        <v>15</v>
      </c>
    </row>
    <row r="1146" spans="1:7" x14ac:dyDescent="0.25">
      <c r="A1146" s="66" t="str">
        <f t="shared" si="17"/>
        <v>2012, South East, 3, 50-59, Melanoma</v>
      </c>
      <c r="B1146">
        <v>2012</v>
      </c>
      <c r="C1146" t="s">
        <v>68</v>
      </c>
      <c r="D1146" t="s">
        <v>16</v>
      </c>
      <c r="E1146">
        <v>3</v>
      </c>
      <c r="F1146" t="s">
        <v>93</v>
      </c>
      <c r="G1146" t="s">
        <v>116</v>
      </c>
    </row>
    <row r="1147" spans="1:7" x14ac:dyDescent="0.25">
      <c r="A1147" s="66" t="str">
        <f t="shared" si="17"/>
        <v>2012, South West, 3, 50-59, Melanoma</v>
      </c>
      <c r="B1147">
        <v>2012</v>
      </c>
      <c r="C1147" t="s">
        <v>68</v>
      </c>
      <c r="D1147" t="s">
        <v>16</v>
      </c>
      <c r="E1147">
        <v>3</v>
      </c>
      <c r="F1147" t="s">
        <v>95</v>
      </c>
      <c r="G1147">
        <v>9</v>
      </c>
    </row>
    <row r="1148" spans="1:7" x14ac:dyDescent="0.25">
      <c r="A1148" s="66" t="str">
        <f t="shared" si="17"/>
        <v>2012, West Midlands, 3, 50-59, Melanoma</v>
      </c>
      <c r="B1148">
        <v>2012</v>
      </c>
      <c r="C1148" t="s">
        <v>68</v>
      </c>
      <c r="D1148" t="s">
        <v>16</v>
      </c>
      <c r="E1148">
        <v>3</v>
      </c>
      <c r="F1148" t="s">
        <v>97</v>
      </c>
      <c r="G1148" t="s">
        <v>116</v>
      </c>
    </row>
    <row r="1149" spans="1:7" x14ac:dyDescent="0.25">
      <c r="A1149" s="66" t="str">
        <f t="shared" si="17"/>
        <v>2012, East Midlands, 4, 50-59, Melanoma</v>
      </c>
      <c r="B1149">
        <v>2012</v>
      </c>
      <c r="C1149" t="s">
        <v>68</v>
      </c>
      <c r="D1149" t="s">
        <v>16</v>
      </c>
      <c r="E1149">
        <v>4</v>
      </c>
      <c r="F1149" t="s">
        <v>98</v>
      </c>
      <c r="G1149" t="s">
        <v>116</v>
      </c>
    </row>
    <row r="1150" spans="1:7" x14ac:dyDescent="0.25">
      <c r="A1150" s="66" t="str">
        <f t="shared" si="17"/>
        <v>2012, East of England, 4, 50-59, Melanoma</v>
      </c>
      <c r="B1150">
        <v>2012</v>
      </c>
      <c r="C1150" t="s">
        <v>68</v>
      </c>
      <c r="D1150" t="s">
        <v>16</v>
      </c>
      <c r="E1150">
        <v>4</v>
      </c>
      <c r="F1150" t="s">
        <v>94</v>
      </c>
      <c r="G1150" t="s">
        <v>116</v>
      </c>
    </row>
    <row r="1151" spans="1:7" x14ac:dyDescent="0.25">
      <c r="A1151" s="66" t="str">
        <f t="shared" si="17"/>
        <v>2012, London, 4, 50-59, Melanoma</v>
      </c>
      <c r="B1151">
        <v>2012</v>
      </c>
      <c r="C1151" t="s">
        <v>68</v>
      </c>
      <c r="D1151" t="s">
        <v>16</v>
      </c>
      <c r="E1151">
        <v>4</v>
      </c>
      <c r="F1151" t="s">
        <v>8</v>
      </c>
      <c r="G1151">
        <v>7</v>
      </c>
    </row>
    <row r="1152" spans="1:7" x14ac:dyDescent="0.25">
      <c r="A1152" s="66" t="str">
        <f t="shared" si="17"/>
        <v>2012, North East, 4, 50-59, Melanoma</v>
      </c>
      <c r="B1152">
        <v>2012</v>
      </c>
      <c r="C1152" t="s">
        <v>68</v>
      </c>
      <c r="D1152" t="s">
        <v>16</v>
      </c>
      <c r="E1152">
        <v>4</v>
      </c>
      <c r="F1152" t="s">
        <v>99</v>
      </c>
      <c r="G1152" t="s">
        <v>116</v>
      </c>
    </row>
    <row r="1153" spans="1:7" x14ac:dyDescent="0.25">
      <c r="A1153" s="66" t="str">
        <f t="shared" si="17"/>
        <v>2012, North West, 4, 50-59, Melanoma</v>
      </c>
      <c r="B1153">
        <v>2012</v>
      </c>
      <c r="C1153" t="s">
        <v>68</v>
      </c>
      <c r="D1153" t="s">
        <v>16</v>
      </c>
      <c r="E1153">
        <v>4</v>
      </c>
      <c r="F1153" t="s">
        <v>92</v>
      </c>
      <c r="G1153">
        <v>9</v>
      </c>
    </row>
    <row r="1154" spans="1:7" x14ac:dyDescent="0.25">
      <c r="A1154" s="66" t="str">
        <f t="shared" ref="A1154:A1217" si="18">B1154&amp;", "&amp;F1154&amp;", "&amp;E1154&amp;", "&amp;D1154&amp;", "&amp;C1154</f>
        <v>2012, South East, 4, 50-59, Melanoma</v>
      </c>
      <c r="B1154">
        <v>2012</v>
      </c>
      <c r="C1154" t="s">
        <v>68</v>
      </c>
      <c r="D1154" t="s">
        <v>16</v>
      </c>
      <c r="E1154">
        <v>4</v>
      </c>
      <c r="F1154" t="s">
        <v>93</v>
      </c>
      <c r="G1154">
        <v>6</v>
      </c>
    </row>
    <row r="1155" spans="1:7" x14ac:dyDescent="0.25">
      <c r="A1155" s="66" t="str">
        <f t="shared" si="18"/>
        <v>2012, South West, 4, 50-59, Melanoma</v>
      </c>
      <c r="B1155">
        <v>2012</v>
      </c>
      <c r="C1155" t="s">
        <v>68</v>
      </c>
      <c r="D1155" t="s">
        <v>16</v>
      </c>
      <c r="E1155">
        <v>4</v>
      </c>
      <c r="F1155" t="s">
        <v>95</v>
      </c>
      <c r="G1155">
        <v>5</v>
      </c>
    </row>
    <row r="1156" spans="1:7" x14ac:dyDescent="0.25">
      <c r="A1156" s="66" t="str">
        <f t="shared" si="18"/>
        <v>2012, West Midlands, 4, 50-59, Melanoma</v>
      </c>
      <c r="B1156">
        <v>2012</v>
      </c>
      <c r="C1156" t="s">
        <v>68</v>
      </c>
      <c r="D1156" t="s">
        <v>16</v>
      </c>
      <c r="E1156">
        <v>4</v>
      </c>
      <c r="F1156" t="s">
        <v>97</v>
      </c>
      <c r="G1156" t="s">
        <v>116</v>
      </c>
    </row>
    <row r="1157" spans="1:7" x14ac:dyDescent="0.25">
      <c r="A1157" s="66" t="str">
        <f t="shared" si="18"/>
        <v>2012, Yorkshire and The Humber, 4, 50-59, Melanoma</v>
      </c>
      <c r="B1157">
        <v>2012</v>
      </c>
      <c r="C1157" t="s">
        <v>68</v>
      </c>
      <c r="D1157" t="s">
        <v>16</v>
      </c>
      <c r="E1157">
        <v>4</v>
      </c>
      <c r="F1157" t="s">
        <v>96</v>
      </c>
      <c r="G1157" t="s">
        <v>116</v>
      </c>
    </row>
    <row r="1158" spans="1:7" x14ac:dyDescent="0.25">
      <c r="A1158" s="66" t="str">
        <f t="shared" si="18"/>
        <v>2012, East Midlands, Unk/Oth, 50-59, Melanoma</v>
      </c>
      <c r="B1158">
        <v>2012</v>
      </c>
      <c r="C1158" t="s">
        <v>68</v>
      </c>
      <c r="D1158" t="s">
        <v>16</v>
      </c>
      <c r="E1158" t="s">
        <v>26</v>
      </c>
      <c r="F1158" t="s">
        <v>98</v>
      </c>
      <c r="G1158">
        <v>68</v>
      </c>
    </row>
    <row r="1159" spans="1:7" x14ac:dyDescent="0.25">
      <c r="A1159" s="66" t="str">
        <f t="shared" si="18"/>
        <v>2012, East of England, Unk/Oth, 50-59, Melanoma</v>
      </c>
      <c r="B1159">
        <v>2012</v>
      </c>
      <c r="C1159" t="s">
        <v>68</v>
      </c>
      <c r="D1159" t="s">
        <v>16</v>
      </c>
      <c r="E1159" t="s">
        <v>26</v>
      </c>
      <c r="F1159" t="s">
        <v>94</v>
      </c>
      <c r="G1159">
        <v>14</v>
      </c>
    </row>
    <row r="1160" spans="1:7" x14ac:dyDescent="0.25">
      <c r="A1160" s="66" t="str">
        <f t="shared" si="18"/>
        <v>2012, London, Unk/Oth, 50-59, Melanoma</v>
      </c>
      <c r="B1160">
        <v>2012</v>
      </c>
      <c r="C1160" t="s">
        <v>68</v>
      </c>
      <c r="D1160" t="s">
        <v>16</v>
      </c>
      <c r="E1160" t="s">
        <v>26</v>
      </c>
      <c r="F1160" t="s">
        <v>8</v>
      </c>
      <c r="G1160">
        <v>46</v>
      </c>
    </row>
    <row r="1161" spans="1:7" x14ac:dyDescent="0.25">
      <c r="A1161" s="66" t="str">
        <f t="shared" si="18"/>
        <v>2012, North East, Unk/Oth, 50-59, Melanoma</v>
      </c>
      <c r="B1161">
        <v>2012</v>
      </c>
      <c r="C1161" t="s">
        <v>68</v>
      </c>
      <c r="D1161" t="s">
        <v>16</v>
      </c>
      <c r="E1161" t="s">
        <v>26</v>
      </c>
      <c r="F1161" t="s">
        <v>99</v>
      </c>
      <c r="G1161">
        <v>85</v>
      </c>
    </row>
    <row r="1162" spans="1:7" x14ac:dyDescent="0.25">
      <c r="A1162" s="66" t="str">
        <f t="shared" si="18"/>
        <v>2012, North West, Unk/Oth, 50-59, Melanoma</v>
      </c>
      <c r="B1162">
        <v>2012</v>
      </c>
      <c r="C1162" t="s">
        <v>68</v>
      </c>
      <c r="D1162" t="s">
        <v>16</v>
      </c>
      <c r="E1162" t="s">
        <v>26</v>
      </c>
      <c r="F1162" t="s">
        <v>92</v>
      </c>
      <c r="G1162">
        <v>31</v>
      </c>
    </row>
    <row r="1163" spans="1:7" x14ac:dyDescent="0.25">
      <c r="A1163" s="66" t="str">
        <f t="shared" si="18"/>
        <v>2012, South East, Unk/Oth, 50-59, Melanoma</v>
      </c>
      <c r="B1163">
        <v>2012</v>
      </c>
      <c r="C1163" t="s">
        <v>68</v>
      </c>
      <c r="D1163" t="s">
        <v>16</v>
      </c>
      <c r="E1163" t="s">
        <v>26</v>
      </c>
      <c r="F1163" t="s">
        <v>93</v>
      </c>
      <c r="G1163">
        <v>104</v>
      </c>
    </row>
    <row r="1164" spans="1:7" x14ac:dyDescent="0.25">
      <c r="A1164" s="66" t="str">
        <f t="shared" si="18"/>
        <v>2012, South West, Unk/Oth, 50-59, Melanoma</v>
      </c>
      <c r="B1164">
        <v>2012</v>
      </c>
      <c r="C1164" t="s">
        <v>68</v>
      </c>
      <c r="D1164" t="s">
        <v>16</v>
      </c>
      <c r="E1164" t="s">
        <v>26</v>
      </c>
      <c r="F1164" t="s">
        <v>95</v>
      </c>
      <c r="G1164">
        <v>17</v>
      </c>
    </row>
    <row r="1165" spans="1:7" x14ac:dyDescent="0.25">
      <c r="A1165" s="66" t="str">
        <f t="shared" si="18"/>
        <v>2012, West Midlands, Unk/Oth, 50-59, Melanoma</v>
      </c>
      <c r="B1165">
        <v>2012</v>
      </c>
      <c r="C1165" t="s">
        <v>68</v>
      </c>
      <c r="D1165" t="s">
        <v>16</v>
      </c>
      <c r="E1165" t="s">
        <v>26</v>
      </c>
      <c r="F1165" t="s">
        <v>97</v>
      </c>
      <c r="G1165">
        <v>39</v>
      </c>
    </row>
    <row r="1166" spans="1:7" x14ac:dyDescent="0.25">
      <c r="A1166" s="66" t="str">
        <f t="shared" si="18"/>
        <v>2012, Yorkshire and The Humber, Unk/Oth, 50-59, Melanoma</v>
      </c>
      <c r="B1166">
        <v>2012</v>
      </c>
      <c r="C1166" t="s">
        <v>68</v>
      </c>
      <c r="D1166" t="s">
        <v>16</v>
      </c>
      <c r="E1166" t="s">
        <v>26</v>
      </c>
      <c r="F1166" t="s">
        <v>96</v>
      </c>
      <c r="G1166">
        <v>105</v>
      </c>
    </row>
    <row r="1167" spans="1:7" x14ac:dyDescent="0.25">
      <c r="A1167" s="66" t="str">
        <f t="shared" si="18"/>
        <v>2012, East Midlands, 1, 60-69, Melanoma</v>
      </c>
      <c r="B1167">
        <v>2012</v>
      </c>
      <c r="C1167" t="s">
        <v>68</v>
      </c>
      <c r="D1167" t="s">
        <v>17</v>
      </c>
      <c r="E1167">
        <v>1</v>
      </c>
      <c r="F1167" t="s">
        <v>98</v>
      </c>
      <c r="G1167">
        <v>97</v>
      </c>
    </row>
    <row r="1168" spans="1:7" x14ac:dyDescent="0.25">
      <c r="A1168" s="66" t="str">
        <f t="shared" si="18"/>
        <v>2012, East of England, 1, 60-69, Melanoma</v>
      </c>
      <c r="B1168">
        <v>2012</v>
      </c>
      <c r="C1168" t="s">
        <v>68</v>
      </c>
      <c r="D1168" t="s">
        <v>17</v>
      </c>
      <c r="E1168">
        <v>1</v>
      </c>
      <c r="F1168" t="s">
        <v>94</v>
      </c>
      <c r="G1168">
        <v>198</v>
      </c>
    </row>
    <row r="1169" spans="1:7" x14ac:dyDescent="0.25">
      <c r="A1169" s="66" t="str">
        <f t="shared" si="18"/>
        <v>2012, London, 1, 60-69, Melanoma</v>
      </c>
      <c r="B1169">
        <v>2012</v>
      </c>
      <c r="C1169" t="s">
        <v>68</v>
      </c>
      <c r="D1169" t="s">
        <v>17</v>
      </c>
      <c r="E1169">
        <v>1</v>
      </c>
      <c r="F1169" t="s">
        <v>8</v>
      </c>
      <c r="G1169">
        <v>69</v>
      </c>
    </row>
    <row r="1170" spans="1:7" x14ac:dyDescent="0.25">
      <c r="A1170" s="66" t="str">
        <f t="shared" si="18"/>
        <v>2012, North East, 1, 60-69, Melanoma</v>
      </c>
      <c r="B1170">
        <v>2012</v>
      </c>
      <c r="C1170" t="s">
        <v>68</v>
      </c>
      <c r="D1170" t="s">
        <v>17</v>
      </c>
      <c r="E1170">
        <v>1</v>
      </c>
      <c r="F1170" t="s">
        <v>99</v>
      </c>
      <c r="G1170" t="s">
        <v>116</v>
      </c>
    </row>
    <row r="1171" spans="1:7" x14ac:dyDescent="0.25">
      <c r="A1171" s="66" t="str">
        <f t="shared" si="18"/>
        <v>2012, North West, 1, 60-69, Melanoma</v>
      </c>
      <c r="B1171">
        <v>2012</v>
      </c>
      <c r="C1171" t="s">
        <v>68</v>
      </c>
      <c r="D1171" t="s">
        <v>17</v>
      </c>
      <c r="E1171">
        <v>1</v>
      </c>
      <c r="F1171" t="s">
        <v>92</v>
      </c>
      <c r="G1171">
        <v>215</v>
      </c>
    </row>
    <row r="1172" spans="1:7" x14ac:dyDescent="0.25">
      <c r="A1172" s="66" t="str">
        <f t="shared" si="18"/>
        <v>2012, South East, 1, 60-69, Melanoma</v>
      </c>
      <c r="B1172">
        <v>2012</v>
      </c>
      <c r="C1172" t="s">
        <v>68</v>
      </c>
      <c r="D1172" t="s">
        <v>17</v>
      </c>
      <c r="E1172">
        <v>1</v>
      </c>
      <c r="F1172" t="s">
        <v>93</v>
      </c>
      <c r="G1172">
        <v>237</v>
      </c>
    </row>
    <row r="1173" spans="1:7" x14ac:dyDescent="0.25">
      <c r="A1173" s="66" t="str">
        <f t="shared" si="18"/>
        <v>2012, South West, 1, 60-69, Melanoma</v>
      </c>
      <c r="B1173">
        <v>2012</v>
      </c>
      <c r="C1173" t="s">
        <v>68</v>
      </c>
      <c r="D1173" t="s">
        <v>17</v>
      </c>
      <c r="E1173">
        <v>1</v>
      </c>
      <c r="F1173" t="s">
        <v>95</v>
      </c>
      <c r="G1173">
        <v>36</v>
      </c>
    </row>
    <row r="1174" spans="1:7" x14ac:dyDescent="0.25">
      <c r="A1174" s="66" t="str">
        <f t="shared" si="18"/>
        <v>2012, West Midlands, 1, 60-69, Melanoma</v>
      </c>
      <c r="B1174">
        <v>2012</v>
      </c>
      <c r="C1174" t="s">
        <v>68</v>
      </c>
      <c r="D1174" t="s">
        <v>17</v>
      </c>
      <c r="E1174">
        <v>1</v>
      </c>
      <c r="F1174" t="s">
        <v>97</v>
      </c>
      <c r="G1174">
        <v>164</v>
      </c>
    </row>
    <row r="1175" spans="1:7" x14ac:dyDescent="0.25">
      <c r="A1175" s="66" t="str">
        <f t="shared" si="18"/>
        <v>2012, Yorkshire and The Humber, 1, 60-69, Melanoma</v>
      </c>
      <c r="B1175">
        <v>2012</v>
      </c>
      <c r="C1175" t="s">
        <v>68</v>
      </c>
      <c r="D1175" t="s">
        <v>17</v>
      </c>
      <c r="E1175">
        <v>1</v>
      </c>
      <c r="F1175" t="s">
        <v>96</v>
      </c>
      <c r="G1175">
        <v>40</v>
      </c>
    </row>
    <row r="1176" spans="1:7" x14ac:dyDescent="0.25">
      <c r="A1176" s="66" t="str">
        <f t="shared" si="18"/>
        <v>2012, East Midlands, 2, 60-69, Melanoma</v>
      </c>
      <c r="B1176">
        <v>2012</v>
      </c>
      <c r="C1176" t="s">
        <v>68</v>
      </c>
      <c r="D1176" t="s">
        <v>17</v>
      </c>
      <c r="E1176">
        <v>2</v>
      </c>
      <c r="F1176" t="s">
        <v>98</v>
      </c>
      <c r="G1176" t="s">
        <v>116</v>
      </c>
    </row>
    <row r="1177" spans="1:7" x14ac:dyDescent="0.25">
      <c r="A1177" s="66" t="str">
        <f t="shared" si="18"/>
        <v>2012, East of England, 2, 60-69, Melanoma</v>
      </c>
      <c r="B1177">
        <v>2012</v>
      </c>
      <c r="C1177" t="s">
        <v>68</v>
      </c>
      <c r="D1177" t="s">
        <v>17</v>
      </c>
      <c r="E1177">
        <v>2</v>
      </c>
      <c r="F1177" t="s">
        <v>94</v>
      </c>
      <c r="G1177">
        <v>60</v>
      </c>
    </row>
    <row r="1178" spans="1:7" x14ac:dyDescent="0.25">
      <c r="A1178" s="66" t="str">
        <f t="shared" si="18"/>
        <v>2012, London, 2, 60-69, Melanoma</v>
      </c>
      <c r="B1178">
        <v>2012</v>
      </c>
      <c r="C1178" t="s">
        <v>68</v>
      </c>
      <c r="D1178" t="s">
        <v>17</v>
      </c>
      <c r="E1178">
        <v>2</v>
      </c>
      <c r="F1178" t="s">
        <v>8</v>
      </c>
      <c r="G1178">
        <v>14</v>
      </c>
    </row>
    <row r="1179" spans="1:7" x14ac:dyDescent="0.25">
      <c r="A1179" s="66" t="str">
        <f t="shared" si="18"/>
        <v>2012, North East, 2, 60-69, Melanoma</v>
      </c>
      <c r="B1179">
        <v>2012</v>
      </c>
      <c r="C1179" t="s">
        <v>68</v>
      </c>
      <c r="D1179" t="s">
        <v>17</v>
      </c>
      <c r="E1179">
        <v>2</v>
      </c>
      <c r="F1179" t="s">
        <v>99</v>
      </c>
      <c r="G1179" t="s">
        <v>116</v>
      </c>
    </row>
    <row r="1180" spans="1:7" x14ac:dyDescent="0.25">
      <c r="A1180" s="66" t="str">
        <f t="shared" si="18"/>
        <v>2012, North West, 2, 60-69, Melanoma</v>
      </c>
      <c r="B1180">
        <v>2012</v>
      </c>
      <c r="C1180" t="s">
        <v>68</v>
      </c>
      <c r="D1180" t="s">
        <v>17</v>
      </c>
      <c r="E1180">
        <v>2</v>
      </c>
      <c r="F1180" t="s">
        <v>92</v>
      </c>
      <c r="G1180">
        <v>46</v>
      </c>
    </row>
    <row r="1181" spans="1:7" x14ac:dyDescent="0.25">
      <c r="A1181" s="66" t="str">
        <f t="shared" si="18"/>
        <v>2012, South East, 2, 60-69, Melanoma</v>
      </c>
      <c r="B1181">
        <v>2012</v>
      </c>
      <c r="C1181" t="s">
        <v>68</v>
      </c>
      <c r="D1181" t="s">
        <v>17</v>
      </c>
      <c r="E1181">
        <v>2</v>
      </c>
      <c r="F1181" t="s">
        <v>93</v>
      </c>
      <c r="G1181">
        <v>37</v>
      </c>
    </row>
    <row r="1182" spans="1:7" x14ac:dyDescent="0.25">
      <c r="A1182" s="66" t="str">
        <f t="shared" si="18"/>
        <v>2012, South West, 2, 60-69, Melanoma</v>
      </c>
      <c r="B1182">
        <v>2012</v>
      </c>
      <c r="C1182" t="s">
        <v>68</v>
      </c>
      <c r="D1182" t="s">
        <v>17</v>
      </c>
      <c r="E1182">
        <v>2</v>
      </c>
      <c r="F1182" t="s">
        <v>95</v>
      </c>
      <c r="G1182">
        <v>26</v>
      </c>
    </row>
    <row r="1183" spans="1:7" x14ac:dyDescent="0.25">
      <c r="A1183" s="66" t="str">
        <f t="shared" si="18"/>
        <v>2012, West Midlands, 2, 60-69, Melanoma</v>
      </c>
      <c r="B1183">
        <v>2012</v>
      </c>
      <c r="C1183" t="s">
        <v>68</v>
      </c>
      <c r="D1183" t="s">
        <v>17</v>
      </c>
      <c r="E1183">
        <v>2</v>
      </c>
      <c r="F1183" t="s">
        <v>97</v>
      </c>
      <c r="G1183">
        <v>37</v>
      </c>
    </row>
    <row r="1184" spans="1:7" x14ac:dyDescent="0.25">
      <c r="A1184" s="66" t="str">
        <f t="shared" si="18"/>
        <v>2012, Yorkshire and The Humber, 2, 60-69, Melanoma</v>
      </c>
      <c r="B1184">
        <v>2012</v>
      </c>
      <c r="C1184" t="s">
        <v>68</v>
      </c>
      <c r="D1184" t="s">
        <v>17</v>
      </c>
      <c r="E1184">
        <v>2</v>
      </c>
      <c r="F1184" t="s">
        <v>96</v>
      </c>
      <c r="G1184">
        <v>9</v>
      </c>
    </row>
    <row r="1185" spans="1:7" x14ac:dyDescent="0.25">
      <c r="A1185" s="66" t="str">
        <f t="shared" si="18"/>
        <v>2012, East Midlands, 3, 60-69, Melanoma</v>
      </c>
      <c r="B1185">
        <v>2012</v>
      </c>
      <c r="C1185" t="s">
        <v>68</v>
      </c>
      <c r="D1185" t="s">
        <v>17</v>
      </c>
      <c r="E1185">
        <v>3</v>
      </c>
      <c r="F1185" t="s">
        <v>98</v>
      </c>
      <c r="G1185" t="s">
        <v>116</v>
      </c>
    </row>
    <row r="1186" spans="1:7" x14ac:dyDescent="0.25">
      <c r="A1186" s="66" t="str">
        <f t="shared" si="18"/>
        <v>2012, East of England, 3, 60-69, Melanoma</v>
      </c>
      <c r="B1186">
        <v>2012</v>
      </c>
      <c r="C1186" t="s">
        <v>68</v>
      </c>
      <c r="D1186" t="s">
        <v>17</v>
      </c>
      <c r="E1186">
        <v>3</v>
      </c>
      <c r="F1186" t="s">
        <v>94</v>
      </c>
      <c r="G1186">
        <v>22</v>
      </c>
    </row>
    <row r="1187" spans="1:7" x14ac:dyDescent="0.25">
      <c r="A1187" s="66" t="str">
        <f t="shared" si="18"/>
        <v>2012, London, 3, 60-69, Melanoma</v>
      </c>
      <c r="B1187">
        <v>2012</v>
      </c>
      <c r="C1187" t="s">
        <v>68</v>
      </c>
      <c r="D1187" t="s">
        <v>17</v>
      </c>
      <c r="E1187">
        <v>3</v>
      </c>
      <c r="F1187" t="s">
        <v>8</v>
      </c>
      <c r="G1187">
        <v>14</v>
      </c>
    </row>
    <row r="1188" spans="1:7" x14ac:dyDescent="0.25">
      <c r="A1188" s="66" t="str">
        <f t="shared" si="18"/>
        <v>2012, North West, 3, 60-69, Melanoma</v>
      </c>
      <c r="B1188">
        <v>2012</v>
      </c>
      <c r="C1188" t="s">
        <v>68</v>
      </c>
      <c r="D1188" t="s">
        <v>17</v>
      </c>
      <c r="E1188">
        <v>3</v>
      </c>
      <c r="F1188" t="s">
        <v>92</v>
      </c>
      <c r="G1188">
        <v>26</v>
      </c>
    </row>
    <row r="1189" spans="1:7" x14ac:dyDescent="0.25">
      <c r="A1189" s="66" t="str">
        <f t="shared" si="18"/>
        <v>2012, South East, 3, 60-69, Melanoma</v>
      </c>
      <c r="B1189">
        <v>2012</v>
      </c>
      <c r="C1189" t="s">
        <v>68</v>
      </c>
      <c r="D1189" t="s">
        <v>17</v>
      </c>
      <c r="E1189">
        <v>3</v>
      </c>
      <c r="F1189" t="s">
        <v>93</v>
      </c>
      <c r="G1189">
        <v>11</v>
      </c>
    </row>
    <row r="1190" spans="1:7" x14ac:dyDescent="0.25">
      <c r="A1190" s="66" t="str">
        <f t="shared" si="18"/>
        <v>2012, South West, 3, 60-69, Melanoma</v>
      </c>
      <c r="B1190">
        <v>2012</v>
      </c>
      <c r="C1190" t="s">
        <v>68</v>
      </c>
      <c r="D1190" t="s">
        <v>17</v>
      </c>
      <c r="E1190">
        <v>3</v>
      </c>
      <c r="F1190" t="s">
        <v>95</v>
      </c>
      <c r="G1190">
        <v>13</v>
      </c>
    </row>
    <row r="1191" spans="1:7" x14ac:dyDescent="0.25">
      <c r="A1191" s="66" t="str">
        <f t="shared" si="18"/>
        <v>2012, West Midlands, 3, 60-69, Melanoma</v>
      </c>
      <c r="B1191">
        <v>2012</v>
      </c>
      <c r="C1191" t="s">
        <v>68</v>
      </c>
      <c r="D1191" t="s">
        <v>17</v>
      </c>
      <c r="E1191">
        <v>3</v>
      </c>
      <c r="F1191" t="s">
        <v>97</v>
      </c>
      <c r="G1191">
        <v>5</v>
      </c>
    </row>
    <row r="1192" spans="1:7" x14ac:dyDescent="0.25">
      <c r="A1192" s="66" t="str">
        <f t="shared" si="18"/>
        <v>2012, Yorkshire and The Humber, 3, 60-69, Melanoma</v>
      </c>
      <c r="B1192">
        <v>2012</v>
      </c>
      <c r="C1192" t="s">
        <v>68</v>
      </c>
      <c r="D1192" t="s">
        <v>17</v>
      </c>
      <c r="E1192">
        <v>3</v>
      </c>
      <c r="F1192" t="s">
        <v>96</v>
      </c>
      <c r="G1192" t="s">
        <v>116</v>
      </c>
    </row>
    <row r="1193" spans="1:7" x14ac:dyDescent="0.25">
      <c r="A1193" s="66" t="str">
        <f t="shared" si="18"/>
        <v>2012, East of England, 4, 60-69, Melanoma</v>
      </c>
      <c r="B1193">
        <v>2012</v>
      </c>
      <c r="C1193" t="s">
        <v>68</v>
      </c>
      <c r="D1193" t="s">
        <v>17</v>
      </c>
      <c r="E1193">
        <v>4</v>
      </c>
      <c r="F1193" t="s">
        <v>94</v>
      </c>
      <c r="G1193" t="s">
        <v>116</v>
      </c>
    </row>
    <row r="1194" spans="1:7" x14ac:dyDescent="0.25">
      <c r="A1194" s="66" t="str">
        <f t="shared" si="18"/>
        <v>2012, London, 4, 60-69, Melanoma</v>
      </c>
      <c r="B1194">
        <v>2012</v>
      </c>
      <c r="C1194" t="s">
        <v>68</v>
      </c>
      <c r="D1194" t="s">
        <v>17</v>
      </c>
      <c r="E1194">
        <v>4</v>
      </c>
      <c r="F1194" t="s">
        <v>8</v>
      </c>
      <c r="G1194" t="s">
        <v>116</v>
      </c>
    </row>
    <row r="1195" spans="1:7" x14ac:dyDescent="0.25">
      <c r="A1195" s="66" t="str">
        <f t="shared" si="18"/>
        <v>2012, North West, 4, 60-69, Melanoma</v>
      </c>
      <c r="B1195">
        <v>2012</v>
      </c>
      <c r="C1195" t="s">
        <v>68</v>
      </c>
      <c r="D1195" t="s">
        <v>17</v>
      </c>
      <c r="E1195">
        <v>4</v>
      </c>
      <c r="F1195" t="s">
        <v>92</v>
      </c>
      <c r="G1195">
        <v>9</v>
      </c>
    </row>
    <row r="1196" spans="1:7" x14ac:dyDescent="0.25">
      <c r="A1196" s="66" t="str">
        <f t="shared" si="18"/>
        <v>2012, South East, 4, 60-69, Melanoma</v>
      </c>
      <c r="B1196">
        <v>2012</v>
      </c>
      <c r="C1196" t="s">
        <v>68</v>
      </c>
      <c r="D1196" t="s">
        <v>17</v>
      </c>
      <c r="E1196">
        <v>4</v>
      </c>
      <c r="F1196" t="s">
        <v>93</v>
      </c>
      <c r="G1196">
        <v>8</v>
      </c>
    </row>
    <row r="1197" spans="1:7" x14ac:dyDescent="0.25">
      <c r="A1197" s="66" t="str">
        <f t="shared" si="18"/>
        <v>2012, South West, 4, 60-69, Melanoma</v>
      </c>
      <c r="B1197">
        <v>2012</v>
      </c>
      <c r="C1197" t="s">
        <v>68</v>
      </c>
      <c r="D1197" t="s">
        <v>17</v>
      </c>
      <c r="E1197">
        <v>4</v>
      </c>
      <c r="F1197" t="s">
        <v>95</v>
      </c>
      <c r="G1197">
        <v>9</v>
      </c>
    </row>
    <row r="1198" spans="1:7" x14ac:dyDescent="0.25">
      <c r="A1198" s="66" t="str">
        <f t="shared" si="18"/>
        <v>2012, West Midlands, 4, 60-69, Melanoma</v>
      </c>
      <c r="B1198">
        <v>2012</v>
      </c>
      <c r="C1198" t="s">
        <v>68</v>
      </c>
      <c r="D1198" t="s">
        <v>17</v>
      </c>
      <c r="E1198">
        <v>4</v>
      </c>
      <c r="F1198" t="s">
        <v>97</v>
      </c>
      <c r="G1198">
        <v>5</v>
      </c>
    </row>
    <row r="1199" spans="1:7" x14ac:dyDescent="0.25">
      <c r="A1199" s="66" t="str">
        <f t="shared" si="18"/>
        <v>2012, Yorkshire and The Humber, 4, 60-69, Melanoma</v>
      </c>
      <c r="B1199">
        <v>2012</v>
      </c>
      <c r="C1199" t="s">
        <v>68</v>
      </c>
      <c r="D1199" t="s">
        <v>17</v>
      </c>
      <c r="E1199">
        <v>4</v>
      </c>
      <c r="F1199" t="s">
        <v>96</v>
      </c>
      <c r="G1199" t="s">
        <v>116</v>
      </c>
    </row>
    <row r="1200" spans="1:7" x14ac:dyDescent="0.25">
      <c r="A1200" s="66" t="str">
        <f t="shared" si="18"/>
        <v>2012, East Midlands, Unk/Oth, 60-69, Melanoma</v>
      </c>
      <c r="B1200">
        <v>2012</v>
      </c>
      <c r="C1200" t="s">
        <v>68</v>
      </c>
      <c r="D1200" t="s">
        <v>17</v>
      </c>
      <c r="E1200" t="s">
        <v>26</v>
      </c>
      <c r="F1200" t="s">
        <v>98</v>
      </c>
      <c r="G1200">
        <v>99</v>
      </c>
    </row>
    <row r="1201" spans="1:7" x14ac:dyDescent="0.25">
      <c r="A1201" s="66" t="str">
        <f t="shared" si="18"/>
        <v>2012, East of England, Unk/Oth, 60-69, Melanoma</v>
      </c>
      <c r="B1201">
        <v>2012</v>
      </c>
      <c r="C1201" t="s">
        <v>68</v>
      </c>
      <c r="D1201" t="s">
        <v>17</v>
      </c>
      <c r="E1201" t="s">
        <v>26</v>
      </c>
      <c r="F1201" t="s">
        <v>94</v>
      </c>
      <c r="G1201">
        <v>31</v>
      </c>
    </row>
    <row r="1202" spans="1:7" x14ac:dyDescent="0.25">
      <c r="A1202" s="66" t="str">
        <f t="shared" si="18"/>
        <v>2012, London, Unk/Oth, 60-69, Melanoma</v>
      </c>
      <c r="B1202">
        <v>2012</v>
      </c>
      <c r="C1202" t="s">
        <v>68</v>
      </c>
      <c r="D1202" t="s">
        <v>17</v>
      </c>
      <c r="E1202" t="s">
        <v>26</v>
      </c>
      <c r="F1202" t="s">
        <v>8</v>
      </c>
      <c r="G1202">
        <v>69</v>
      </c>
    </row>
    <row r="1203" spans="1:7" x14ac:dyDescent="0.25">
      <c r="A1203" s="66" t="str">
        <f t="shared" si="18"/>
        <v>2012, North East, Unk/Oth, 60-69, Melanoma</v>
      </c>
      <c r="B1203">
        <v>2012</v>
      </c>
      <c r="C1203" t="s">
        <v>68</v>
      </c>
      <c r="D1203" t="s">
        <v>17</v>
      </c>
      <c r="E1203" t="s">
        <v>26</v>
      </c>
      <c r="F1203" t="s">
        <v>99</v>
      </c>
      <c r="G1203">
        <v>101</v>
      </c>
    </row>
    <row r="1204" spans="1:7" x14ac:dyDescent="0.25">
      <c r="A1204" s="66" t="str">
        <f t="shared" si="18"/>
        <v>2012, North West, Unk/Oth, 60-69, Melanoma</v>
      </c>
      <c r="B1204">
        <v>2012</v>
      </c>
      <c r="C1204" t="s">
        <v>68</v>
      </c>
      <c r="D1204" t="s">
        <v>17</v>
      </c>
      <c r="E1204" t="s">
        <v>26</v>
      </c>
      <c r="F1204" t="s">
        <v>92</v>
      </c>
      <c r="G1204">
        <v>63</v>
      </c>
    </row>
    <row r="1205" spans="1:7" x14ac:dyDescent="0.25">
      <c r="A1205" s="66" t="str">
        <f t="shared" si="18"/>
        <v>2012, South East, Unk/Oth, 60-69, Melanoma</v>
      </c>
      <c r="B1205">
        <v>2012</v>
      </c>
      <c r="C1205" t="s">
        <v>68</v>
      </c>
      <c r="D1205" t="s">
        <v>17</v>
      </c>
      <c r="E1205" t="s">
        <v>26</v>
      </c>
      <c r="F1205" t="s">
        <v>93</v>
      </c>
      <c r="G1205">
        <v>156</v>
      </c>
    </row>
    <row r="1206" spans="1:7" x14ac:dyDescent="0.25">
      <c r="A1206" s="66" t="str">
        <f t="shared" si="18"/>
        <v>2012, South West, Unk/Oth, 60-69, Melanoma</v>
      </c>
      <c r="B1206">
        <v>2012</v>
      </c>
      <c r="C1206" t="s">
        <v>68</v>
      </c>
      <c r="D1206" t="s">
        <v>17</v>
      </c>
      <c r="E1206" t="s">
        <v>26</v>
      </c>
      <c r="F1206" t="s">
        <v>95</v>
      </c>
      <c r="G1206">
        <v>42</v>
      </c>
    </row>
    <row r="1207" spans="1:7" x14ac:dyDescent="0.25">
      <c r="A1207" s="66" t="str">
        <f t="shared" si="18"/>
        <v>2012, West Midlands, Unk/Oth, 60-69, Melanoma</v>
      </c>
      <c r="B1207">
        <v>2012</v>
      </c>
      <c r="C1207" t="s">
        <v>68</v>
      </c>
      <c r="D1207" t="s">
        <v>17</v>
      </c>
      <c r="E1207" t="s">
        <v>26</v>
      </c>
      <c r="F1207" t="s">
        <v>97</v>
      </c>
      <c r="G1207">
        <v>55</v>
      </c>
    </row>
    <row r="1208" spans="1:7" x14ac:dyDescent="0.25">
      <c r="A1208" s="66" t="str">
        <f t="shared" si="18"/>
        <v>2012, Yorkshire and The Humber, Unk/Oth, 60-69, Melanoma</v>
      </c>
      <c r="B1208">
        <v>2012</v>
      </c>
      <c r="C1208" t="s">
        <v>68</v>
      </c>
      <c r="D1208" t="s">
        <v>17</v>
      </c>
      <c r="E1208" t="s">
        <v>26</v>
      </c>
      <c r="F1208" t="s">
        <v>96</v>
      </c>
      <c r="G1208">
        <v>165</v>
      </c>
    </row>
    <row r="1209" spans="1:7" x14ac:dyDescent="0.25">
      <c r="A1209" s="66" t="str">
        <f t="shared" si="18"/>
        <v>2012, East Midlands, 1, 70-79, Melanoma</v>
      </c>
      <c r="B1209">
        <v>2012</v>
      </c>
      <c r="C1209" t="s">
        <v>68</v>
      </c>
      <c r="D1209" t="s">
        <v>18</v>
      </c>
      <c r="E1209">
        <v>1</v>
      </c>
      <c r="F1209" t="s">
        <v>98</v>
      </c>
      <c r="G1209">
        <v>73</v>
      </c>
    </row>
    <row r="1210" spans="1:7" x14ac:dyDescent="0.25">
      <c r="A1210" s="66" t="str">
        <f t="shared" si="18"/>
        <v>2012, East of England, 1, 70-79, Melanoma</v>
      </c>
      <c r="B1210">
        <v>2012</v>
      </c>
      <c r="C1210" t="s">
        <v>68</v>
      </c>
      <c r="D1210" t="s">
        <v>18</v>
      </c>
      <c r="E1210">
        <v>1</v>
      </c>
      <c r="F1210" t="s">
        <v>94</v>
      </c>
      <c r="G1210">
        <v>168</v>
      </c>
    </row>
    <row r="1211" spans="1:7" x14ac:dyDescent="0.25">
      <c r="A1211" s="66" t="str">
        <f t="shared" si="18"/>
        <v>2012, London, 1, 70-79, Melanoma</v>
      </c>
      <c r="B1211">
        <v>2012</v>
      </c>
      <c r="C1211" t="s">
        <v>68</v>
      </c>
      <c r="D1211" t="s">
        <v>18</v>
      </c>
      <c r="E1211">
        <v>1</v>
      </c>
      <c r="F1211" t="s">
        <v>8</v>
      </c>
      <c r="G1211">
        <v>52</v>
      </c>
    </row>
    <row r="1212" spans="1:7" x14ac:dyDescent="0.25">
      <c r="A1212" s="66" t="str">
        <f t="shared" si="18"/>
        <v>2012, North West, 1, 70-79, Melanoma</v>
      </c>
      <c r="B1212">
        <v>2012</v>
      </c>
      <c r="C1212" t="s">
        <v>68</v>
      </c>
      <c r="D1212" t="s">
        <v>18</v>
      </c>
      <c r="E1212">
        <v>1</v>
      </c>
      <c r="F1212" t="s">
        <v>92</v>
      </c>
      <c r="G1212">
        <v>140</v>
      </c>
    </row>
    <row r="1213" spans="1:7" x14ac:dyDescent="0.25">
      <c r="A1213" s="66" t="str">
        <f t="shared" si="18"/>
        <v>2012, South East, 1, 70-79, Melanoma</v>
      </c>
      <c r="B1213">
        <v>2012</v>
      </c>
      <c r="C1213" t="s">
        <v>68</v>
      </c>
      <c r="D1213" t="s">
        <v>18</v>
      </c>
      <c r="E1213">
        <v>1</v>
      </c>
      <c r="F1213" t="s">
        <v>93</v>
      </c>
      <c r="G1213">
        <v>166</v>
      </c>
    </row>
    <row r="1214" spans="1:7" x14ac:dyDescent="0.25">
      <c r="A1214" s="66" t="str">
        <f t="shared" si="18"/>
        <v>2012, South West, 1, 70-79, Melanoma</v>
      </c>
      <c r="B1214">
        <v>2012</v>
      </c>
      <c r="C1214" t="s">
        <v>68</v>
      </c>
      <c r="D1214" t="s">
        <v>18</v>
      </c>
      <c r="E1214">
        <v>1</v>
      </c>
      <c r="F1214" t="s">
        <v>95</v>
      </c>
      <c r="G1214">
        <v>40</v>
      </c>
    </row>
    <row r="1215" spans="1:7" x14ac:dyDescent="0.25">
      <c r="A1215" s="66" t="str">
        <f t="shared" si="18"/>
        <v>2012, West Midlands, 1, 70-79, Melanoma</v>
      </c>
      <c r="B1215">
        <v>2012</v>
      </c>
      <c r="C1215" t="s">
        <v>68</v>
      </c>
      <c r="D1215" t="s">
        <v>18</v>
      </c>
      <c r="E1215">
        <v>1</v>
      </c>
      <c r="F1215" t="s">
        <v>97</v>
      </c>
      <c r="G1215">
        <v>106</v>
      </c>
    </row>
    <row r="1216" spans="1:7" x14ac:dyDescent="0.25">
      <c r="A1216" s="66" t="str">
        <f t="shared" si="18"/>
        <v>2012, Yorkshire and The Humber, 1, 70-79, Melanoma</v>
      </c>
      <c r="B1216">
        <v>2012</v>
      </c>
      <c r="C1216" t="s">
        <v>68</v>
      </c>
      <c r="D1216" t="s">
        <v>18</v>
      </c>
      <c r="E1216">
        <v>1</v>
      </c>
      <c r="F1216" t="s">
        <v>96</v>
      </c>
      <c r="G1216">
        <v>23</v>
      </c>
    </row>
    <row r="1217" spans="1:7" x14ac:dyDescent="0.25">
      <c r="A1217" s="66" t="str">
        <f t="shared" si="18"/>
        <v>2012, East Midlands, 2, 70-79, Melanoma</v>
      </c>
      <c r="B1217">
        <v>2012</v>
      </c>
      <c r="C1217" t="s">
        <v>68</v>
      </c>
      <c r="D1217" t="s">
        <v>18</v>
      </c>
      <c r="E1217">
        <v>2</v>
      </c>
      <c r="F1217" t="s">
        <v>98</v>
      </c>
      <c r="G1217">
        <v>8</v>
      </c>
    </row>
    <row r="1218" spans="1:7" x14ac:dyDescent="0.25">
      <c r="A1218" s="66" t="str">
        <f t="shared" ref="A1218:A1281" si="19">B1218&amp;", "&amp;F1218&amp;", "&amp;E1218&amp;", "&amp;D1218&amp;", "&amp;C1218</f>
        <v>2012, East of England, 2, 70-79, Melanoma</v>
      </c>
      <c r="B1218">
        <v>2012</v>
      </c>
      <c r="C1218" t="s">
        <v>68</v>
      </c>
      <c r="D1218" t="s">
        <v>18</v>
      </c>
      <c r="E1218">
        <v>2</v>
      </c>
      <c r="F1218" t="s">
        <v>94</v>
      </c>
      <c r="G1218">
        <v>78</v>
      </c>
    </row>
    <row r="1219" spans="1:7" x14ac:dyDescent="0.25">
      <c r="A1219" s="66" t="str">
        <f t="shared" si="19"/>
        <v>2012, London, 2, 70-79, Melanoma</v>
      </c>
      <c r="B1219">
        <v>2012</v>
      </c>
      <c r="C1219" t="s">
        <v>68</v>
      </c>
      <c r="D1219" t="s">
        <v>18</v>
      </c>
      <c r="E1219">
        <v>2</v>
      </c>
      <c r="F1219" t="s">
        <v>8</v>
      </c>
      <c r="G1219">
        <v>22</v>
      </c>
    </row>
    <row r="1220" spans="1:7" x14ac:dyDescent="0.25">
      <c r="A1220" s="66" t="str">
        <f t="shared" si="19"/>
        <v>2012, North East, 2, 70-79, Melanoma</v>
      </c>
      <c r="B1220">
        <v>2012</v>
      </c>
      <c r="C1220" t="s">
        <v>68</v>
      </c>
      <c r="D1220" t="s">
        <v>18</v>
      </c>
      <c r="E1220">
        <v>2</v>
      </c>
      <c r="F1220" t="s">
        <v>99</v>
      </c>
      <c r="G1220" t="s">
        <v>116</v>
      </c>
    </row>
    <row r="1221" spans="1:7" x14ac:dyDescent="0.25">
      <c r="A1221" s="66" t="str">
        <f t="shared" si="19"/>
        <v>2012, North West, 2, 70-79, Melanoma</v>
      </c>
      <c r="B1221">
        <v>2012</v>
      </c>
      <c r="C1221" t="s">
        <v>68</v>
      </c>
      <c r="D1221" t="s">
        <v>18</v>
      </c>
      <c r="E1221">
        <v>2</v>
      </c>
      <c r="F1221" t="s">
        <v>92</v>
      </c>
      <c r="G1221">
        <v>73</v>
      </c>
    </row>
    <row r="1222" spans="1:7" x14ac:dyDescent="0.25">
      <c r="A1222" s="66" t="str">
        <f t="shared" si="19"/>
        <v>2012, South East, 2, 70-79, Melanoma</v>
      </c>
      <c r="B1222">
        <v>2012</v>
      </c>
      <c r="C1222" t="s">
        <v>68</v>
      </c>
      <c r="D1222" t="s">
        <v>18</v>
      </c>
      <c r="E1222">
        <v>2</v>
      </c>
      <c r="F1222" t="s">
        <v>93</v>
      </c>
      <c r="G1222">
        <v>40</v>
      </c>
    </row>
    <row r="1223" spans="1:7" x14ac:dyDescent="0.25">
      <c r="A1223" s="66" t="str">
        <f t="shared" si="19"/>
        <v>2012, South West, 2, 70-79, Melanoma</v>
      </c>
      <c r="B1223">
        <v>2012</v>
      </c>
      <c r="C1223" t="s">
        <v>68</v>
      </c>
      <c r="D1223" t="s">
        <v>18</v>
      </c>
      <c r="E1223">
        <v>2</v>
      </c>
      <c r="F1223" t="s">
        <v>95</v>
      </c>
      <c r="G1223">
        <v>30</v>
      </c>
    </row>
    <row r="1224" spans="1:7" x14ac:dyDescent="0.25">
      <c r="A1224" s="66" t="str">
        <f t="shared" si="19"/>
        <v>2012, West Midlands, 2, 70-79, Melanoma</v>
      </c>
      <c r="B1224">
        <v>2012</v>
      </c>
      <c r="C1224" t="s">
        <v>68</v>
      </c>
      <c r="D1224" t="s">
        <v>18</v>
      </c>
      <c r="E1224">
        <v>2</v>
      </c>
      <c r="F1224" t="s">
        <v>97</v>
      </c>
      <c r="G1224">
        <v>38</v>
      </c>
    </row>
    <row r="1225" spans="1:7" x14ac:dyDescent="0.25">
      <c r="A1225" s="66" t="str">
        <f t="shared" si="19"/>
        <v>2012, Yorkshire and The Humber, 2, 70-79, Melanoma</v>
      </c>
      <c r="B1225">
        <v>2012</v>
      </c>
      <c r="C1225" t="s">
        <v>68</v>
      </c>
      <c r="D1225" t="s">
        <v>18</v>
      </c>
      <c r="E1225">
        <v>2</v>
      </c>
      <c r="F1225" t="s">
        <v>96</v>
      </c>
      <c r="G1225">
        <v>11</v>
      </c>
    </row>
    <row r="1226" spans="1:7" x14ac:dyDescent="0.25">
      <c r="A1226" s="66" t="str">
        <f t="shared" si="19"/>
        <v>2012, East Midlands, 3, 70-79, Melanoma</v>
      </c>
      <c r="B1226">
        <v>2012</v>
      </c>
      <c r="C1226" t="s">
        <v>68</v>
      </c>
      <c r="D1226" t="s">
        <v>18</v>
      </c>
      <c r="E1226">
        <v>3</v>
      </c>
      <c r="F1226" t="s">
        <v>98</v>
      </c>
      <c r="G1226" t="s">
        <v>116</v>
      </c>
    </row>
    <row r="1227" spans="1:7" x14ac:dyDescent="0.25">
      <c r="A1227" s="66" t="str">
        <f t="shared" si="19"/>
        <v>2012, East of England, 3, 70-79, Melanoma</v>
      </c>
      <c r="B1227">
        <v>2012</v>
      </c>
      <c r="C1227" t="s">
        <v>68</v>
      </c>
      <c r="D1227" t="s">
        <v>18</v>
      </c>
      <c r="E1227">
        <v>3</v>
      </c>
      <c r="F1227" t="s">
        <v>94</v>
      </c>
      <c r="G1227">
        <v>25</v>
      </c>
    </row>
    <row r="1228" spans="1:7" x14ac:dyDescent="0.25">
      <c r="A1228" s="66" t="str">
        <f t="shared" si="19"/>
        <v>2012, London, 3, 70-79, Melanoma</v>
      </c>
      <c r="B1228">
        <v>2012</v>
      </c>
      <c r="C1228" t="s">
        <v>68</v>
      </c>
      <c r="D1228" t="s">
        <v>18</v>
      </c>
      <c r="E1228">
        <v>3</v>
      </c>
      <c r="F1228" t="s">
        <v>8</v>
      </c>
      <c r="G1228" t="s">
        <v>116</v>
      </c>
    </row>
    <row r="1229" spans="1:7" x14ac:dyDescent="0.25">
      <c r="A1229" s="66" t="str">
        <f t="shared" si="19"/>
        <v>2012, North West, 3, 70-79, Melanoma</v>
      </c>
      <c r="B1229">
        <v>2012</v>
      </c>
      <c r="C1229" t="s">
        <v>68</v>
      </c>
      <c r="D1229" t="s">
        <v>18</v>
      </c>
      <c r="E1229">
        <v>3</v>
      </c>
      <c r="F1229" t="s">
        <v>92</v>
      </c>
      <c r="G1229">
        <v>15</v>
      </c>
    </row>
    <row r="1230" spans="1:7" x14ac:dyDescent="0.25">
      <c r="A1230" s="66" t="str">
        <f t="shared" si="19"/>
        <v>2012, South East, 3, 70-79, Melanoma</v>
      </c>
      <c r="B1230">
        <v>2012</v>
      </c>
      <c r="C1230" t="s">
        <v>68</v>
      </c>
      <c r="D1230" t="s">
        <v>18</v>
      </c>
      <c r="E1230">
        <v>3</v>
      </c>
      <c r="F1230" t="s">
        <v>93</v>
      </c>
      <c r="G1230">
        <v>8</v>
      </c>
    </row>
    <row r="1231" spans="1:7" x14ac:dyDescent="0.25">
      <c r="A1231" s="66" t="str">
        <f t="shared" si="19"/>
        <v>2012, South West, 3, 70-79, Melanoma</v>
      </c>
      <c r="B1231">
        <v>2012</v>
      </c>
      <c r="C1231" t="s">
        <v>68</v>
      </c>
      <c r="D1231" t="s">
        <v>18</v>
      </c>
      <c r="E1231">
        <v>3</v>
      </c>
      <c r="F1231" t="s">
        <v>95</v>
      </c>
      <c r="G1231">
        <v>11</v>
      </c>
    </row>
    <row r="1232" spans="1:7" x14ac:dyDescent="0.25">
      <c r="A1232" s="66" t="str">
        <f t="shared" si="19"/>
        <v>2012, West Midlands, 3, 70-79, Melanoma</v>
      </c>
      <c r="B1232">
        <v>2012</v>
      </c>
      <c r="C1232" t="s">
        <v>68</v>
      </c>
      <c r="D1232" t="s">
        <v>18</v>
      </c>
      <c r="E1232">
        <v>3</v>
      </c>
      <c r="F1232" t="s">
        <v>97</v>
      </c>
      <c r="G1232">
        <v>9</v>
      </c>
    </row>
    <row r="1233" spans="1:7" x14ac:dyDescent="0.25">
      <c r="A1233" s="66" t="str">
        <f t="shared" si="19"/>
        <v>2012, Yorkshire and The Humber, 3, 70-79, Melanoma</v>
      </c>
      <c r="B1233">
        <v>2012</v>
      </c>
      <c r="C1233" t="s">
        <v>68</v>
      </c>
      <c r="D1233" t="s">
        <v>18</v>
      </c>
      <c r="E1233">
        <v>3</v>
      </c>
      <c r="F1233" t="s">
        <v>96</v>
      </c>
      <c r="G1233" t="s">
        <v>116</v>
      </c>
    </row>
    <row r="1234" spans="1:7" x14ac:dyDescent="0.25">
      <c r="A1234" s="66" t="str">
        <f t="shared" si="19"/>
        <v>2012, East Midlands, 4, 70-79, Melanoma</v>
      </c>
      <c r="B1234">
        <v>2012</v>
      </c>
      <c r="C1234" t="s">
        <v>68</v>
      </c>
      <c r="D1234" t="s">
        <v>18</v>
      </c>
      <c r="E1234">
        <v>4</v>
      </c>
      <c r="F1234" t="s">
        <v>98</v>
      </c>
      <c r="G1234" t="s">
        <v>116</v>
      </c>
    </row>
    <row r="1235" spans="1:7" x14ac:dyDescent="0.25">
      <c r="A1235" s="66" t="str">
        <f t="shared" si="19"/>
        <v>2012, East of England, 4, 70-79, Melanoma</v>
      </c>
      <c r="B1235">
        <v>2012</v>
      </c>
      <c r="C1235" t="s">
        <v>68</v>
      </c>
      <c r="D1235" t="s">
        <v>18</v>
      </c>
      <c r="E1235">
        <v>4</v>
      </c>
      <c r="F1235" t="s">
        <v>94</v>
      </c>
      <c r="G1235">
        <v>6</v>
      </c>
    </row>
    <row r="1236" spans="1:7" x14ac:dyDescent="0.25">
      <c r="A1236" s="66" t="str">
        <f t="shared" si="19"/>
        <v>2012, London, 4, 70-79, Melanoma</v>
      </c>
      <c r="B1236">
        <v>2012</v>
      </c>
      <c r="C1236" t="s">
        <v>68</v>
      </c>
      <c r="D1236" t="s">
        <v>18</v>
      </c>
      <c r="E1236">
        <v>4</v>
      </c>
      <c r="F1236" t="s">
        <v>8</v>
      </c>
      <c r="G1236" t="s">
        <v>116</v>
      </c>
    </row>
    <row r="1237" spans="1:7" x14ac:dyDescent="0.25">
      <c r="A1237" s="66" t="str">
        <f t="shared" si="19"/>
        <v>2012, North West, 4, 70-79, Melanoma</v>
      </c>
      <c r="B1237">
        <v>2012</v>
      </c>
      <c r="C1237" t="s">
        <v>68</v>
      </c>
      <c r="D1237" t="s">
        <v>18</v>
      </c>
      <c r="E1237">
        <v>4</v>
      </c>
      <c r="F1237" t="s">
        <v>92</v>
      </c>
      <c r="G1237">
        <v>10</v>
      </c>
    </row>
    <row r="1238" spans="1:7" x14ac:dyDescent="0.25">
      <c r="A1238" s="66" t="str">
        <f t="shared" si="19"/>
        <v>2012, South East, 4, 70-79, Melanoma</v>
      </c>
      <c r="B1238">
        <v>2012</v>
      </c>
      <c r="C1238" t="s">
        <v>68</v>
      </c>
      <c r="D1238" t="s">
        <v>18</v>
      </c>
      <c r="E1238">
        <v>4</v>
      </c>
      <c r="F1238" t="s">
        <v>93</v>
      </c>
      <c r="G1238">
        <v>18</v>
      </c>
    </row>
    <row r="1239" spans="1:7" x14ac:dyDescent="0.25">
      <c r="A1239" s="66" t="str">
        <f t="shared" si="19"/>
        <v>2012, South West, 4, 70-79, Melanoma</v>
      </c>
      <c r="B1239">
        <v>2012</v>
      </c>
      <c r="C1239" t="s">
        <v>68</v>
      </c>
      <c r="D1239" t="s">
        <v>18</v>
      </c>
      <c r="E1239">
        <v>4</v>
      </c>
      <c r="F1239" t="s">
        <v>95</v>
      </c>
      <c r="G1239">
        <v>11</v>
      </c>
    </row>
    <row r="1240" spans="1:7" x14ac:dyDescent="0.25">
      <c r="A1240" s="66" t="str">
        <f t="shared" si="19"/>
        <v>2012, West Midlands, 4, 70-79, Melanoma</v>
      </c>
      <c r="B1240">
        <v>2012</v>
      </c>
      <c r="C1240" t="s">
        <v>68</v>
      </c>
      <c r="D1240" t="s">
        <v>18</v>
      </c>
      <c r="E1240">
        <v>4</v>
      </c>
      <c r="F1240" t="s">
        <v>97</v>
      </c>
      <c r="G1240">
        <v>5</v>
      </c>
    </row>
    <row r="1241" spans="1:7" x14ac:dyDescent="0.25">
      <c r="A1241" s="66" t="str">
        <f t="shared" si="19"/>
        <v>2012, Yorkshire and The Humber, 4, 70-79, Melanoma</v>
      </c>
      <c r="B1241">
        <v>2012</v>
      </c>
      <c r="C1241" t="s">
        <v>68</v>
      </c>
      <c r="D1241" t="s">
        <v>18</v>
      </c>
      <c r="E1241">
        <v>4</v>
      </c>
      <c r="F1241" t="s">
        <v>96</v>
      </c>
      <c r="G1241" t="s">
        <v>116</v>
      </c>
    </row>
    <row r="1242" spans="1:7" x14ac:dyDescent="0.25">
      <c r="A1242" s="66" t="str">
        <f t="shared" si="19"/>
        <v>2012, East Midlands, Unk/Oth, 70-79, Melanoma</v>
      </c>
      <c r="B1242">
        <v>2012</v>
      </c>
      <c r="C1242" t="s">
        <v>68</v>
      </c>
      <c r="D1242" t="s">
        <v>18</v>
      </c>
      <c r="E1242" t="s">
        <v>26</v>
      </c>
      <c r="F1242" t="s">
        <v>98</v>
      </c>
      <c r="G1242">
        <v>117</v>
      </c>
    </row>
    <row r="1243" spans="1:7" x14ac:dyDescent="0.25">
      <c r="A1243" s="66" t="str">
        <f t="shared" si="19"/>
        <v>2012, East of England, Unk/Oth, 70-79, Melanoma</v>
      </c>
      <c r="B1243">
        <v>2012</v>
      </c>
      <c r="C1243" t="s">
        <v>68</v>
      </c>
      <c r="D1243" t="s">
        <v>18</v>
      </c>
      <c r="E1243" t="s">
        <v>26</v>
      </c>
      <c r="F1243" t="s">
        <v>94</v>
      </c>
      <c r="G1243">
        <v>23</v>
      </c>
    </row>
    <row r="1244" spans="1:7" x14ac:dyDescent="0.25">
      <c r="A1244" s="66" t="str">
        <f t="shared" si="19"/>
        <v>2012, London, Unk/Oth, 70-79, Melanoma</v>
      </c>
      <c r="B1244">
        <v>2012</v>
      </c>
      <c r="C1244" t="s">
        <v>68</v>
      </c>
      <c r="D1244" t="s">
        <v>18</v>
      </c>
      <c r="E1244" t="s">
        <v>26</v>
      </c>
      <c r="F1244" t="s">
        <v>8</v>
      </c>
      <c r="G1244">
        <v>63</v>
      </c>
    </row>
    <row r="1245" spans="1:7" x14ac:dyDescent="0.25">
      <c r="A1245" s="66" t="str">
        <f t="shared" si="19"/>
        <v>2012, North East, Unk/Oth, 70-79, Melanoma</v>
      </c>
      <c r="B1245">
        <v>2012</v>
      </c>
      <c r="C1245" t="s">
        <v>68</v>
      </c>
      <c r="D1245" t="s">
        <v>18</v>
      </c>
      <c r="E1245" t="s">
        <v>26</v>
      </c>
      <c r="F1245" t="s">
        <v>99</v>
      </c>
      <c r="G1245">
        <v>111</v>
      </c>
    </row>
    <row r="1246" spans="1:7" x14ac:dyDescent="0.25">
      <c r="A1246" s="66" t="str">
        <f t="shared" si="19"/>
        <v>2012, North West, Unk/Oth, 70-79, Melanoma</v>
      </c>
      <c r="B1246">
        <v>2012</v>
      </c>
      <c r="C1246" t="s">
        <v>68</v>
      </c>
      <c r="D1246" t="s">
        <v>18</v>
      </c>
      <c r="E1246" t="s">
        <v>26</v>
      </c>
      <c r="F1246" t="s">
        <v>92</v>
      </c>
      <c r="G1246">
        <v>48</v>
      </c>
    </row>
    <row r="1247" spans="1:7" x14ac:dyDescent="0.25">
      <c r="A1247" s="66" t="str">
        <f t="shared" si="19"/>
        <v>2012, South East, Unk/Oth, 70-79, Melanoma</v>
      </c>
      <c r="B1247">
        <v>2012</v>
      </c>
      <c r="C1247" t="s">
        <v>68</v>
      </c>
      <c r="D1247" t="s">
        <v>18</v>
      </c>
      <c r="E1247" t="s">
        <v>26</v>
      </c>
      <c r="F1247" t="s">
        <v>93</v>
      </c>
      <c r="G1247">
        <v>216</v>
      </c>
    </row>
    <row r="1248" spans="1:7" x14ac:dyDescent="0.25">
      <c r="A1248" s="66" t="str">
        <f t="shared" si="19"/>
        <v>2012, South West, Unk/Oth, 70-79, Melanoma</v>
      </c>
      <c r="B1248">
        <v>2012</v>
      </c>
      <c r="C1248" t="s">
        <v>68</v>
      </c>
      <c r="D1248" t="s">
        <v>18</v>
      </c>
      <c r="E1248" t="s">
        <v>26</v>
      </c>
      <c r="F1248" t="s">
        <v>95</v>
      </c>
      <c r="G1248">
        <v>51</v>
      </c>
    </row>
    <row r="1249" spans="1:7" x14ac:dyDescent="0.25">
      <c r="A1249" s="66" t="str">
        <f t="shared" si="19"/>
        <v>2012, West Midlands, Unk/Oth, 70-79, Melanoma</v>
      </c>
      <c r="B1249">
        <v>2012</v>
      </c>
      <c r="C1249" t="s">
        <v>68</v>
      </c>
      <c r="D1249" t="s">
        <v>18</v>
      </c>
      <c r="E1249" t="s">
        <v>26</v>
      </c>
      <c r="F1249" t="s">
        <v>97</v>
      </c>
      <c r="G1249">
        <v>60</v>
      </c>
    </row>
    <row r="1250" spans="1:7" x14ac:dyDescent="0.25">
      <c r="A1250" s="66" t="str">
        <f t="shared" si="19"/>
        <v>2012, Yorkshire and The Humber, Unk/Oth, 70-79, Melanoma</v>
      </c>
      <c r="B1250">
        <v>2012</v>
      </c>
      <c r="C1250" t="s">
        <v>68</v>
      </c>
      <c r="D1250" t="s">
        <v>18</v>
      </c>
      <c r="E1250" t="s">
        <v>26</v>
      </c>
      <c r="F1250" t="s">
        <v>96</v>
      </c>
      <c r="G1250">
        <v>121</v>
      </c>
    </row>
    <row r="1251" spans="1:7" x14ac:dyDescent="0.25">
      <c r="A1251" s="66" t="str">
        <f t="shared" si="19"/>
        <v>2012, East Midlands, 1, 80+, Melanoma</v>
      </c>
      <c r="B1251">
        <v>2012</v>
      </c>
      <c r="C1251" t="s">
        <v>68</v>
      </c>
      <c r="D1251" t="s">
        <v>19</v>
      </c>
      <c r="E1251">
        <v>1</v>
      </c>
      <c r="F1251" t="s">
        <v>98</v>
      </c>
      <c r="G1251">
        <v>24</v>
      </c>
    </row>
    <row r="1252" spans="1:7" x14ac:dyDescent="0.25">
      <c r="A1252" s="66" t="str">
        <f t="shared" si="19"/>
        <v>2012, East of England, 1, 80+, Melanoma</v>
      </c>
      <c r="B1252">
        <v>2012</v>
      </c>
      <c r="C1252" t="s">
        <v>68</v>
      </c>
      <c r="D1252" t="s">
        <v>19</v>
      </c>
      <c r="E1252">
        <v>1</v>
      </c>
      <c r="F1252" t="s">
        <v>94</v>
      </c>
      <c r="G1252">
        <v>115</v>
      </c>
    </row>
    <row r="1253" spans="1:7" x14ac:dyDescent="0.25">
      <c r="A1253" s="66" t="str">
        <f t="shared" si="19"/>
        <v>2012, London, 1, 80+, Melanoma</v>
      </c>
      <c r="B1253">
        <v>2012</v>
      </c>
      <c r="C1253" t="s">
        <v>68</v>
      </c>
      <c r="D1253" t="s">
        <v>19</v>
      </c>
      <c r="E1253">
        <v>1</v>
      </c>
      <c r="F1253" t="s">
        <v>8</v>
      </c>
      <c r="G1253">
        <v>41</v>
      </c>
    </row>
    <row r="1254" spans="1:7" x14ac:dyDescent="0.25">
      <c r="A1254" s="66" t="str">
        <f t="shared" si="19"/>
        <v>2012, North East, 1, 80+, Melanoma</v>
      </c>
      <c r="B1254">
        <v>2012</v>
      </c>
      <c r="C1254" t="s">
        <v>68</v>
      </c>
      <c r="D1254" t="s">
        <v>19</v>
      </c>
      <c r="E1254">
        <v>1</v>
      </c>
      <c r="F1254" t="s">
        <v>99</v>
      </c>
      <c r="G1254" t="s">
        <v>116</v>
      </c>
    </row>
    <row r="1255" spans="1:7" x14ac:dyDescent="0.25">
      <c r="A1255" s="66" t="str">
        <f t="shared" si="19"/>
        <v>2012, North West, 1, 80+, Melanoma</v>
      </c>
      <c r="B1255">
        <v>2012</v>
      </c>
      <c r="C1255" t="s">
        <v>68</v>
      </c>
      <c r="D1255" t="s">
        <v>19</v>
      </c>
      <c r="E1255">
        <v>1</v>
      </c>
      <c r="F1255" t="s">
        <v>92</v>
      </c>
      <c r="G1255">
        <v>95</v>
      </c>
    </row>
    <row r="1256" spans="1:7" x14ac:dyDescent="0.25">
      <c r="A1256" s="66" t="str">
        <f t="shared" si="19"/>
        <v>2012, South East, 1, 80+, Melanoma</v>
      </c>
      <c r="B1256">
        <v>2012</v>
      </c>
      <c r="C1256" t="s">
        <v>68</v>
      </c>
      <c r="D1256" t="s">
        <v>19</v>
      </c>
      <c r="E1256">
        <v>1</v>
      </c>
      <c r="F1256" t="s">
        <v>93</v>
      </c>
      <c r="G1256">
        <v>98</v>
      </c>
    </row>
    <row r="1257" spans="1:7" x14ac:dyDescent="0.25">
      <c r="A1257" s="66" t="str">
        <f t="shared" si="19"/>
        <v>2012, South West, 1, 80+, Melanoma</v>
      </c>
      <c r="B1257">
        <v>2012</v>
      </c>
      <c r="C1257" t="s">
        <v>68</v>
      </c>
      <c r="D1257" t="s">
        <v>19</v>
      </c>
      <c r="E1257">
        <v>1</v>
      </c>
      <c r="F1257" t="s">
        <v>95</v>
      </c>
      <c r="G1257">
        <v>23</v>
      </c>
    </row>
    <row r="1258" spans="1:7" x14ac:dyDescent="0.25">
      <c r="A1258" s="66" t="str">
        <f t="shared" si="19"/>
        <v>2012, West Midlands, 1, 80+, Melanoma</v>
      </c>
      <c r="B1258">
        <v>2012</v>
      </c>
      <c r="C1258" t="s">
        <v>68</v>
      </c>
      <c r="D1258" t="s">
        <v>19</v>
      </c>
      <c r="E1258">
        <v>1</v>
      </c>
      <c r="F1258" t="s">
        <v>97</v>
      </c>
      <c r="G1258">
        <v>56</v>
      </c>
    </row>
    <row r="1259" spans="1:7" x14ac:dyDescent="0.25">
      <c r="A1259" s="66" t="str">
        <f t="shared" si="19"/>
        <v>2012, Yorkshire and The Humber, 1, 80+, Melanoma</v>
      </c>
      <c r="B1259">
        <v>2012</v>
      </c>
      <c r="C1259" t="s">
        <v>68</v>
      </c>
      <c r="D1259" t="s">
        <v>19</v>
      </c>
      <c r="E1259">
        <v>1</v>
      </c>
      <c r="F1259" t="s">
        <v>96</v>
      </c>
      <c r="G1259">
        <v>17</v>
      </c>
    </row>
    <row r="1260" spans="1:7" x14ac:dyDescent="0.25">
      <c r="A1260" s="66" t="str">
        <f t="shared" si="19"/>
        <v>2012, East Midlands, 2, 80+, Melanoma</v>
      </c>
      <c r="B1260">
        <v>2012</v>
      </c>
      <c r="C1260" t="s">
        <v>68</v>
      </c>
      <c r="D1260" t="s">
        <v>19</v>
      </c>
      <c r="E1260">
        <v>2</v>
      </c>
      <c r="F1260" t="s">
        <v>98</v>
      </c>
      <c r="G1260">
        <v>8</v>
      </c>
    </row>
    <row r="1261" spans="1:7" x14ac:dyDescent="0.25">
      <c r="A1261" s="66" t="str">
        <f t="shared" si="19"/>
        <v>2012, East of England, 2, 80+, Melanoma</v>
      </c>
      <c r="B1261">
        <v>2012</v>
      </c>
      <c r="C1261" t="s">
        <v>68</v>
      </c>
      <c r="D1261" t="s">
        <v>19</v>
      </c>
      <c r="E1261">
        <v>2</v>
      </c>
      <c r="F1261" t="s">
        <v>94</v>
      </c>
      <c r="G1261">
        <v>88</v>
      </c>
    </row>
    <row r="1262" spans="1:7" x14ac:dyDescent="0.25">
      <c r="A1262" s="66" t="str">
        <f t="shared" si="19"/>
        <v>2012, London, 2, 80+, Melanoma</v>
      </c>
      <c r="B1262">
        <v>2012</v>
      </c>
      <c r="C1262" t="s">
        <v>68</v>
      </c>
      <c r="D1262" t="s">
        <v>19</v>
      </c>
      <c r="E1262">
        <v>2</v>
      </c>
      <c r="F1262" t="s">
        <v>8</v>
      </c>
      <c r="G1262">
        <v>46</v>
      </c>
    </row>
    <row r="1263" spans="1:7" x14ac:dyDescent="0.25">
      <c r="A1263" s="66" t="str">
        <f t="shared" si="19"/>
        <v>2012, North West, 2, 80+, Melanoma</v>
      </c>
      <c r="B1263">
        <v>2012</v>
      </c>
      <c r="C1263" t="s">
        <v>68</v>
      </c>
      <c r="D1263" t="s">
        <v>19</v>
      </c>
      <c r="E1263">
        <v>2</v>
      </c>
      <c r="F1263" t="s">
        <v>92</v>
      </c>
      <c r="G1263">
        <v>62</v>
      </c>
    </row>
    <row r="1264" spans="1:7" x14ac:dyDescent="0.25">
      <c r="A1264" s="66" t="str">
        <f t="shared" si="19"/>
        <v>2012, South East, 2, 80+, Melanoma</v>
      </c>
      <c r="B1264">
        <v>2012</v>
      </c>
      <c r="C1264" t="s">
        <v>68</v>
      </c>
      <c r="D1264" t="s">
        <v>19</v>
      </c>
      <c r="E1264">
        <v>2</v>
      </c>
      <c r="F1264" t="s">
        <v>93</v>
      </c>
      <c r="G1264">
        <v>32</v>
      </c>
    </row>
    <row r="1265" spans="1:7" x14ac:dyDescent="0.25">
      <c r="A1265" s="66" t="str">
        <f t="shared" si="19"/>
        <v>2012, South West, 2, 80+, Melanoma</v>
      </c>
      <c r="B1265">
        <v>2012</v>
      </c>
      <c r="C1265" t="s">
        <v>68</v>
      </c>
      <c r="D1265" t="s">
        <v>19</v>
      </c>
      <c r="E1265">
        <v>2</v>
      </c>
      <c r="F1265" t="s">
        <v>95</v>
      </c>
      <c r="G1265">
        <v>32</v>
      </c>
    </row>
    <row r="1266" spans="1:7" x14ac:dyDescent="0.25">
      <c r="A1266" s="66" t="str">
        <f t="shared" si="19"/>
        <v>2012, West Midlands, 2, 80+, Melanoma</v>
      </c>
      <c r="B1266">
        <v>2012</v>
      </c>
      <c r="C1266" t="s">
        <v>68</v>
      </c>
      <c r="D1266" t="s">
        <v>19</v>
      </c>
      <c r="E1266">
        <v>2</v>
      </c>
      <c r="F1266" t="s">
        <v>97</v>
      </c>
      <c r="G1266">
        <v>50</v>
      </c>
    </row>
    <row r="1267" spans="1:7" x14ac:dyDescent="0.25">
      <c r="A1267" s="66" t="str">
        <f t="shared" si="19"/>
        <v>2012, Yorkshire and The Humber, 2, 80+, Melanoma</v>
      </c>
      <c r="B1267">
        <v>2012</v>
      </c>
      <c r="C1267" t="s">
        <v>68</v>
      </c>
      <c r="D1267" t="s">
        <v>19</v>
      </c>
      <c r="E1267">
        <v>2</v>
      </c>
      <c r="F1267" t="s">
        <v>96</v>
      </c>
      <c r="G1267">
        <v>9</v>
      </c>
    </row>
    <row r="1268" spans="1:7" x14ac:dyDescent="0.25">
      <c r="A1268" s="66" t="str">
        <f t="shared" si="19"/>
        <v>2012, East Midlands, 3, 80+, Melanoma</v>
      </c>
      <c r="B1268">
        <v>2012</v>
      </c>
      <c r="C1268" t="s">
        <v>68</v>
      </c>
      <c r="D1268" t="s">
        <v>19</v>
      </c>
      <c r="E1268">
        <v>3</v>
      </c>
      <c r="F1268" t="s">
        <v>98</v>
      </c>
      <c r="G1268" t="s">
        <v>116</v>
      </c>
    </row>
    <row r="1269" spans="1:7" x14ac:dyDescent="0.25">
      <c r="A1269" s="66" t="str">
        <f t="shared" si="19"/>
        <v>2012, East of England, 3, 80+, Melanoma</v>
      </c>
      <c r="B1269">
        <v>2012</v>
      </c>
      <c r="C1269" t="s">
        <v>68</v>
      </c>
      <c r="D1269" t="s">
        <v>19</v>
      </c>
      <c r="E1269">
        <v>3</v>
      </c>
      <c r="F1269" t="s">
        <v>94</v>
      </c>
      <c r="G1269">
        <v>6</v>
      </c>
    </row>
    <row r="1270" spans="1:7" x14ac:dyDescent="0.25">
      <c r="A1270" s="66" t="str">
        <f t="shared" si="19"/>
        <v>2012, London, 3, 80+, Melanoma</v>
      </c>
      <c r="B1270">
        <v>2012</v>
      </c>
      <c r="C1270" t="s">
        <v>68</v>
      </c>
      <c r="D1270" t="s">
        <v>19</v>
      </c>
      <c r="E1270">
        <v>3</v>
      </c>
      <c r="F1270" t="s">
        <v>8</v>
      </c>
      <c r="G1270">
        <v>5</v>
      </c>
    </row>
    <row r="1271" spans="1:7" x14ac:dyDescent="0.25">
      <c r="A1271" s="66" t="str">
        <f t="shared" si="19"/>
        <v>2012, North West, 3, 80+, Melanoma</v>
      </c>
      <c r="B1271">
        <v>2012</v>
      </c>
      <c r="C1271" t="s">
        <v>68</v>
      </c>
      <c r="D1271" t="s">
        <v>19</v>
      </c>
      <c r="E1271">
        <v>3</v>
      </c>
      <c r="F1271" t="s">
        <v>92</v>
      </c>
      <c r="G1271" t="s">
        <v>116</v>
      </c>
    </row>
    <row r="1272" spans="1:7" x14ac:dyDescent="0.25">
      <c r="A1272" s="66" t="str">
        <f t="shared" si="19"/>
        <v>2012, South East, 3, 80+, Melanoma</v>
      </c>
      <c r="B1272">
        <v>2012</v>
      </c>
      <c r="C1272" t="s">
        <v>68</v>
      </c>
      <c r="D1272" t="s">
        <v>19</v>
      </c>
      <c r="E1272">
        <v>3</v>
      </c>
      <c r="F1272" t="s">
        <v>93</v>
      </c>
      <c r="G1272">
        <v>7</v>
      </c>
    </row>
    <row r="1273" spans="1:7" x14ac:dyDescent="0.25">
      <c r="A1273" s="66" t="str">
        <f t="shared" si="19"/>
        <v>2012, South West, 3, 80+, Melanoma</v>
      </c>
      <c r="B1273">
        <v>2012</v>
      </c>
      <c r="C1273" t="s">
        <v>68</v>
      </c>
      <c r="D1273" t="s">
        <v>19</v>
      </c>
      <c r="E1273">
        <v>3</v>
      </c>
      <c r="F1273" t="s">
        <v>95</v>
      </c>
      <c r="G1273" t="s">
        <v>116</v>
      </c>
    </row>
    <row r="1274" spans="1:7" x14ac:dyDescent="0.25">
      <c r="A1274" s="66" t="str">
        <f t="shared" si="19"/>
        <v>2012, West Midlands, 3, 80+, Melanoma</v>
      </c>
      <c r="B1274">
        <v>2012</v>
      </c>
      <c r="C1274" t="s">
        <v>68</v>
      </c>
      <c r="D1274" t="s">
        <v>19</v>
      </c>
      <c r="E1274">
        <v>3</v>
      </c>
      <c r="F1274" t="s">
        <v>97</v>
      </c>
      <c r="G1274">
        <v>6</v>
      </c>
    </row>
    <row r="1275" spans="1:7" x14ac:dyDescent="0.25">
      <c r="A1275" s="66" t="str">
        <f t="shared" si="19"/>
        <v>2012, Yorkshire and The Humber, 3, 80+, Melanoma</v>
      </c>
      <c r="B1275">
        <v>2012</v>
      </c>
      <c r="C1275" t="s">
        <v>68</v>
      </c>
      <c r="D1275" t="s">
        <v>19</v>
      </c>
      <c r="E1275">
        <v>3</v>
      </c>
      <c r="F1275" t="s">
        <v>96</v>
      </c>
      <c r="G1275" t="s">
        <v>116</v>
      </c>
    </row>
    <row r="1276" spans="1:7" x14ac:dyDescent="0.25">
      <c r="A1276" s="66" t="str">
        <f t="shared" si="19"/>
        <v>2012, East Midlands, 4, 80+, Melanoma</v>
      </c>
      <c r="B1276">
        <v>2012</v>
      </c>
      <c r="C1276" t="s">
        <v>68</v>
      </c>
      <c r="D1276" t="s">
        <v>19</v>
      </c>
      <c r="E1276">
        <v>4</v>
      </c>
      <c r="F1276" t="s">
        <v>98</v>
      </c>
      <c r="G1276" t="s">
        <v>116</v>
      </c>
    </row>
    <row r="1277" spans="1:7" x14ac:dyDescent="0.25">
      <c r="A1277" s="66" t="str">
        <f t="shared" si="19"/>
        <v>2012, East of England, 4, 80+, Melanoma</v>
      </c>
      <c r="B1277">
        <v>2012</v>
      </c>
      <c r="C1277" t="s">
        <v>68</v>
      </c>
      <c r="D1277" t="s">
        <v>19</v>
      </c>
      <c r="E1277">
        <v>4</v>
      </c>
      <c r="F1277" t="s">
        <v>94</v>
      </c>
      <c r="G1277" t="s">
        <v>116</v>
      </c>
    </row>
    <row r="1278" spans="1:7" x14ac:dyDescent="0.25">
      <c r="A1278" s="66" t="str">
        <f t="shared" si="19"/>
        <v>2012, London, 4, 80+, Melanoma</v>
      </c>
      <c r="B1278">
        <v>2012</v>
      </c>
      <c r="C1278" t="s">
        <v>68</v>
      </c>
      <c r="D1278" t="s">
        <v>19</v>
      </c>
      <c r="E1278">
        <v>4</v>
      </c>
      <c r="F1278" t="s">
        <v>8</v>
      </c>
      <c r="G1278">
        <v>7</v>
      </c>
    </row>
    <row r="1279" spans="1:7" x14ac:dyDescent="0.25">
      <c r="A1279" s="66" t="str">
        <f t="shared" si="19"/>
        <v>2012, North West, 4, 80+, Melanoma</v>
      </c>
      <c r="B1279">
        <v>2012</v>
      </c>
      <c r="C1279" t="s">
        <v>68</v>
      </c>
      <c r="D1279" t="s">
        <v>19</v>
      </c>
      <c r="E1279">
        <v>4</v>
      </c>
      <c r="F1279" t="s">
        <v>92</v>
      </c>
      <c r="G1279">
        <v>6</v>
      </c>
    </row>
    <row r="1280" spans="1:7" x14ac:dyDescent="0.25">
      <c r="A1280" s="66" t="str">
        <f t="shared" si="19"/>
        <v>2012, South East, 4, 80+, Melanoma</v>
      </c>
      <c r="B1280">
        <v>2012</v>
      </c>
      <c r="C1280" t="s">
        <v>68</v>
      </c>
      <c r="D1280" t="s">
        <v>19</v>
      </c>
      <c r="E1280">
        <v>4</v>
      </c>
      <c r="F1280" t="s">
        <v>93</v>
      </c>
      <c r="G1280">
        <v>13</v>
      </c>
    </row>
    <row r="1281" spans="1:7" x14ac:dyDescent="0.25">
      <c r="A1281" s="66" t="str">
        <f t="shared" si="19"/>
        <v>2012, South West, 4, 80+, Melanoma</v>
      </c>
      <c r="B1281">
        <v>2012</v>
      </c>
      <c r="C1281" t="s">
        <v>68</v>
      </c>
      <c r="D1281" t="s">
        <v>19</v>
      </c>
      <c r="E1281">
        <v>4</v>
      </c>
      <c r="F1281" t="s">
        <v>95</v>
      </c>
      <c r="G1281">
        <v>9</v>
      </c>
    </row>
    <row r="1282" spans="1:7" x14ac:dyDescent="0.25">
      <c r="A1282" s="66" t="str">
        <f t="shared" ref="A1282:A1345" si="20">B1282&amp;", "&amp;F1282&amp;", "&amp;E1282&amp;", "&amp;D1282&amp;", "&amp;C1282</f>
        <v>2012, West Midlands, 4, 80+, Melanoma</v>
      </c>
      <c r="B1282">
        <v>2012</v>
      </c>
      <c r="C1282" t="s">
        <v>68</v>
      </c>
      <c r="D1282" t="s">
        <v>19</v>
      </c>
      <c r="E1282">
        <v>4</v>
      </c>
      <c r="F1282" t="s">
        <v>97</v>
      </c>
      <c r="G1282">
        <v>8</v>
      </c>
    </row>
    <row r="1283" spans="1:7" x14ac:dyDescent="0.25">
      <c r="A1283" s="66" t="str">
        <f t="shared" si="20"/>
        <v>2012, East Midlands, Unk/Oth, 80+, Melanoma</v>
      </c>
      <c r="B1283">
        <v>2012</v>
      </c>
      <c r="C1283" t="s">
        <v>68</v>
      </c>
      <c r="D1283" t="s">
        <v>19</v>
      </c>
      <c r="E1283" t="s">
        <v>26</v>
      </c>
      <c r="F1283" t="s">
        <v>98</v>
      </c>
      <c r="G1283">
        <v>102</v>
      </c>
    </row>
    <row r="1284" spans="1:7" x14ac:dyDescent="0.25">
      <c r="A1284" s="66" t="str">
        <f t="shared" si="20"/>
        <v>2012, East of England, Unk/Oth, 80+, Melanoma</v>
      </c>
      <c r="B1284">
        <v>2012</v>
      </c>
      <c r="C1284" t="s">
        <v>68</v>
      </c>
      <c r="D1284" t="s">
        <v>19</v>
      </c>
      <c r="E1284" t="s">
        <v>26</v>
      </c>
      <c r="F1284" t="s">
        <v>94</v>
      </c>
      <c r="G1284">
        <v>28</v>
      </c>
    </row>
    <row r="1285" spans="1:7" x14ac:dyDescent="0.25">
      <c r="A1285" s="66" t="str">
        <f t="shared" si="20"/>
        <v>2012, London, Unk/Oth, 80+, Melanoma</v>
      </c>
      <c r="B1285">
        <v>2012</v>
      </c>
      <c r="C1285" t="s">
        <v>68</v>
      </c>
      <c r="D1285" t="s">
        <v>19</v>
      </c>
      <c r="E1285" t="s">
        <v>26</v>
      </c>
      <c r="F1285" t="s">
        <v>8</v>
      </c>
      <c r="G1285">
        <v>75</v>
      </c>
    </row>
    <row r="1286" spans="1:7" x14ac:dyDescent="0.25">
      <c r="A1286" s="66" t="str">
        <f t="shared" si="20"/>
        <v>2012, North East, Unk/Oth, 80+, Melanoma</v>
      </c>
      <c r="B1286">
        <v>2012</v>
      </c>
      <c r="C1286" t="s">
        <v>68</v>
      </c>
      <c r="D1286" t="s">
        <v>19</v>
      </c>
      <c r="E1286" t="s">
        <v>26</v>
      </c>
      <c r="F1286" t="s">
        <v>99</v>
      </c>
      <c r="G1286">
        <v>60</v>
      </c>
    </row>
    <row r="1287" spans="1:7" x14ac:dyDescent="0.25">
      <c r="A1287" s="66" t="str">
        <f t="shared" si="20"/>
        <v>2012, North West, Unk/Oth, 80+, Melanoma</v>
      </c>
      <c r="B1287">
        <v>2012</v>
      </c>
      <c r="C1287" t="s">
        <v>68</v>
      </c>
      <c r="D1287" t="s">
        <v>19</v>
      </c>
      <c r="E1287" t="s">
        <v>26</v>
      </c>
      <c r="F1287" t="s">
        <v>92</v>
      </c>
      <c r="G1287">
        <v>43</v>
      </c>
    </row>
    <row r="1288" spans="1:7" x14ac:dyDescent="0.25">
      <c r="A1288" s="66" t="str">
        <f t="shared" si="20"/>
        <v>2012, South East, Unk/Oth, 80+, Melanoma</v>
      </c>
      <c r="B1288">
        <v>2012</v>
      </c>
      <c r="C1288" t="s">
        <v>68</v>
      </c>
      <c r="D1288" t="s">
        <v>19</v>
      </c>
      <c r="E1288" t="s">
        <v>26</v>
      </c>
      <c r="F1288" t="s">
        <v>93</v>
      </c>
      <c r="G1288">
        <v>195</v>
      </c>
    </row>
    <row r="1289" spans="1:7" x14ac:dyDescent="0.25">
      <c r="A1289" s="66" t="str">
        <f t="shared" si="20"/>
        <v>2012, South West, Unk/Oth, 80+, Melanoma</v>
      </c>
      <c r="B1289">
        <v>2012</v>
      </c>
      <c r="C1289" t="s">
        <v>68</v>
      </c>
      <c r="D1289" t="s">
        <v>19</v>
      </c>
      <c r="E1289" t="s">
        <v>26</v>
      </c>
      <c r="F1289" t="s">
        <v>95</v>
      </c>
      <c r="G1289">
        <v>66</v>
      </c>
    </row>
    <row r="1290" spans="1:7" x14ac:dyDescent="0.25">
      <c r="A1290" s="66" t="str">
        <f t="shared" si="20"/>
        <v>2012, West Midlands, Unk/Oth, 80+, Melanoma</v>
      </c>
      <c r="B1290">
        <v>2012</v>
      </c>
      <c r="C1290" t="s">
        <v>68</v>
      </c>
      <c r="D1290" t="s">
        <v>19</v>
      </c>
      <c r="E1290" t="s">
        <v>26</v>
      </c>
      <c r="F1290" t="s">
        <v>97</v>
      </c>
      <c r="G1290">
        <v>56</v>
      </c>
    </row>
    <row r="1291" spans="1:7" x14ac:dyDescent="0.25">
      <c r="A1291" s="66" t="str">
        <f t="shared" si="20"/>
        <v>2012, Yorkshire and The Humber, Unk/Oth, 80+, Melanoma</v>
      </c>
      <c r="B1291">
        <v>2012</v>
      </c>
      <c r="C1291" t="s">
        <v>68</v>
      </c>
      <c r="D1291" t="s">
        <v>19</v>
      </c>
      <c r="E1291" t="s">
        <v>26</v>
      </c>
      <c r="F1291" t="s">
        <v>96</v>
      </c>
      <c r="G1291">
        <v>128</v>
      </c>
    </row>
    <row r="1292" spans="1:7" x14ac:dyDescent="0.25">
      <c r="A1292" s="66" t="str">
        <f t="shared" si="20"/>
        <v xml:space="preserve">2012, East Midlands, 1, 0-49, Non-Hodgkin lymphoma </v>
      </c>
      <c r="B1292">
        <v>2012</v>
      </c>
      <c r="C1292" t="s">
        <v>46</v>
      </c>
      <c r="D1292" t="s">
        <v>25</v>
      </c>
      <c r="E1292">
        <v>1</v>
      </c>
      <c r="F1292" t="s">
        <v>98</v>
      </c>
      <c r="G1292" t="s">
        <v>116</v>
      </c>
    </row>
    <row r="1293" spans="1:7" x14ac:dyDescent="0.25">
      <c r="A1293" s="66" t="str">
        <f t="shared" si="20"/>
        <v xml:space="preserve">2012, East of England, 1, 0-49, Non-Hodgkin lymphoma </v>
      </c>
      <c r="B1293">
        <v>2012</v>
      </c>
      <c r="C1293" t="s">
        <v>46</v>
      </c>
      <c r="D1293" t="s">
        <v>25</v>
      </c>
      <c r="E1293">
        <v>1</v>
      </c>
      <c r="F1293" t="s">
        <v>94</v>
      </c>
      <c r="G1293">
        <v>42</v>
      </c>
    </row>
    <row r="1294" spans="1:7" x14ac:dyDescent="0.25">
      <c r="A1294" s="66" t="str">
        <f t="shared" si="20"/>
        <v xml:space="preserve">2012, London, 1, 0-49, Non-Hodgkin lymphoma </v>
      </c>
      <c r="B1294">
        <v>2012</v>
      </c>
      <c r="C1294" t="s">
        <v>46</v>
      </c>
      <c r="D1294" t="s">
        <v>25</v>
      </c>
      <c r="E1294">
        <v>1</v>
      </c>
      <c r="F1294" t="s">
        <v>8</v>
      </c>
      <c r="G1294">
        <v>18</v>
      </c>
    </row>
    <row r="1295" spans="1:7" x14ac:dyDescent="0.25">
      <c r="A1295" s="66" t="str">
        <f t="shared" si="20"/>
        <v xml:space="preserve">2012, North West, 1, 0-49, Non-Hodgkin lymphoma </v>
      </c>
      <c r="B1295">
        <v>2012</v>
      </c>
      <c r="C1295" t="s">
        <v>46</v>
      </c>
      <c r="D1295" t="s">
        <v>25</v>
      </c>
      <c r="E1295">
        <v>1</v>
      </c>
      <c r="F1295" t="s">
        <v>92</v>
      </c>
      <c r="G1295">
        <v>15</v>
      </c>
    </row>
    <row r="1296" spans="1:7" x14ac:dyDescent="0.25">
      <c r="A1296" s="66" t="str">
        <f t="shared" si="20"/>
        <v xml:space="preserve">2012, South East, 1, 0-49, Non-Hodgkin lymphoma </v>
      </c>
      <c r="B1296">
        <v>2012</v>
      </c>
      <c r="C1296" t="s">
        <v>46</v>
      </c>
      <c r="D1296" t="s">
        <v>25</v>
      </c>
      <c r="E1296">
        <v>1</v>
      </c>
      <c r="F1296" t="s">
        <v>93</v>
      </c>
      <c r="G1296" t="s">
        <v>116</v>
      </c>
    </row>
    <row r="1297" spans="1:7" x14ac:dyDescent="0.25">
      <c r="A1297" s="66" t="str">
        <f t="shared" si="20"/>
        <v xml:space="preserve">2012, South West, 1, 0-49, Non-Hodgkin lymphoma </v>
      </c>
      <c r="B1297">
        <v>2012</v>
      </c>
      <c r="C1297" t="s">
        <v>46</v>
      </c>
      <c r="D1297" t="s">
        <v>25</v>
      </c>
      <c r="E1297">
        <v>1</v>
      </c>
      <c r="F1297" t="s">
        <v>95</v>
      </c>
      <c r="G1297">
        <v>17</v>
      </c>
    </row>
    <row r="1298" spans="1:7" x14ac:dyDescent="0.25">
      <c r="A1298" s="66" t="str">
        <f t="shared" si="20"/>
        <v xml:space="preserve">2012, West Midlands, 1, 0-49, Non-Hodgkin lymphoma </v>
      </c>
      <c r="B1298">
        <v>2012</v>
      </c>
      <c r="C1298" t="s">
        <v>46</v>
      </c>
      <c r="D1298" t="s">
        <v>25</v>
      </c>
      <c r="E1298">
        <v>1</v>
      </c>
      <c r="F1298" t="s">
        <v>97</v>
      </c>
      <c r="G1298">
        <v>18</v>
      </c>
    </row>
    <row r="1299" spans="1:7" x14ac:dyDescent="0.25">
      <c r="A1299" s="66" t="str">
        <f t="shared" si="20"/>
        <v xml:space="preserve">2012, Yorkshire and The Humber, 1, 0-49, Non-Hodgkin lymphoma </v>
      </c>
      <c r="B1299">
        <v>2012</v>
      </c>
      <c r="C1299" t="s">
        <v>46</v>
      </c>
      <c r="D1299" t="s">
        <v>25</v>
      </c>
      <c r="E1299">
        <v>1</v>
      </c>
      <c r="F1299" t="s">
        <v>96</v>
      </c>
      <c r="G1299">
        <v>6</v>
      </c>
    </row>
    <row r="1300" spans="1:7" x14ac:dyDescent="0.25">
      <c r="A1300" s="66" t="str">
        <f t="shared" si="20"/>
        <v xml:space="preserve">2012, East Midlands, 2, 0-49, Non-Hodgkin lymphoma </v>
      </c>
      <c r="B1300">
        <v>2012</v>
      </c>
      <c r="C1300" t="s">
        <v>46</v>
      </c>
      <c r="D1300" t="s">
        <v>25</v>
      </c>
      <c r="E1300">
        <v>2</v>
      </c>
      <c r="F1300" t="s">
        <v>98</v>
      </c>
      <c r="G1300" t="s">
        <v>116</v>
      </c>
    </row>
    <row r="1301" spans="1:7" x14ac:dyDescent="0.25">
      <c r="A1301" s="66" t="str">
        <f t="shared" si="20"/>
        <v xml:space="preserve">2012, East of England, 2, 0-49, Non-Hodgkin lymphoma </v>
      </c>
      <c r="B1301">
        <v>2012</v>
      </c>
      <c r="C1301" t="s">
        <v>46</v>
      </c>
      <c r="D1301" t="s">
        <v>25</v>
      </c>
      <c r="E1301">
        <v>2</v>
      </c>
      <c r="F1301" t="s">
        <v>94</v>
      </c>
      <c r="G1301">
        <v>38</v>
      </c>
    </row>
    <row r="1302" spans="1:7" x14ac:dyDescent="0.25">
      <c r="A1302" s="66" t="str">
        <f t="shared" si="20"/>
        <v xml:space="preserve">2012, London, 2, 0-49, Non-Hodgkin lymphoma </v>
      </c>
      <c r="B1302">
        <v>2012</v>
      </c>
      <c r="C1302" t="s">
        <v>46</v>
      </c>
      <c r="D1302" t="s">
        <v>25</v>
      </c>
      <c r="E1302">
        <v>2</v>
      </c>
      <c r="F1302" t="s">
        <v>8</v>
      </c>
      <c r="G1302">
        <v>12</v>
      </c>
    </row>
    <row r="1303" spans="1:7" x14ac:dyDescent="0.25">
      <c r="A1303" s="66" t="str">
        <f t="shared" si="20"/>
        <v xml:space="preserve">2012, North East, 2, 0-49, Non-Hodgkin lymphoma </v>
      </c>
      <c r="B1303">
        <v>2012</v>
      </c>
      <c r="C1303" t="s">
        <v>46</v>
      </c>
      <c r="D1303" t="s">
        <v>25</v>
      </c>
      <c r="E1303">
        <v>2</v>
      </c>
      <c r="F1303" t="s">
        <v>99</v>
      </c>
      <c r="G1303" t="s">
        <v>116</v>
      </c>
    </row>
    <row r="1304" spans="1:7" x14ac:dyDescent="0.25">
      <c r="A1304" s="66" t="str">
        <f t="shared" si="20"/>
        <v xml:space="preserve">2012, North West, 2, 0-49, Non-Hodgkin lymphoma </v>
      </c>
      <c r="B1304">
        <v>2012</v>
      </c>
      <c r="C1304" t="s">
        <v>46</v>
      </c>
      <c r="D1304" t="s">
        <v>25</v>
      </c>
      <c r="E1304">
        <v>2</v>
      </c>
      <c r="F1304" t="s">
        <v>92</v>
      </c>
      <c r="G1304">
        <v>24</v>
      </c>
    </row>
    <row r="1305" spans="1:7" x14ac:dyDescent="0.25">
      <c r="A1305" s="66" t="str">
        <f t="shared" si="20"/>
        <v xml:space="preserve">2012, South East, 2, 0-49, Non-Hodgkin lymphoma </v>
      </c>
      <c r="B1305">
        <v>2012</v>
      </c>
      <c r="C1305" t="s">
        <v>46</v>
      </c>
      <c r="D1305" t="s">
        <v>25</v>
      </c>
      <c r="E1305">
        <v>2</v>
      </c>
      <c r="F1305" t="s">
        <v>93</v>
      </c>
      <c r="G1305">
        <v>18</v>
      </c>
    </row>
    <row r="1306" spans="1:7" x14ac:dyDescent="0.25">
      <c r="A1306" s="66" t="str">
        <f t="shared" si="20"/>
        <v xml:space="preserve">2012, South West, 2, 0-49, Non-Hodgkin lymphoma </v>
      </c>
      <c r="B1306">
        <v>2012</v>
      </c>
      <c r="C1306" t="s">
        <v>46</v>
      </c>
      <c r="D1306" t="s">
        <v>25</v>
      </c>
      <c r="E1306">
        <v>2</v>
      </c>
      <c r="F1306" t="s">
        <v>95</v>
      </c>
      <c r="G1306">
        <v>10</v>
      </c>
    </row>
    <row r="1307" spans="1:7" x14ac:dyDescent="0.25">
      <c r="A1307" s="66" t="str">
        <f t="shared" si="20"/>
        <v xml:space="preserve">2012, West Midlands, 2, 0-49, Non-Hodgkin lymphoma </v>
      </c>
      <c r="B1307">
        <v>2012</v>
      </c>
      <c r="C1307" t="s">
        <v>46</v>
      </c>
      <c r="D1307" t="s">
        <v>25</v>
      </c>
      <c r="E1307">
        <v>2</v>
      </c>
      <c r="F1307" t="s">
        <v>97</v>
      </c>
      <c r="G1307">
        <v>8</v>
      </c>
    </row>
    <row r="1308" spans="1:7" x14ac:dyDescent="0.25">
      <c r="A1308" s="66" t="str">
        <f t="shared" si="20"/>
        <v xml:space="preserve">2012, Yorkshire and The Humber, 2, 0-49, Non-Hodgkin lymphoma </v>
      </c>
      <c r="B1308">
        <v>2012</v>
      </c>
      <c r="C1308" t="s">
        <v>46</v>
      </c>
      <c r="D1308" t="s">
        <v>25</v>
      </c>
      <c r="E1308">
        <v>2</v>
      </c>
      <c r="F1308" t="s">
        <v>96</v>
      </c>
      <c r="G1308" t="s">
        <v>116</v>
      </c>
    </row>
    <row r="1309" spans="1:7" x14ac:dyDescent="0.25">
      <c r="A1309" s="66" t="str">
        <f t="shared" si="20"/>
        <v xml:space="preserve">2012, East Midlands, 3, 0-49, Non-Hodgkin lymphoma </v>
      </c>
      <c r="B1309">
        <v>2012</v>
      </c>
      <c r="C1309" t="s">
        <v>46</v>
      </c>
      <c r="D1309" t="s">
        <v>25</v>
      </c>
      <c r="E1309">
        <v>3</v>
      </c>
      <c r="F1309" t="s">
        <v>98</v>
      </c>
      <c r="G1309" t="s">
        <v>116</v>
      </c>
    </row>
    <row r="1310" spans="1:7" x14ac:dyDescent="0.25">
      <c r="A1310" s="66" t="str">
        <f t="shared" si="20"/>
        <v xml:space="preserve">2012, East of England, 3, 0-49, Non-Hodgkin lymphoma </v>
      </c>
      <c r="B1310">
        <v>2012</v>
      </c>
      <c r="C1310" t="s">
        <v>46</v>
      </c>
      <c r="D1310" t="s">
        <v>25</v>
      </c>
      <c r="E1310">
        <v>3</v>
      </c>
      <c r="F1310" t="s">
        <v>94</v>
      </c>
      <c r="G1310">
        <v>25</v>
      </c>
    </row>
    <row r="1311" spans="1:7" x14ac:dyDescent="0.25">
      <c r="A1311" s="66" t="str">
        <f t="shared" si="20"/>
        <v xml:space="preserve">2012, London, 3, 0-49, Non-Hodgkin lymphoma </v>
      </c>
      <c r="B1311">
        <v>2012</v>
      </c>
      <c r="C1311" t="s">
        <v>46</v>
      </c>
      <c r="D1311" t="s">
        <v>25</v>
      </c>
      <c r="E1311">
        <v>3</v>
      </c>
      <c r="F1311" t="s">
        <v>8</v>
      </c>
      <c r="G1311">
        <v>14</v>
      </c>
    </row>
    <row r="1312" spans="1:7" x14ac:dyDescent="0.25">
      <c r="A1312" s="66" t="str">
        <f t="shared" si="20"/>
        <v xml:space="preserve">2012, North East, 3, 0-49, Non-Hodgkin lymphoma </v>
      </c>
      <c r="B1312">
        <v>2012</v>
      </c>
      <c r="C1312" t="s">
        <v>46</v>
      </c>
      <c r="D1312" t="s">
        <v>25</v>
      </c>
      <c r="E1312">
        <v>3</v>
      </c>
      <c r="F1312" t="s">
        <v>99</v>
      </c>
      <c r="G1312" t="s">
        <v>116</v>
      </c>
    </row>
    <row r="1313" spans="1:7" x14ac:dyDescent="0.25">
      <c r="A1313" s="66" t="str">
        <f t="shared" si="20"/>
        <v xml:space="preserve">2012, North West, 3, 0-49, Non-Hodgkin lymphoma </v>
      </c>
      <c r="B1313">
        <v>2012</v>
      </c>
      <c r="C1313" t="s">
        <v>46</v>
      </c>
      <c r="D1313" t="s">
        <v>25</v>
      </c>
      <c r="E1313">
        <v>3</v>
      </c>
      <c r="F1313" t="s">
        <v>92</v>
      </c>
      <c r="G1313">
        <v>21</v>
      </c>
    </row>
    <row r="1314" spans="1:7" x14ac:dyDescent="0.25">
      <c r="A1314" s="66" t="str">
        <f t="shared" si="20"/>
        <v xml:space="preserve">2012, South East, 3, 0-49, Non-Hodgkin lymphoma </v>
      </c>
      <c r="B1314">
        <v>2012</v>
      </c>
      <c r="C1314" t="s">
        <v>46</v>
      </c>
      <c r="D1314" t="s">
        <v>25</v>
      </c>
      <c r="E1314">
        <v>3</v>
      </c>
      <c r="F1314" t="s">
        <v>93</v>
      </c>
      <c r="G1314">
        <v>12</v>
      </c>
    </row>
    <row r="1315" spans="1:7" x14ac:dyDescent="0.25">
      <c r="A1315" s="66" t="str">
        <f t="shared" si="20"/>
        <v xml:space="preserve">2012, South West, 3, 0-49, Non-Hodgkin lymphoma </v>
      </c>
      <c r="B1315">
        <v>2012</v>
      </c>
      <c r="C1315" t="s">
        <v>46</v>
      </c>
      <c r="D1315" t="s">
        <v>25</v>
      </c>
      <c r="E1315">
        <v>3</v>
      </c>
      <c r="F1315" t="s">
        <v>95</v>
      </c>
      <c r="G1315">
        <v>15</v>
      </c>
    </row>
    <row r="1316" spans="1:7" x14ac:dyDescent="0.25">
      <c r="A1316" s="66" t="str">
        <f t="shared" si="20"/>
        <v xml:space="preserve">2012, West Midlands, 3, 0-49, Non-Hodgkin lymphoma </v>
      </c>
      <c r="B1316">
        <v>2012</v>
      </c>
      <c r="C1316" t="s">
        <v>46</v>
      </c>
      <c r="D1316" t="s">
        <v>25</v>
      </c>
      <c r="E1316">
        <v>3</v>
      </c>
      <c r="F1316" t="s">
        <v>97</v>
      </c>
      <c r="G1316">
        <v>11</v>
      </c>
    </row>
    <row r="1317" spans="1:7" x14ac:dyDescent="0.25">
      <c r="A1317" s="66" t="str">
        <f t="shared" si="20"/>
        <v xml:space="preserve">2012, Yorkshire and The Humber, 3, 0-49, Non-Hodgkin lymphoma </v>
      </c>
      <c r="B1317">
        <v>2012</v>
      </c>
      <c r="C1317" t="s">
        <v>46</v>
      </c>
      <c r="D1317" t="s">
        <v>25</v>
      </c>
      <c r="E1317">
        <v>3</v>
      </c>
      <c r="F1317" t="s">
        <v>96</v>
      </c>
      <c r="G1317" t="s">
        <v>116</v>
      </c>
    </row>
    <row r="1318" spans="1:7" x14ac:dyDescent="0.25">
      <c r="A1318" s="66" t="str">
        <f t="shared" si="20"/>
        <v xml:space="preserve">2012, East Midlands, 4, 0-49, Non-Hodgkin lymphoma </v>
      </c>
      <c r="B1318">
        <v>2012</v>
      </c>
      <c r="C1318" t="s">
        <v>46</v>
      </c>
      <c r="D1318" t="s">
        <v>25</v>
      </c>
      <c r="E1318">
        <v>4</v>
      </c>
      <c r="F1318" t="s">
        <v>98</v>
      </c>
      <c r="G1318">
        <v>33</v>
      </c>
    </row>
    <row r="1319" spans="1:7" x14ac:dyDescent="0.25">
      <c r="A1319" s="66" t="str">
        <f t="shared" si="20"/>
        <v xml:space="preserve">2012, East of England, 4, 0-49, Non-Hodgkin lymphoma </v>
      </c>
      <c r="B1319">
        <v>2012</v>
      </c>
      <c r="C1319" t="s">
        <v>46</v>
      </c>
      <c r="D1319" t="s">
        <v>25</v>
      </c>
      <c r="E1319">
        <v>4</v>
      </c>
      <c r="F1319" t="s">
        <v>94</v>
      </c>
      <c r="G1319">
        <v>34</v>
      </c>
    </row>
    <row r="1320" spans="1:7" x14ac:dyDescent="0.25">
      <c r="A1320" s="66" t="str">
        <f t="shared" si="20"/>
        <v xml:space="preserve">2012, London, 4, 0-49, Non-Hodgkin lymphoma </v>
      </c>
      <c r="B1320">
        <v>2012</v>
      </c>
      <c r="C1320" t="s">
        <v>46</v>
      </c>
      <c r="D1320" t="s">
        <v>25</v>
      </c>
      <c r="E1320">
        <v>4</v>
      </c>
      <c r="F1320" t="s">
        <v>8</v>
      </c>
      <c r="G1320">
        <v>46</v>
      </c>
    </row>
    <row r="1321" spans="1:7" x14ac:dyDescent="0.25">
      <c r="A1321" s="66" t="str">
        <f t="shared" si="20"/>
        <v xml:space="preserve">2012, North East, 4, 0-49, Non-Hodgkin lymphoma </v>
      </c>
      <c r="B1321">
        <v>2012</v>
      </c>
      <c r="C1321" t="s">
        <v>46</v>
      </c>
      <c r="D1321" t="s">
        <v>25</v>
      </c>
      <c r="E1321">
        <v>4</v>
      </c>
      <c r="F1321" t="s">
        <v>99</v>
      </c>
      <c r="G1321">
        <v>8</v>
      </c>
    </row>
    <row r="1322" spans="1:7" x14ac:dyDescent="0.25">
      <c r="A1322" s="66" t="str">
        <f t="shared" si="20"/>
        <v xml:space="preserve">2012, North West, 4, 0-49, Non-Hodgkin lymphoma </v>
      </c>
      <c r="B1322">
        <v>2012</v>
      </c>
      <c r="C1322" t="s">
        <v>46</v>
      </c>
      <c r="D1322" t="s">
        <v>25</v>
      </c>
      <c r="E1322">
        <v>4</v>
      </c>
      <c r="F1322" t="s">
        <v>92</v>
      </c>
      <c r="G1322">
        <v>26</v>
      </c>
    </row>
    <row r="1323" spans="1:7" x14ac:dyDescent="0.25">
      <c r="A1323" s="66" t="str">
        <f t="shared" si="20"/>
        <v xml:space="preserve">2012, South East, 4, 0-49, Non-Hodgkin lymphoma </v>
      </c>
      <c r="B1323">
        <v>2012</v>
      </c>
      <c r="C1323" t="s">
        <v>46</v>
      </c>
      <c r="D1323" t="s">
        <v>25</v>
      </c>
      <c r="E1323">
        <v>4</v>
      </c>
      <c r="F1323" t="s">
        <v>93</v>
      </c>
      <c r="G1323">
        <v>39</v>
      </c>
    </row>
    <row r="1324" spans="1:7" x14ac:dyDescent="0.25">
      <c r="A1324" s="66" t="str">
        <f t="shared" si="20"/>
        <v xml:space="preserve">2012, South West, 4, 0-49, Non-Hodgkin lymphoma </v>
      </c>
      <c r="B1324">
        <v>2012</v>
      </c>
      <c r="C1324" t="s">
        <v>46</v>
      </c>
      <c r="D1324" t="s">
        <v>25</v>
      </c>
      <c r="E1324">
        <v>4</v>
      </c>
      <c r="F1324" t="s">
        <v>95</v>
      </c>
      <c r="G1324">
        <v>34</v>
      </c>
    </row>
    <row r="1325" spans="1:7" x14ac:dyDescent="0.25">
      <c r="A1325" s="66" t="str">
        <f t="shared" si="20"/>
        <v xml:space="preserve">2012, West Midlands, 4, 0-49, Non-Hodgkin lymphoma </v>
      </c>
      <c r="B1325">
        <v>2012</v>
      </c>
      <c r="C1325" t="s">
        <v>46</v>
      </c>
      <c r="D1325" t="s">
        <v>25</v>
      </c>
      <c r="E1325">
        <v>4</v>
      </c>
      <c r="F1325" t="s">
        <v>97</v>
      </c>
      <c r="G1325">
        <v>30</v>
      </c>
    </row>
    <row r="1326" spans="1:7" x14ac:dyDescent="0.25">
      <c r="A1326" s="66" t="str">
        <f t="shared" si="20"/>
        <v xml:space="preserve">2012, Yorkshire and The Humber, 4, 0-49, Non-Hodgkin lymphoma </v>
      </c>
      <c r="B1326">
        <v>2012</v>
      </c>
      <c r="C1326" t="s">
        <v>46</v>
      </c>
      <c r="D1326" t="s">
        <v>25</v>
      </c>
      <c r="E1326">
        <v>4</v>
      </c>
      <c r="F1326" t="s">
        <v>96</v>
      </c>
      <c r="G1326">
        <v>11</v>
      </c>
    </row>
    <row r="1327" spans="1:7" x14ac:dyDescent="0.25">
      <c r="A1327" s="66" t="str">
        <f t="shared" si="20"/>
        <v xml:space="preserve">2012, East Midlands, Unk/Oth, 0-49, Non-Hodgkin lymphoma </v>
      </c>
      <c r="B1327">
        <v>2012</v>
      </c>
      <c r="C1327" t="s">
        <v>46</v>
      </c>
      <c r="D1327" t="s">
        <v>25</v>
      </c>
      <c r="E1327" t="s">
        <v>26</v>
      </c>
      <c r="F1327" t="s">
        <v>98</v>
      </c>
      <c r="G1327">
        <v>102</v>
      </c>
    </row>
    <row r="1328" spans="1:7" x14ac:dyDescent="0.25">
      <c r="A1328" s="66" t="str">
        <f t="shared" si="20"/>
        <v xml:space="preserve">2012, East of England, Unk/Oth, 0-49, Non-Hodgkin lymphoma </v>
      </c>
      <c r="B1328">
        <v>2012</v>
      </c>
      <c r="C1328" t="s">
        <v>46</v>
      </c>
      <c r="D1328" t="s">
        <v>25</v>
      </c>
      <c r="E1328" t="s">
        <v>26</v>
      </c>
      <c r="F1328" t="s">
        <v>94</v>
      </c>
      <c r="G1328">
        <v>19</v>
      </c>
    </row>
    <row r="1329" spans="1:7" x14ac:dyDescent="0.25">
      <c r="A1329" s="66" t="str">
        <f t="shared" si="20"/>
        <v xml:space="preserve">2012, London, Unk/Oth, 0-49, Non-Hodgkin lymphoma </v>
      </c>
      <c r="B1329">
        <v>2012</v>
      </c>
      <c r="C1329" t="s">
        <v>46</v>
      </c>
      <c r="D1329" t="s">
        <v>25</v>
      </c>
      <c r="E1329" t="s">
        <v>26</v>
      </c>
      <c r="F1329" t="s">
        <v>8</v>
      </c>
      <c r="G1329">
        <v>228</v>
      </c>
    </row>
    <row r="1330" spans="1:7" x14ac:dyDescent="0.25">
      <c r="A1330" s="66" t="str">
        <f t="shared" si="20"/>
        <v xml:space="preserve">2012, North East, Unk/Oth, 0-49, Non-Hodgkin lymphoma </v>
      </c>
      <c r="B1330">
        <v>2012</v>
      </c>
      <c r="C1330" t="s">
        <v>46</v>
      </c>
      <c r="D1330" t="s">
        <v>25</v>
      </c>
      <c r="E1330" t="s">
        <v>26</v>
      </c>
      <c r="F1330" t="s">
        <v>99</v>
      </c>
      <c r="G1330">
        <v>65</v>
      </c>
    </row>
    <row r="1331" spans="1:7" x14ac:dyDescent="0.25">
      <c r="A1331" s="66" t="str">
        <f t="shared" si="20"/>
        <v xml:space="preserve">2012, North West, Unk/Oth, 0-49, Non-Hodgkin lymphoma </v>
      </c>
      <c r="B1331">
        <v>2012</v>
      </c>
      <c r="C1331" t="s">
        <v>46</v>
      </c>
      <c r="D1331" t="s">
        <v>25</v>
      </c>
      <c r="E1331" t="s">
        <v>26</v>
      </c>
      <c r="F1331" t="s">
        <v>92</v>
      </c>
      <c r="G1331">
        <v>60</v>
      </c>
    </row>
    <row r="1332" spans="1:7" x14ac:dyDescent="0.25">
      <c r="A1332" s="66" t="str">
        <f t="shared" si="20"/>
        <v xml:space="preserve">2012, South East, Unk/Oth, 0-49, Non-Hodgkin lymphoma </v>
      </c>
      <c r="B1332">
        <v>2012</v>
      </c>
      <c r="C1332" t="s">
        <v>46</v>
      </c>
      <c r="D1332" t="s">
        <v>25</v>
      </c>
      <c r="E1332" t="s">
        <v>26</v>
      </c>
      <c r="F1332" t="s">
        <v>93</v>
      </c>
      <c r="G1332">
        <v>153</v>
      </c>
    </row>
    <row r="1333" spans="1:7" x14ac:dyDescent="0.25">
      <c r="A1333" s="66" t="str">
        <f t="shared" si="20"/>
        <v xml:space="preserve">2012, South West, Unk/Oth, 0-49, Non-Hodgkin lymphoma </v>
      </c>
      <c r="B1333">
        <v>2012</v>
      </c>
      <c r="C1333" t="s">
        <v>46</v>
      </c>
      <c r="D1333" t="s">
        <v>25</v>
      </c>
      <c r="E1333" t="s">
        <v>26</v>
      </c>
      <c r="F1333" t="s">
        <v>95</v>
      </c>
      <c r="G1333">
        <v>99</v>
      </c>
    </row>
    <row r="1334" spans="1:7" x14ac:dyDescent="0.25">
      <c r="A1334" s="66" t="str">
        <f t="shared" si="20"/>
        <v xml:space="preserve">2012, West Midlands, Unk/Oth, 0-49, Non-Hodgkin lymphoma </v>
      </c>
      <c r="B1334">
        <v>2012</v>
      </c>
      <c r="C1334" t="s">
        <v>46</v>
      </c>
      <c r="D1334" t="s">
        <v>25</v>
      </c>
      <c r="E1334" t="s">
        <v>26</v>
      </c>
      <c r="F1334" t="s">
        <v>97</v>
      </c>
      <c r="G1334">
        <v>71</v>
      </c>
    </row>
    <row r="1335" spans="1:7" x14ac:dyDescent="0.25">
      <c r="A1335" s="66" t="str">
        <f t="shared" si="20"/>
        <v xml:space="preserve">2012, Yorkshire and The Humber, Unk/Oth, 0-49, Non-Hodgkin lymphoma </v>
      </c>
      <c r="B1335">
        <v>2012</v>
      </c>
      <c r="C1335" t="s">
        <v>46</v>
      </c>
      <c r="D1335" t="s">
        <v>25</v>
      </c>
      <c r="E1335" t="s">
        <v>26</v>
      </c>
      <c r="F1335" t="s">
        <v>96</v>
      </c>
      <c r="G1335">
        <v>105</v>
      </c>
    </row>
    <row r="1336" spans="1:7" x14ac:dyDescent="0.25">
      <c r="A1336" s="66" t="str">
        <f t="shared" si="20"/>
        <v xml:space="preserve">2012, East of England, 1, 50-59, Non-Hodgkin lymphoma </v>
      </c>
      <c r="B1336">
        <v>2012</v>
      </c>
      <c r="C1336" t="s">
        <v>46</v>
      </c>
      <c r="D1336" t="s">
        <v>16</v>
      </c>
      <c r="E1336">
        <v>1</v>
      </c>
      <c r="F1336" t="s">
        <v>94</v>
      </c>
      <c r="G1336">
        <v>44</v>
      </c>
    </row>
    <row r="1337" spans="1:7" x14ac:dyDescent="0.25">
      <c r="A1337" s="66" t="str">
        <f t="shared" si="20"/>
        <v xml:space="preserve">2012, London, 1, 50-59, Non-Hodgkin lymphoma </v>
      </c>
      <c r="B1337">
        <v>2012</v>
      </c>
      <c r="C1337" t="s">
        <v>46</v>
      </c>
      <c r="D1337" t="s">
        <v>16</v>
      </c>
      <c r="E1337">
        <v>1</v>
      </c>
      <c r="F1337" t="s">
        <v>8</v>
      </c>
      <c r="G1337">
        <v>6</v>
      </c>
    </row>
    <row r="1338" spans="1:7" x14ac:dyDescent="0.25">
      <c r="A1338" s="66" t="str">
        <f t="shared" si="20"/>
        <v xml:space="preserve">2012, North East, 1, 50-59, Non-Hodgkin lymphoma </v>
      </c>
      <c r="B1338">
        <v>2012</v>
      </c>
      <c r="C1338" t="s">
        <v>46</v>
      </c>
      <c r="D1338" t="s">
        <v>16</v>
      </c>
      <c r="E1338">
        <v>1</v>
      </c>
      <c r="F1338" t="s">
        <v>99</v>
      </c>
      <c r="G1338" t="s">
        <v>116</v>
      </c>
    </row>
    <row r="1339" spans="1:7" x14ac:dyDescent="0.25">
      <c r="A1339" s="66" t="str">
        <f t="shared" si="20"/>
        <v xml:space="preserve">2012, North West, 1, 50-59, Non-Hodgkin lymphoma </v>
      </c>
      <c r="B1339">
        <v>2012</v>
      </c>
      <c r="C1339" t="s">
        <v>46</v>
      </c>
      <c r="D1339" t="s">
        <v>16</v>
      </c>
      <c r="E1339">
        <v>1</v>
      </c>
      <c r="F1339" t="s">
        <v>92</v>
      </c>
      <c r="G1339">
        <v>17</v>
      </c>
    </row>
    <row r="1340" spans="1:7" x14ac:dyDescent="0.25">
      <c r="A1340" s="66" t="str">
        <f t="shared" si="20"/>
        <v xml:space="preserve">2012, South East, 1, 50-59, Non-Hodgkin lymphoma </v>
      </c>
      <c r="B1340">
        <v>2012</v>
      </c>
      <c r="C1340" t="s">
        <v>46</v>
      </c>
      <c r="D1340" t="s">
        <v>16</v>
      </c>
      <c r="E1340">
        <v>1</v>
      </c>
      <c r="F1340" t="s">
        <v>93</v>
      </c>
      <c r="G1340">
        <v>18</v>
      </c>
    </row>
    <row r="1341" spans="1:7" x14ac:dyDescent="0.25">
      <c r="A1341" s="66" t="str">
        <f t="shared" si="20"/>
        <v xml:space="preserve">2012, South West, 1, 50-59, Non-Hodgkin lymphoma </v>
      </c>
      <c r="B1341">
        <v>2012</v>
      </c>
      <c r="C1341" t="s">
        <v>46</v>
      </c>
      <c r="D1341" t="s">
        <v>16</v>
      </c>
      <c r="E1341">
        <v>1</v>
      </c>
      <c r="F1341" t="s">
        <v>95</v>
      </c>
      <c r="G1341">
        <v>12</v>
      </c>
    </row>
    <row r="1342" spans="1:7" x14ac:dyDescent="0.25">
      <c r="A1342" s="66" t="str">
        <f t="shared" si="20"/>
        <v xml:space="preserve">2012, West Midlands, 1, 50-59, Non-Hodgkin lymphoma </v>
      </c>
      <c r="B1342">
        <v>2012</v>
      </c>
      <c r="C1342" t="s">
        <v>46</v>
      </c>
      <c r="D1342" t="s">
        <v>16</v>
      </c>
      <c r="E1342">
        <v>1</v>
      </c>
      <c r="F1342" t="s">
        <v>97</v>
      </c>
      <c r="G1342">
        <v>15</v>
      </c>
    </row>
    <row r="1343" spans="1:7" x14ac:dyDescent="0.25">
      <c r="A1343" s="66" t="str">
        <f t="shared" si="20"/>
        <v xml:space="preserve">2012, Yorkshire and The Humber, 1, 50-59, Non-Hodgkin lymphoma </v>
      </c>
      <c r="B1343">
        <v>2012</v>
      </c>
      <c r="C1343" t="s">
        <v>46</v>
      </c>
      <c r="D1343" t="s">
        <v>16</v>
      </c>
      <c r="E1343">
        <v>1</v>
      </c>
      <c r="F1343" t="s">
        <v>96</v>
      </c>
      <c r="G1343" t="s">
        <v>116</v>
      </c>
    </row>
    <row r="1344" spans="1:7" x14ac:dyDescent="0.25">
      <c r="A1344" s="66" t="str">
        <f t="shared" si="20"/>
        <v xml:space="preserve">2012, East Midlands, 2, 50-59, Non-Hodgkin lymphoma </v>
      </c>
      <c r="B1344">
        <v>2012</v>
      </c>
      <c r="C1344" t="s">
        <v>46</v>
      </c>
      <c r="D1344" t="s">
        <v>16</v>
      </c>
      <c r="E1344">
        <v>2</v>
      </c>
      <c r="F1344" t="s">
        <v>98</v>
      </c>
      <c r="G1344" t="s">
        <v>116</v>
      </c>
    </row>
    <row r="1345" spans="1:7" x14ac:dyDescent="0.25">
      <c r="A1345" s="66" t="str">
        <f t="shared" si="20"/>
        <v xml:space="preserve">2012, East of England, 2, 50-59, Non-Hodgkin lymphoma </v>
      </c>
      <c r="B1345">
        <v>2012</v>
      </c>
      <c r="C1345" t="s">
        <v>46</v>
      </c>
      <c r="D1345" t="s">
        <v>16</v>
      </c>
      <c r="E1345">
        <v>2</v>
      </c>
      <c r="F1345" t="s">
        <v>94</v>
      </c>
      <c r="G1345">
        <v>33</v>
      </c>
    </row>
    <row r="1346" spans="1:7" x14ac:dyDescent="0.25">
      <c r="A1346" s="66" t="str">
        <f t="shared" ref="A1346:A1409" si="21">B1346&amp;", "&amp;F1346&amp;", "&amp;E1346&amp;", "&amp;D1346&amp;", "&amp;C1346</f>
        <v xml:space="preserve">2012, London, 2, 50-59, Non-Hodgkin lymphoma </v>
      </c>
      <c r="B1346">
        <v>2012</v>
      </c>
      <c r="C1346" t="s">
        <v>46</v>
      </c>
      <c r="D1346" t="s">
        <v>16</v>
      </c>
      <c r="E1346">
        <v>2</v>
      </c>
      <c r="F1346" t="s">
        <v>8</v>
      </c>
      <c r="G1346">
        <v>8</v>
      </c>
    </row>
    <row r="1347" spans="1:7" x14ac:dyDescent="0.25">
      <c r="A1347" s="66" t="str">
        <f t="shared" si="21"/>
        <v xml:space="preserve">2012, North East, 2, 50-59, Non-Hodgkin lymphoma </v>
      </c>
      <c r="B1347">
        <v>2012</v>
      </c>
      <c r="C1347" t="s">
        <v>46</v>
      </c>
      <c r="D1347" t="s">
        <v>16</v>
      </c>
      <c r="E1347">
        <v>2</v>
      </c>
      <c r="F1347" t="s">
        <v>99</v>
      </c>
      <c r="G1347" t="s">
        <v>116</v>
      </c>
    </row>
    <row r="1348" spans="1:7" x14ac:dyDescent="0.25">
      <c r="A1348" s="66" t="str">
        <f t="shared" si="21"/>
        <v xml:space="preserve">2012, North West, 2, 50-59, Non-Hodgkin lymphoma </v>
      </c>
      <c r="B1348">
        <v>2012</v>
      </c>
      <c r="C1348" t="s">
        <v>46</v>
      </c>
      <c r="D1348" t="s">
        <v>16</v>
      </c>
      <c r="E1348">
        <v>2</v>
      </c>
      <c r="F1348" t="s">
        <v>92</v>
      </c>
      <c r="G1348">
        <v>13</v>
      </c>
    </row>
    <row r="1349" spans="1:7" x14ac:dyDescent="0.25">
      <c r="A1349" s="66" t="str">
        <f t="shared" si="21"/>
        <v xml:space="preserve">2012, South East, 2, 50-59, Non-Hodgkin lymphoma </v>
      </c>
      <c r="B1349">
        <v>2012</v>
      </c>
      <c r="C1349" t="s">
        <v>46</v>
      </c>
      <c r="D1349" t="s">
        <v>16</v>
      </c>
      <c r="E1349">
        <v>2</v>
      </c>
      <c r="F1349" t="s">
        <v>93</v>
      </c>
      <c r="G1349">
        <v>13</v>
      </c>
    </row>
    <row r="1350" spans="1:7" x14ac:dyDescent="0.25">
      <c r="A1350" s="66" t="str">
        <f t="shared" si="21"/>
        <v xml:space="preserve">2012, South West, 2, 50-59, Non-Hodgkin lymphoma </v>
      </c>
      <c r="B1350">
        <v>2012</v>
      </c>
      <c r="C1350" t="s">
        <v>46</v>
      </c>
      <c r="D1350" t="s">
        <v>16</v>
      </c>
      <c r="E1350">
        <v>2</v>
      </c>
      <c r="F1350" t="s">
        <v>95</v>
      </c>
      <c r="G1350" t="s">
        <v>116</v>
      </c>
    </row>
    <row r="1351" spans="1:7" x14ac:dyDescent="0.25">
      <c r="A1351" s="66" t="str">
        <f t="shared" si="21"/>
        <v xml:space="preserve">2012, West Midlands, 2, 50-59, Non-Hodgkin lymphoma </v>
      </c>
      <c r="B1351">
        <v>2012</v>
      </c>
      <c r="C1351" t="s">
        <v>46</v>
      </c>
      <c r="D1351" t="s">
        <v>16</v>
      </c>
      <c r="E1351">
        <v>2</v>
      </c>
      <c r="F1351" t="s">
        <v>97</v>
      </c>
      <c r="G1351" t="s">
        <v>116</v>
      </c>
    </row>
    <row r="1352" spans="1:7" x14ac:dyDescent="0.25">
      <c r="A1352" s="66" t="str">
        <f t="shared" si="21"/>
        <v xml:space="preserve">2012, Yorkshire and The Humber, 2, 50-59, Non-Hodgkin lymphoma </v>
      </c>
      <c r="B1352">
        <v>2012</v>
      </c>
      <c r="C1352" t="s">
        <v>46</v>
      </c>
      <c r="D1352" t="s">
        <v>16</v>
      </c>
      <c r="E1352">
        <v>2</v>
      </c>
      <c r="F1352" t="s">
        <v>96</v>
      </c>
      <c r="G1352" t="s">
        <v>116</v>
      </c>
    </row>
    <row r="1353" spans="1:7" x14ac:dyDescent="0.25">
      <c r="A1353" s="66" t="str">
        <f t="shared" si="21"/>
        <v xml:space="preserve">2012, East Midlands, 3, 50-59, Non-Hodgkin lymphoma </v>
      </c>
      <c r="B1353">
        <v>2012</v>
      </c>
      <c r="C1353" t="s">
        <v>46</v>
      </c>
      <c r="D1353" t="s">
        <v>16</v>
      </c>
      <c r="E1353">
        <v>3</v>
      </c>
      <c r="F1353" t="s">
        <v>98</v>
      </c>
      <c r="G1353" t="s">
        <v>116</v>
      </c>
    </row>
    <row r="1354" spans="1:7" x14ac:dyDescent="0.25">
      <c r="A1354" s="66" t="str">
        <f t="shared" si="21"/>
        <v xml:space="preserve">2012, East of England, 3, 50-59, Non-Hodgkin lymphoma </v>
      </c>
      <c r="B1354">
        <v>2012</v>
      </c>
      <c r="C1354" t="s">
        <v>46</v>
      </c>
      <c r="D1354" t="s">
        <v>16</v>
      </c>
      <c r="E1354">
        <v>3</v>
      </c>
      <c r="F1354" t="s">
        <v>94</v>
      </c>
      <c r="G1354">
        <v>31</v>
      </c>
    </row>
    <row r="1355" spans="1:7" x14ac:dyDescent="0.25">
      <c r="A1355" s="66" t="str">
        <f t="shared" si="21"/>
        <v xml:space="preserve">2012, London, 3, 50-59, Non-Hodgkin lymphoma </v>
      </c>
      <c r="B1355">
        <v>2012</v>
      </c>
      <c r="C1355" t="s">
        <v>46</v>
      </c>
      <c r="D1355" t="s">
        <v>16</v>
      </c>
      <c r="E1355">
        <v>3</v>
      </c>
      <c r="F1355" t="s">
        <v>8</v>
      </c>
      <c r="G1355" t="s">
        <v>116</v>
      </c>
    </row>
    <row r="1356" spans="1:7" x14ac:dyDescent="0.25">
      <c r="A1356" s="66" t="str">
        <f t="shared" si="21"/>
        <v xml:space="preserve">2012, North East, 3, 50-59, Non-Hodgkin lymphoma </v>
      </c>
      <c r="B1356">
        <v>2012</v>
      </c>
      <c r="C1356" t="s">
        <v>46</v>
      </c>
      <c r="D1356" t="s">
        <v>16</v>
      </c>
      <c r="E1356">
        <v>3</v>
      </c>
      <c r="F1356" t="s">
        <v>99</v>
      </c>
      <c r="G1356" t="s">
        <v>116</v>
      </c>
    </row>
    <row r="1357" spans="1:7" x14ac:dyDescent="0.25">
      <c r="A1357" s="66" t="str">
        <f t="shared" si="21"/>
        <v xml:space="preserve">2012, North West, 3, 50-59, Non-Hodgkin lymphoma </v>
      </c>
      <c r="B1357">
        <v>2012</v>
      </c>
      <c r="C1357" t="s">
        <v>46</v>
      </c>
      <c r="D1357" t="s">
        <v>16</v>
      </c>
      <c r="E1357">
        <v>3</v>
      </c>
      <c r="F1357" t="s">
        <v>92</v>
      </c>
      <c r="G1357">
        <v>21</v>
      </c>
    </row>
    <row r="1358" spans="1:7" x14ac:dyDescent="0.25">
      <c r="A1358" s="66" t="str">
        <f t="shared" si="21"/>
        <v xml:space="preserve">2012, South East, 3, 50-59, Non-Hodgkin lymphoma </v>
      </c>
      <c r="B1358">
        <v>2012</v>
      </c>
      <c r="C1358" t="s">
        <v>46</v>
      </c>
      <c r="D1358" t="s">
        <v>16</v>
      </c>
      <c r="E1358">
        <v>3</v>
      </c>
      <c r="F1358" t="s">
        <v>93</v>
      </c>
      <c r="G1358">
        <v>15</v>
      </c>
    </row>
    <row r="1359" spans="1:7" x14ac:dyDescent="0.25">
      <c r="A1359" s="66" t="str">
        <f t="shared" si="21"/>
        <v xml:space="preserve">2012, South West, 3, 50-59, Non-Hodgkin lymphoma </v>
      </c>
      <c r="B1359">
        <v>2012</v>
      </c>
      <c r="C1359" t="s">
        <v>46</v>
      </c>
      <c r="D1359" t="s">
        <v>16</v>
      </c>
      <c r="E1359">
        <v>3</v>
      </c>
      <c r="F1359" t="s">
        <v>95</v>
      </c>
      <c r="G1359">
        <v>10</v>
      </c>
    </row>
    <row r="1360" spans="1:7" x14ac:dyDescent="0.25">
      <c r="A1360" s="66" t="str">
        <f t="shared" si="21"/>
        <v xml:space="preserve">2012, West Midlands, 3, 50-59, Non-Hodgkin lymphoma </v>
      </c>
      <c r="B1360">
        <v>2012</v>
      </c>
      <c r="C1360" t="s">
        <v>46</v>
      </c>
      <c r="D1360" t="s">
        <v>16</v>
      </c>
      <c r="E1360">
        <v>3</v>
      </c>
      <c r="F1360" t="s">
        <v>97</v>
      </c>
      <c r="G1360">
        <v>11</v>
      </c>
    </row>
    <row r="1361" spans="1:7" x14ac:dyDescent="0.25">
      <c r="A1361" s="66" t="str">
        <f t="shared" si="21"/>
        <v xml:space="preserve">2012, Yorkshire and The Humber, 3, 50-59, Non-Hodgkin lymphoma </v>
      </c>
      <c r="B1361">
        <v>2012</v>
      </c>
      <c r="C1361" t="s">
        <v>46</v>
      </c>
      <c r="D1361" t="s">
        <v>16</v>
      </c>
      <c r="E1361">
        <v>3</v>
      </c>
      <c r="F1361" t="s">
        <v>96</v>
      </c>
      <c r="G1361" t="s">
        <v>116</v>
      </c>
    </row>
    <row r="1362" spans="1:7" x14ac:dyDescent="0.25">
      <c r="A1362" s="66" t="str">
        <f t="shared" si="21"/>
        <v xml:space="preserve">2012, East Midlands, 4, 50-59, Non-Hodgkin lymphoma </v>
      </c>
      <c r="B1362">
        <v>2012</v>
      </c>
      <c r="C1362" t="s">
        <v>46</v>
      </c>
      <c r="D1362" t="s">
        <v>16</v>
      </c>
      <c r="E1362">
        <v>4</v>
      </c>
      <c r="F1362" t="s">
        <v>98</v>
      </c>
      <c r="G1362">
        <v>40</v>
      </c>
    </row>
    <row r="1363" spans="1:7" x14ac:dyDescent="0.25">
      <c r="A1363" s="66" t="str">
        <f t="shared" si="21"/>
        <v xml:space="preserve">2012, East of England, 4, 50-59, Non-Hodgkin lymphoma </v>
      </c>
      <c r="B1363">
        <v>2012</v>
      </c>
      <c r="C1363" t="s">
        <v>46</v>
      </c>
      <c r="D1363" t="s">
        <v>16</v>
      </c>
      <c r="E1363">
        <v>4</v>
      </c>
      <c r="F1363" t="s">
        <v>94</v>
      </c>
      <c r="G1363">
        <v>58</v>
      </c>
    </row>
    <row r="1364" spans="1:7" x14ac:dyDescent="0.25">
      <c r="A1364" s="66" t="str">
        <f t="shared" si="21"/>
        <v xml:space="preserve">2012, London, 4, 50-59, Non-Hodgkin lymphoma </v>
      </c>
      <c r="B1364">
        <v>2012</v>
      </c>
      <c r="C1364" t="s">
        <v>46</v>
      </c>
      <c r="D1364" t="s">
        <v>16</v>
      </c>
      <c r="E1364">
        <v>4</v>
      </c>
      <c r="F1364" t="s">
        <v>8</v>
      </c>
      <c r="G1364">
        <v>20</v>
      </c>
    </row>
    <row r="1365" spans="1:7" x14ac:dyDescent="0.25">
      <c r="A1365" s="66" t="str">
        <f t="shared" si="21"/>
        <v xml:space="preserve">2012, North East, 4, 50-59, Non-Hodgkin lymphoma </v>
      </c>
      <c r="B1365">
        <v>2012</v>
      </c>
      <c r="C1365" t="s">
        <v>46</v>
      </c>
      <c r="D1365" t="s">
        <v>16</v>
      </c>
      <c r="E1365">
        <v>4</v>
      </c>
      <c r="F1365" t="s">
        <v>99</v>
      </c>
      <c r="G1365">
        <v>6</v>
      </c>
    </row>
    <row r="1366" spans="1:7" x14ac:dyDescent="0.25">
      <c r="A1366" s="66" t="str">
        <f t="shared" si="21"/>
        <v xml:space="preserve">2012, North West, 4, 50-59, Non-Hodgkin lymphoma </v>
      </c>
      <c r="B1366">
        <v>2012</v>
      </c>
      <c r="C1366" t="s">
        <v>46</v>
      </c>
      <c r="D1366" t="s">
        <v>16</v>
      </c>
      <c r="E1366">
        <v>4</v>
      </c>
      <c r="F1366" t="s">
        <v>92</v>
      </c>
      <c r="G1366">
        <v>48</v>
      </c>
    </row>
    <row r="1367" spans="1:7" x14ac:dyDescent="0.25">
      <c r="A1367" s="66" t="str">
        <f t="shared" si="21"/>
        <v xml:space="preserve">2012, South East, 4, 50-59, Non-Hodgkin lymphoma </v>
      </c>
      <c r="B1367">
        <v>2012</v>
      </c>
      <c r="C1367" t="s">
        <v>46</v>
      </c>
      <c r="D1367" t="s">
        <v>16</v>
      </c>
      <c r="E1367">
        <v>4</v>
      </c>
      <c r="F1367" t="s">
        <v>93</v>
      </c>
      <c r="G1367">
        <v>40</v>
      </c>
    </row>
    <row r="1368" spans="1:7" x14ac:dyDescent="0.25">
      <c r="A1368" s="66" t="str">
        <f t="shared" si="21"/>
        <v xml:space="preserve">2012, South West, 4, 50-59, Non-Hodgkin lymphoma </v>
      </c>
      <c r="B1368">
        <v>2012</v>
      </c>
      <c r="C1368" t="s">
        <v>46</v>
      </c>
      <c r="D1368" t="s">
        <v>16</v>
      </c>
      <c r="E1368">
        <v>4</v>
      </c>
      <c r="F1368" t="s">
        <v>95</v>
      </c>
      <c r="G1368">
        <v>26</v>
      </c>
    </row>
    <row r="1369" spans="1:7" x14ac:dyDescent="0.25">
      <c r="A1369" s="66" t="str">
        <f t="shared" si="21"/>
        <v xml:space="preserve">2012, West Midlands, 4, 50-59, Non-Hodgkin lymphoma </v>
      </c>
      <c r="B1369">
        <v>2012</v>
      </c>
      <c r="C1369" t="s">
        <v>46</v>
      </c>
      <c r="D1369" t="s">
        <v>16</v>
      </c>
      <c r="E1369">
        <v>4</v>
      </c>
      <c r="F1369" t="s">
        <v>97</v>
      </c>
      <c r="G1369">
        <v>40</v>
      </c>
    </row>
    <row r="1370" spans="1:7" x14ac:dyDescent="0.25">
      <c r="A1370" s="66" t="str">
        <f t="shared" si="21"/>
        <v xml:space="preserve">2012, Yorkshire and The Humber, 4, 50-59, Non-Hodgkin lymphoma </v>
      </c>
      <c r="B1370">
        <v>2012</v>
      </c>
      <c r="C1370" t="s">
        <v>46</v>
      </c>
      <c r="D1370" t="s">
        <v>16</v>
      </c>
      <c r="E1370">
        <v>4</v>
      </c>
      <c r="F1370" t="s">
        <v>96</v>
      </c>
      <c r="G1370">
        <v>11</v>
      </c>
    </row>
    <row r="1371" spans="1:7" x14ac:dyDescent="0.25">
      <c r="A1371" s="66" t="str">
        <f t="shared" si="21"/>
        <v xml:space="preserve">2012, East Midlands, Unk/Oth, 50-59, Non-Hodgkin lymphoma </v>
      </c>
      <c r="B1371">
        <v>2012</v>
      </c>
      <c r="C1371" t="s">
        <v>46</v>
      </c>
      <c r="D1371" t="s">
        <v>16</v>
      </c>
      <c r="E1371" t="s">
        <v>26</v>
      </c>
      <c r="F1371" t="s">
        <v>98</v>
      </c>
      <c r="G1371">
        <v>86</v>
      </c>
    </row>
    <row r="1372" spans="1:7" x14ac:dyDescent="0.25">
      <c r="A1372" s="66" t="str">
        <f t="shared" si="21"/>
        <v xml:space="preserve">2012, East of England, Unk/Oth, 50-59, Non-Hodgkin lymphoma </v>
      </c>
      <c r="B1372">
        <v>2012</v>
      </c>
      <c r="C1372" t="s">
        <v>46</v>
      </c>
      <c r="D1372" t="s">
        <v>16</v>
      </c>
      <c r="E1372" t="s">
        <v>26</v>
      </c>
      <c r="F1372" t="s">
        <v>94</v>
      </c>
      <c r="G1372">
        <v>23</v>
      </c>
    </row>
    <row r="1373" spans="1:7" x14ac:dyDescent="0.25">
      <c r="A1373" s="66" t="str">
        <f t="shared" si="21"/>
        <v xml:space="preserve">2012, London, Unk/Oth, 50-59, Non-Hodgkin lymphoma </v>
      </c>
      <c r="B1373">
        <v>2012</v>
      </c>
      <c r="C1373" t="s">
        <v>46</v>
      </c>
      <c r="D1373" t="s">
        <v>16</v>
      </c>
      <c r="E1373" t="s">
        <v>26</v>
      </c>
      <c r="F1373" t="s">
        <v>8</v>
      </c>
      <c r="G1373">
        <v>154</v>
      </c>
    </row>
    <row r="1374" spans="1:7" x14ac:dyDescent="0.25">
      <c r="A1374" s="66" t="str">
        <f t="shared" si="21"/>
        <v xml:space="preserve">2012, North East, Unk/Oth, 50-59, Non-Hodgkin lymphoma </v>
      </c>
      <c r="B1374">
        <v>2012</v>
      </c>
      <c r="C1374" t="s">
        <v>46</v>
      </c>
      <c r="D1374" t="s">
        <v>16</v>
      </c>
      <c r="E1374" t="s">
        <v>26</v>
      </c>
      <c r="F1374" t="s">
        <v>99</v>
      </c>
      <c r="G1374">
        <v>57</v>
      </c>
    </row>
    <row r="1375" spans="1:7" x14ac:dyDescent="0.25">
      <c r="A1375" s="66" t="str">
        <f t="shared" si="21"/>
        <v xml:space="preserve">2012, North West, Unk/Oth, 50-59, Non-Hodgkin lymphoma </v>
      </c>
      <c r="B1375">
        <v>2012</v>
      </c>
      <c r="C1375" t="s">
        <v>46</v>
      </c>
      <c r="D1375" t="s">
        <v>16</v>
      </c>
      <c r="E1375" t="s">
        <v>26</v>
      </c>
      <c r="F1375" t="s">
        <v>92</v>
      </c>
      <c r="G1375">
        <v>83</v>
      </c>
    </row>
    <row r="1376" spans="1:7" x14ac:dyDescent="0.25">
      <c r="A1376" s="66" t="str">
        <f t="shared" si="21"/>
        <v xml:space="preserve">2012, South East, Unk/Oth, 50-59, Non-Hodgkin lymphoma </v>
      </c>
      <c r="B1376">
        <v>2012</v>
      </c>
      <c r="C1376" t="s">
        <v>46</v>
      </c>
      <c r="D1376" t="s">
        <v>16</v>
      </c>
      <c r="E1376" t="s">
        <v>26</v>
      </c>
      <c r="F1376" t="s">
        <v>93</v>
      </c>
      <c r="G1376">
        <v>159</v>
      </c>
    </row>
    <row r="1377" spans="1:7" x14ac:dyDescent="0.25">
      <c r="A1377" s="66" t="str">
        <f t="shared" si="21"/>
        <v xml:space="preserve">2012, South West, Unk/Oth, 50-59, Non-Hodgkin lymphoma </v>
      </c>
      <c r="B1377">
        <v>2012</v>
      </c>
      <c r="C1377" t="s">
        <v>46</v>
      </c>
      <c r="D1377" t="s">
        <v>16</v>
      </c>
      <c r="E1377" t="s">
        <v>26</v>
      </c>
      <c r="F1377" t="s">
        <v>95</v>
      </c>
      <c r="G1377">
        <v>89</v>
      </c>
    </row>
    <row r="1378" spans="1:7" x14ac:dyDescent="0.25">
      <c r="A1378" s="66" t="str">
        <f t="shared" si="21"/>
        <v xml:space="preserve">2012, West Midlands, Unk/Oth, 50-59, Non-Hodgkin lymphoma </v>
      </c>
      <c r="B1378">
        <v>2012</v>
      </c>
      <c r="C1378" t="s">
        <v>46</v>
      </c>
      <c r="D1378" t="s">
        <v>16</v>
      </c>
      <c r="E1378" t="s">
        <v>26</v>
      </c>
      <c r="F1378" t="s">
        <v>97</v>
      </c>
      <c r="G1378">
        <v>73</v>
      </c>
    </row>
    <row r="1379" spans="1:7" x14ac:dyDescent="0.25">
      <c r="A1379" s="66" t="str">
        <f t="shared" si="21"/>
        <v xml:space="preserve">2012, Yorkshire and The Humber, Unk/Oth, 50-59, Non-Hodgkin lymphoma </v>
      </c>
      <c r="B1379">
        <v>2012</v>
      </c>
      <c r="C1379" t="s">
        <v>46</v>
      </c>
      <c r="D1379" t="s">
        <v>16</v>
      </c>
      <c r="E1379" t="s">
        <v>26</v>
      </c>
      <c r="F1379" t="s">
        <v>96</v>
      </c>
      <c r="G1379">
        <v>116</v>
      </c>
    </row>
    <row r="1380" spans="1:7" x14ac:dyDescent="0.25">
      <c r="A1380" s="66" t="str">
        <f t="shared" si="21"/>
        <v xml:space="preserve">2012, East Midlands, 1, 60-69, Non-Hodgkin lymphoma </v>
      </c>
      <c r="B1380">
        <v>2012</v>
      </c>
      <c r="C1380" t="s">
        <v>46</v>
      </c>
      <c r="D1380" t="s">
        <v>17</v>
      </c>
      <c r="E1380">
        <v>1</v>
      </c>
      <c r="F1380" t="s">
        <v>98</v>
      </c>
      <c r="G1380" t="s">
        <v>116</v>
      </c>
    </row>
    <row r="1381" spans="1:7" x14ac:dyDescent="0.25">
      <c r="A1381" s="66" t="str">
        <f t="shared" si="21"/>
        <v xml:space="preserve">2012, East of England, 1, 60-69, Non-Hodgkin lymphoma </v>
      </c>
      <c r="B1381">
        <v>2012</v>
      </c>
      <c r="C1381" t="s">
        <v>46</v>
      </c>
      <c r="D1381" t="s">
        <v>17</v>
      </c>
      <c r="E1381">
        <v>1</v>
      </c>
      <c r="F1381" t="s">
        <v>94</v>
      </c>
      <c r="G1381">
        <v>92</v>
      </c>
    </row>
    <row r="1382" spans="1:7" x14ac:dyDescent="0.25">
      <c r="A1382" s="66" t="str">
        <f t="shared" si="21"/>
        <v xml:space="preserve">2012, London, 1, 60-69, Non-Hodgkin lymphoma </v>
      </c>
      <c r="B1382">
        <v>2012</v>
      </c>
      <c r="C1382" t="s">
        <v>46</v>
      </c>
      <c r="D1382" t="s">
        <v>17</v>
      </c>
      <c r="E1382">
        <v>1</v>
      </c>
      <c r="F1382" t="s">
        <v>8</v>
      </c>
      <c r="G1382">
        <v>9</v>
      </c>
    </row>
    <row r="1383" spans="1:7" x14ac:dyDescent="0.25">
      <c r="A1383" s="66" t="str">
        <f t="shared" si="21"/>
        <v xml:space="preserve">2012, North West, 1, 60-69, Non-Hodgkin lymphoma </v>
      </c>
      <c r="B1383">
        <v>2012</v>
      </c>
      <c r="C1383" t="s">
        <v>46</v>
      </c>
      <c r="D1383" t="s">
        <v>17</v>
      </c>
      <c r="E1383">
        <v>1</v>
      </c>
      <c r="F1383" t="s">
        <v>92</v>
      </c>
      <c r="G1383">
        <v>26</v>
      </c>
    </row>
    <row r="1384" spans="1:7" x14ac:dyDescent="0.25">
      <c r="A1384" s="66" t="str">
        <f t="shared" si="21"/>
        <v xml:space="preserve">2012, South East, 1, 60-69, Non-Hodgkin lymphoma </v>
      </c>
      <c r="B1384">
        <v>2012</v>
      </c>
      <c r="C1384" t="s">
        <v>46</v>
      </c>
      <c r="D1384" t="s">
        <v>17</v>
      </c>
      <c r="E1384">
        <v>1</v>
      </c>
      <c r="F1384" t="s">
        <v>93</v>
      </c>
      <c r="G1384">
        <v>24</v>
      </c>
    </row>
    <row r="1385" spans="1:7" x14ac:dyDescent="0.25">
      <c r="A1385" s="66" t="str">
        <f t="shared" si="21"/>
        <v xml:space="preserve">2012, South West, 1, 60-69, Non-Hodgkin lymphoma </v>
      </c>
      <c r="B1385">
        <v>2012</v>
      </c>
      <c r="C1385" t="s">
        <v>46</v>
      </c>
      <c r="D1385" t="s">
        <v>17</v>
      </c>
      <c r="E1385">
        <v>1</v>
      </c>
      <c r="F1385" t="s">
        <v>95</v>
      </c>
      <c r="G1385">
        <v>30</v>
      </c>
    </row>
    <row r="1386" spans="1:7" x14ac:dyDescent="0.25">
      <c r="A1386" s="66" t="str">
        <f t="shared" si="21"/>
        <v xml:space="preserve">2012, West Midlands, 1, 60-69, Non-Hodgkin lymphoma </v>
      </c>
      <c r="B1386">
        <v>2012</v>
      </c>
      <c r="C1386" t="s">
        <v>46</v>
      </c>
      <c r="D1386" t="s">
        <v>17</v>
      </c>
      <c r="E1386">
        <v>1</v>
      </c>
      <c r="F1386" t="s">
        <v>97</v>
      </c>
      <c r="G1386">
        <v>16</v>
      </c>
    </row>
    <row r="1387" spans="1:7" x14ac:dyDescent="0.25">
      <c r="A1387" s="66" t="str">
        <f t="shared" si="21"/>
        <v xml:space="preserve">2012, Yorkshire and The Humber, 1, 60-69, Non-Hodgkin lymphoma </v>
      </c>
      <c r="B1387">
        <v>2012</v>
      </c>
      <c r="C1387" t="s">
        <v>46</v>
      </c>
      <c r="D1387" t="s">
        <v>17</v>
      </c>
      <c r="E1387">
        <v>1</v>
      </c>
      <c r="F1387" t="s">
        <v>96</v>
      </c>
      <c r="G1387" t="s">
        <v>116</v>
      </c>
    </row>
    <row r="1388" spans="1:7" x14ac:dyDescent="0.25">
      <c r="A1388" s="66" t="str">
        <f t="shared" si="21"/>
        <v xml:space="preserve">2012, East Midlands, 2, 60-69, Non-Hodgkin lymphoma </v>
      </c>
      <c r="B1388">
        <v>2012</v>
      </c>
      <c r="C1388" t="s">
        <v>46</v>
      </c>
      <c r="D1388" t="s">
        <v>17</v>
      </c>
      <c r="E1388">
        <v>2</v>
      </c>
      <c r="F1388" t="s">
        <v>98</v>
      </c>
      <c r="G1388" t="s">
        <v>116</v>
      </c>
    </row>
    <row r="1389" spans="1:7" x14ac:dyDescent="0.25">
      <c r="A1389" s="66" t="str">
        <f t="shared" si="21"/>
        <v xml:space="preserve">2012, East of England, 2, 60-69, Non-Hodgkin lymphoma </v>
      </c>
      <c r="B1389">
        <v>2012</v>
      </c>
      <c r="C1389" t="s">
        <v>46</v>
      </c>
      <c r="D1389" t="s">
        <v>17</v>
      </c>
      <c r="E1389">
        <v>2</v>
      </c>
      <c r="F1389" t="s">
        <v>94</v>
      </c>
      <c r="G1389">
        <v>54</v>
      </c>
    </row>
    <row r="1390" spans="1:7" x14ac:dyDescent="0.25">
      <c r="A1390" s="66" t="str">
        <f t="shared" si="21"/>
        <v xml:space="preserve">2012, London, 2, 60-69, Non-Hodgkin lymphoma </v>
      </c>
      <c r="B1390">
        <v>2012</v>
      </c>
      <c r="C1390" t="s">
        <v>46</v>
      </c>
      <c r="D1390" t="s">
        <v>17</v>
      </c>
      <c r="E1390">
        <v>2</v>
      </c>
      <c r="F1390" t="s">
        <v>8</v>
      </c>
      <c r="G1390">
        <v>6</v>
      </c>
    </row>
    <row r="1391" spans="1:7" x14ac:dyDescent="0.25">
      <c r="A1391" s="66" t="str">
        <f t="shared" si="21"/>
        <v xml:space="preserve">2012, North West, 2, 60-69, Non-Hodgkin lymphoma </v>
      </c>
      <c r="B1391">
        <v>2012</v>
      </c>
      <c r="C1391" t="s">
        <v>46</v>
      </c>
      <c r="D1391" t="s">
        <v>17</v>
      </c>
      <c r="E1391">
        <v>2</v>
      </c>
      <c r="F1391" t="s">
        <v>92</v>
      </c>
      <c r="G1391">
        <v>42</v>
      </c>
    </row>
    <row r="1392" spans="1:7" x14ac:dyDescent="0.25">
      <c r="A1392" s="66" t="str">
        <f t="shared" si="21"/>
        <v xml:space="preserve">2012, South East, 2, 60-69, Non-Hodgkin lymphoma </v>
      </c>
      <c r="B1392">
        <v>2012</v>
      </c>
      <c r="C1392" t="s">
        <v>46</v>
      </c>
      <c r="D1392" t="s">
        <v>17</v>
      </c>
      <c r="E1392">
        <v>2</v>
      </c>
      <c r="F1392" t="s">
        <v>93</v>
      </c>
      <c r="G1392">
        <v>22</v>
      </c>
    </row>
    <row r="1393" spans="1:7" x14ac:dyDescent="0.25">
      <c r="A1393" s="66" t="str">
        <f t="shared" si="21"/>
        <v xml:space="preserve">2012, South West, 2, 60-69, Non-Hodgkin lymphoma </v>
      </c>
      <c r="B1393">
        <v>2012</v>
      </c>
      <c r="C1393" t="s">
        <v>46</v>
      </c>
      <c r="D1393" t="s">
        <v>17</v>
      </c>
      <c r="E1393">
        <v>2</v>
      </c>
      <c r="F1393" t="s">
        <v>95</v>
      </c>
      <c r="G1393">
        <v>15</v>
      </c>
    </row>
    <row r="1394" spans="1:7" x14ac:dyDescent="0.25">
      <c r="A1394" s="66" t="str">
        <f t="shared" si="21"/>
        <v xml:space="preserve">2012, West Midlands, 2, 60-69, Non-Hodgkin lymphoma </v>
      </c>
      <c r="B1394">
        <v>2012</v>
      </c>
      <c r="C1394" t="s">
        <v>46</v>
      </c>
      <c r="D1394" t="s">
        <v>17</v>
      </c>
      <c r="E1394">
        <v>2</v>
      </c>
      <c r="F1394" t="s">
        <v>97</v>
      </c>
      <c r="G1394">
        <v>18</v>
      </c>
    </row>
    <row r="1395" spans="1:7" x14ac:dyDescent="0.25">
      <c r="A1395" s="66" t="str">
        <f t="shared" si="21"/>
        <v xml:space="preserve">2012, Yorkshire and The Humber, 2, 60-69, Non-Hodgkin lymphoma </v>
      </c>
      <c r="B1395">
        <v>2012</v>
      </c>
      <c r="C1395" t="s">
        <v>46</v>
      </c>
      <c r="D1395" t="s">
        <v>17</v>
      </c>
      <c r="E1395">
        <v>2</v>
      </c>
      <c r="F1395" t="s">
        <v>96</v>
      </c>
      <c r="G1395" t="s">
        <v>116</v>
      </c>
    </row>
    <row r="1396" spans="1:7" x14ac:dyDescent="0.25">
      <c r="A1396" s="66" t="str">
        <f t="shared" si="21"/>
        <v xml:space="preserve">2012, East Midlands, 3, 60-69, Non-Hodgkin lymphoma </v>
      </c>
      <c r="B1396">
        <v>2012</v>
      </c>
      <c r="C1396" t="s">
        <v>46</v>
      </c>
      <c r="D1396" t="s">
        <v>17</v>
      </c>
      <c r="E1396">
        <v>3</v>
      </c>
      <c r="F1396" t="s">
        <v>98</v>
      </c>
      <c r="G1396">
        <v>5</v>
      </c>
    </row>
    <row r="1397" spans="1:7" x14ac:dyDescent="0.25">
      <c r="A1397" s="66" t="str">
        <f t="shared" si="21"/>
        <v xml:space="preserve">2012, East of England, 3, 60-69, Non-Hodgkin lymphoma </v>
      </c>
      <c r="B1397">
        <v>2012</v>
      </c>
      <c r="C1397" t="s">
        <v>46</v>
      </c>
      <c r="D1397" t="s">
        <v>17</v>
      </c>
      <c r="E1397">
        <v>3</v>
      </c>
      <c r="F1397" t="s">
        <v>94</v>
      </c>
      <c r="G1397">
        <v>62</v>
      </c>
    </row>
    <row r="1398" spans="1:7" x14ac:dyDescent="0.25">
      <c r="A1398" s="66" t="str">
        <f t="shared" si="21"/>
        <v xml:space="preserve">2012, London, 3, 60-69, Non-Hodgkin lymphoma </v>
      </c>
      <c r="B1398">
        <v>2012</v>
      </c>
      <c r="C1398" t="s">
        <v>46</v>
      </c>
      <c r="D1398" t="s">
        <v>17</v>
      </c>
      <c r="E1398">
        <v>3</v>
      </c>
      <c r="F1398" t="s">
        <v>8</v>
      </c>
      <c r="G1398">
        <v>15</v>
      </c>
    </row>
    <row r="1399" spans="1:7" x14ac:dyDescent="0.25">
      <c r="A1399" s="66" t="str">
        <f t="shared" si="21"/>
        <v xml:space="preserve">2012, North East, 3, 60-69, Non-Hodgkin lymphoma </v>
      </c>
      <c r="B1399">
        <v>2012</v>
      </c>
      <c r="C1399" t="s">
        <v>46</v>
      </c>
      <c r="D1399" t="s">
        <v>17</v>
      </c>
      <c r="E1399">
        <v>3</v>
      </c>
      <c r="F1399" t="s">
        <v>99</v>
      </c>
      <c r="G1399" t="s">
        <v>116</v>
      </c>
    </row>
    <row r="1400" spans="1:7" x14ac:dyDescent="0.25">
      <c r="A1400" s="66" t="str">
        <f t="shared" si="21"/>
        <v xml:space="preserve">2012, North West, 3, 60-69, Non-Hodgkin lymphoma </v>
      </c>
      <c r="B1400">
        <v>2012</v>
      </c>
      <c r="C1400" t="s">
        <v>46</v>
      </c>
      <c r="D1400" t="s">
        <v>17</v>
      </c>
      <c r="E1400">
        <v>3</v>
      </c>
      <c r="F1400" t="s">
        <v>92</v>
      </c>
      <c r="G1400">
        <v>41</v>
      </c>
    </row>
    <row r="1401" spans="1:7" x14ac:dyDescent="0.25">
      <c r="A1401" s="66" t="str">
        <f t="shared" si="21"/>
        <v xml:space="preserve">2012, South East, 3, 60-69, Non-Hodgkin lymphoma </v>
      </c>
      <c r="B1401">
        <v>2012</v>
      </c>
      <c r="C1401" t="s">
        <v>46</v>
      </c>
      <c r="D1401" t="s">
        <v>17</v>
      </c>
      <c r="E1401">
        <v>3</v>
      </c>
      <c r="F1401" t="s">
        <v>93</v>
      </c>
      <c r="G1401">
        <v>24</v>
      </c>
    </row>
    <row r="1402" spans="1:7" x14ac:dyDescent="0.25">
      <c r="A1402" s="66" t="str">
        <f t="shared" si="21"/>
        <v xml:space="preserve">2012, South West, 3, 60-69, Non-Hodgkin lymphoma </v>
      </c>
      <c r="B1402">
        <v>2012</v>
      </c>
      <c r="C1402" t="s">
        <v>46</v>
      </c>
      <c r="D1402" t="s">
        <v>17</v>
      </c>
      <c r="E1402">
        <v>3</v>
      </c>
      <c r="F1402" t="s">
        <v>95</v>
      </c>
      <c r="G1402">
        <v>24</v>
      </c>
    </row>
    <row r="1403" spans="1:7" x14ac:dyDescent="0.25">
      <c r="A1403" s="66" t="str">
        <f t="shared" si="21"/>
        <v xml:space="preserve">2012, West Midlands, 3, 60-69, Non-Hodgkin lymphoma </v>
      </c>
      <c r="B1403">
        <v>2012</v>
      </c>
      <c r="C1403" t="s">
        <v>46</v>
      </c>
      <c r="D1403" t="s">
        <v>17</v>
      </c>
      <c r="E1403">
        <v>3</v>
      </c>
      <c r="F1403" t="s">
        <v>97</v>
      </c>
      <c r="G1403">
        <v>23</v>
      </c>
    </row>
    <row r="1404" spans="1:7" x14ac:dyDescent="0.25">
      <c r="A1404" s="66" t="str">
        <f t="shared" si="21"/>
        <v xml:space="preserve">2012, Yorkshire and The Humber, 3, 60-69, Non-Hodgkin lymphoma </v>
      </c>
      <c r="B1404">
        <v>2012</v>
      </c>
      <c r="C1404" t="s">
        <v>46</v>
      </c>
      <c r="D1404" t="s">
        <v>17</v>
      </c>
      <c r="E1404">
        <v>3</v>
      </c>
      <c r="F1404" t="s">
        <v>96</v>
      </c>
      <c r="G1404" t="s">
        <v>116</v>
      </c>
    </row>
    <row r="1405" spans="1:7" x14ac:dyDescent="0.25">
      <c r="A1405" s="66" t="str">
        <f t="shared" si="21"/>
        <v xml:space="preserve">2012, East Midlands, 4, 60-69, Non-Hodgkin lymphoma </v>
      </c>
      <c r="B1405">
        <v>2012</v>
      </c>
      <c r="C1405" t="s">
        <v>46</v>
      </c>
      <c r="D1405" t="s">
        <v>17</v>
      </c>
      <c r="E1405">
        <v>4</v>
      </c>
      <c r="F1405" t="s">
        <v>98</v>
      </c>
      <c r="G1405">
        <v>68</v>
      </c>
    </row>
    <row r="1406" spans="1:7" x14ac:dyDescent="0.25">
      <c r="A1406" s="66" t="str">
        <f t="shared" si="21"/>
        <v xml:space="preserve">2012, East of England, 4, 60-69, Non-Hodgkin lymphoma </v>
      </c>
      <c r="B1406">
        <v>2012</v>
      </c>
      <c r="C1406" t="s">
        <v>46</v>
      </c>
      <c r="D1406" t="s">
        <v>17</v>
      </c>
      <c r="E1406">
        <v>4</v>
      </c>
      <c r="F1406" t="s">
        <v>94</v>
      </c>
      <c r="G1406">
        <v>135</v>
      </c>
    </row>
    <row r="1407" spans="1:7" x14ac:dyDescent="0.25">
      <c r="A1407" s="66" t="str">
        <f t="shared" si="21"/>
        <v xml:space="preserve">2012, London, 4, 60-69, Non-Hodgkin lymphoma </v>
      </c>
      <c r="B1407">
        <v>2012</v>
      </c>
      <c r="C1407" t="s">
        <v>46</v>
      </c>
      <c r="D1407" t="s">
        <v>17</v>
      </c>
      <c r="E1407">
        <v>4</v>
      </c>
      <c r="F1407" t="s">
        <v>8</v>
      </c>
      <c r="G1407">
        <v>43</v>
      </c>
    </row>
    <row r="1408" spans="1:7" x14ac:dyDescent="0.25">
      <c r="A1408" s="66" t="str">
        <f t="shared" si="21"/>
        <v xml:space="preserve">2012, North East, 4, 60-69, Non-Hodgkin lymphoma </v>
      </c>
      <c r="B1408">
        <v>2012</v>
      </c>
      <c r="C1408" t="s">
        <v>46</v>
      </c>
      <c r="D1408" t="s">
        <v>17</v>
      </c>
      <c r="E1408">
        <v>4</v>
      </c>
      <c r="F1408" t="s">
        <v>99</v>
      </c>
      <c r="G1408">
        <v>19</v>
      </c>
    </row>
    <row r="1409" spans="1:7" x14ac:dyDescent="0.25">
      <c r="A1409" s="66" t="str">
        <f t="shared" si="21"/>
        <v xml:space="preserve">2012, North West, 4, 60-69, Non-Hodgkin lymphoma </v>
      </c>
      <c r="B1409">
        <v>2012</v>
      </c>
      <c r="C1409" t="s">
        <v>46</v>
      </c>
      <c r="D1409" t="s">
        <v>17</v>
      </c>
      <c r="E1409">
        <v>4</v>
      </c>
      <c r="F1409" t="s">
        <v>92</v>
      </c>
      <c r="G1409">
        <v>104</v>
      </c>
    </row>
    <row r="1410" spans="1:7" x14ac:dyDescent="0.25">
      <c r="A1410" s="66" t="str">
        <f t="shared" ref="A1410:A1473" si="22">B1410&amp;", "&amp;F1410&amp;", "&amp;E1410&amp;", "&amp;D1410&amp;", "&amp;C1410</f>
        <v xml:space="preserve">2012, South East, 4, 60-69, Non-Hodgkin lymphoma </v>
      </c>
      <c r="B1410">
        <v>2012</v>
      </c>
      <c r="C1410" t="s">
        <v>46</v>
      </c>
      <c r="D1410" t="s">
        <v>17</v>
      </c>
      <c r="E1410">
        <v>4</v>
      </c>
      <c r="F1410" t="s">
        <v>93</v>
      </c>
      <c r="G1410">
        <v>80</v>
      </c>
    </row>
    <row r="1411" spans="1:7" x14ac:dyDescent="0.25">
      <c r="A1411" s="66" t="str">
        <f t="shared" si="22"/>
        <v xml:space="preserve">2012, South West, 4, 60-69, Non-Hodgkin lymphoma </v>
      </c>
      <c r="B1411">
        <v>2012</v>
      </c>
      <c r="C1411" t="s">
        <v>46</v>
      </c>
      <c r="D1411" t="s">
        <v>17</v>
      </c>
      <c r="E1411">
        <v>4</v>
      </c>
      <c r="F1411" t="s">
        <v>95</v>
      </c>
      <c r="G1411">
        <v>83</v>
      </c>
    </row>
    <row r="1412" spans="1:7" x14ac:dyDescent="0.25">
      <c r="A1412" s="66" t="str">
        <f t="shared" si="22"/>
        <v xml:space="preserve">2012, West Midlands, 4, 60-69, Non-Hodgkin lymphoma </v>
      </c>
      <c r="B1412">
        <v>2012</v>
      </c>
      <c r="C1412" t="s">
        <v>46</v>
      </c>
      <c r="D1412" t="s">
        <v>17</v>
      </c>
      <c r="E1412">
        <v>4</v>
      </c>
      <c r="F1412" t="s">
        <v>97</v>
      </c>
      <c r="G1412">
        <v>112</v>
      </c>
    </row>
    <row r="1413" spans="1:7" x14ac:dyDescent="0.25">
      <c r="A1413" s="66" t="str">
        <f t="shared" si="22"/>
        <v xml:space="preserve">2012, Yorkshire and The Humber, 4, 60-69, Non-Hodgkin lymphoma </v>
      </c>
      <c r="B1413">
        <v>2012</v>
      </c>
      <c r="C1413" t="s">
        <v>46</v>
      </c>
      <c r="D1413" t="s">
        <v>17</v>
      </c>
      <c r="E1413">
        <v>4</v>
      </c>
      <c r="F1413" t="s">
        <v>96</v>
      </c>
      <c r="G1413">
        <v>37</v>
      </c>
    </row>
    <row r="1414" spans="1:7" x14ac:dyDescent="0.25">
      <c r="A1414" s="66" t="str">
        <f t="shared" si="22"/>
        <v xml:space="preserve">2012, East Midlands, Unk/Oth, 60-69, Non-Hodgkin lymphoma </v>
      </c>
      <c r="B1414">
        <v>2012</v>
      </c>
      <c r="C1414" t="s">
        <v>46</v>
      </c>
      <c r="D1414" t="s">
        <v>17</v>
      </c>
      <c r="E1414" t="s">
        <v>26</v>
      </c>
      <c r="F1414" t="s">
        <v>98</v>
      </c>
      <c r="G1414">
        <v>176</v>
      </c>
    </row>
    <row r="1415" spans="1:7" x14ac:dyDescent="0.25">
      <c r="A1415" s="66" t="str">
        <f t="shared" si="22"/>
        <v xml:space="preserve">2012, East of England, Unk/Oth, 60-69, Non-Hodgkin lymphoma </v>
      </c>
      <c r="B1415">
        <v>2012</v>
      </c>
      <c r="C1415" t="s">
        <v>46</v>
      </c>
      <c r="D1415" t="s">
        <v>17</v>
      </c>
      <c r="E1415" t="s">
        <v>26</v>
      </c>
      <c r="F1415" t="s">
        <v>94</v>
      </c>
      <c r="G1415">
        <v>29</v>
      </c>
    </row>
    <row r="1416" spans="1:7" x14ac:dyDescent="0.25">
      <c r="A1416" s="66" t="str">
        <f t="shared" si="22"/>
        <v xml:space="preserve">2012, London, Unk/Oth, 60-69, Non-Hodgkin lymphoma </v>
      </c>
      <c r="B1416">
        <v>2012</v>
      </c>
      <c r="C1416" t="s">
        <v>46</v>
      </c>
      <c r="D1416" t="s">
        <v>17</v>
      </c>
      <c r="E1416" t="s">
        <v>26</v>
      </c>
      <c r="F1416" t="s">
        <v>8</v>
      </c>
      <c r="G1416">
        <v>199</v>
      </c>
    </row>
    <row r="1417" spans="1:7" x14ac:dyDescent="0.25">
      <c r="A1417" s="66" t="str">
        <f t="shared" si="22"/>
        <v xml:space="preserve">2012, North East, Unk/Oth, 60-69, Non-Hodgkin lymphoma </v>
      </c>
      <c r="B1417">
        <v>2012</v>
      </c>
      <c r="C1417" t="s">
        <v>46</v>
      </c>
      <c r="D1417" t="s">
        <v>17</v>
      </c>
      <c r="E1417" t="s">
        <v>26</v>
      </c>
      <c r="F1417" t="s">
        <v>99</v>
      </c>
      <c r="G1417">
        <v>127</v>
      </c>
    </row>
    <row r="1418" spans="1:7" x14ac:dyDescent="0.25">
      <c r="A1418" s="66" t="str">
        <f t="shared" si="22"/>
        <v xml:space="preserve">2012, North West, Unk/Oth, 60-69, Non-Hodgkin lymphoma </v>
      </c>
      <c r="B1418">
        <v>2012</v>
      </c>
      <c r="C1418" t="s">
        <v>46</v>
      </c>
      <c r="D1418" t="s">
        <v>17</v>
      </c>
      <c r="E1418" t="s">
        <v>26</v>
      </c>
      <c r="F1418" t="s">
        <v>92</v>
      </c>
      <c r="G1418">
        <v>143</v>
      </c>
    </row>
    <row r="1419" spans="1:7" x14ac:dyDescent="0.25">
      <c r="A1419" s="66" t="str">
        <f t="shared" si="22"/>
        <v xml:space="preserve">2012, South East, Unk/Oth, 60-69, Non-Hodgkin lymphoma </v>
      </c>
      <c r="B1419">
        <v>2012</v>
      </c>
      <c r="C1419" t="s">
        <v>46</v>
      </c>
      <c r="D1419" t="s">
        <v>17</v>
      </c>
      <c r="E1419" t="s">
        <v>26</v>
      </c>
      <c r="F1419" t="s">
        <v>93</v>
      </c>
      <c r="G1419">
        <v>307</v>
      </c>
    </row>
    <row r="1420" spans="1:7" x14ac:dyDescent="0.25">
      <c r="A1420" s="66" t="str">
        <f t="shared" si="22"/>
        <v xml:space="preserve">2012, South West, Unk/Oth, 60-69, Non-Hodgkin lymphoma </v>
      </c>
      <c r="B1420">
        <v>2012</v>
      </c>
      <c r="C1420" t="s">
        <v>46</v>
      </c>
      <c r="D1420" t="s">
        <v>17</v>
      </c>
      <c r="E1420" t="s">
        <v>26</v>
      </c>
      <c r="F1420" t="s">
        <v>95</v>
      </c>
      <c r="G1420">
        <v>189</v>
      </c>
    </row>
    <row r="1421" spans="1:7" x14ac:dyDescent="0.25">
      <c r="A1421" s="66" t="str">
        <f t="shared" si="22"/>
        <v xml:space="preserve">2012, West Midlands, Unk/Oth, 60-69, Non-Hodgkin lymphoma </v>
      </c>
      <c r="B1421">
        <v>2012</v>
      </c>
      <c r="C1421" t="s">
        <v>46</v>
      </c>
      <c r="D1421" t="s">
        <v>17</v>
      </c>
      <c r="E1421" t="s">
        <v>26</v>
      </c>
      <c r="F1421" t="s">
        <v>97</v>
      </c>
      <c r="G1421">
        <v>137</v>
      </c>
    </row>
    <row r="1422" spans="1:7" x14ac:dyDescent="0.25">
      <c r="A1422" s="66" t="str">
        <f t="shared" si="22"/>
        <v xml:space="preserve">2012, Yorkshire and The Humber, Unk/Oth, 60-69, Non-Hodgkin lymphoma </v>
      </c>
      <c r="B1422">
        <v>2012</v>
      </c>
      <c r="C1422" t="s">
        <v>46</v>
      </c>
      <c r="D1422" t="s">
        <v>17</v>
      </c>
      <c r="E1422" t="s">
        <v>26</v>
      </c>
      <c r="F1422" t="s">
        <v>96</v>
      </c>
      <c r="G1422">
        <v>273</v>
      </c>
    </row>
    <row r="1423" spans="1:7" x14ac:dyDescent="0.25">
      <c r="A1423" s="66" t="str">
        <f t="shared" si="22"/>
        <v xml:space="preserve">2012, East Midlands, 1, 70-79, Non-Hodgkin lymphoma </v>
      </c>
      <c r="B1423">
        <v>2012</v>
      </c>
      <c r="C1423" t="s">
        <v>46</v>
      </c>
      <c r="D1423" t="s">
        <v>18</v>
      </c>
      <c r="E1423">
        <v>1</v>
      </c>
      <c r="F1423" t="s">
        <v>98</v>
      </c>
      <c r="G1423">
        <v>6</v>
      </c>
    </row>
    <row r="1424" spans="1:7" x14ac:dyDescent="0.25">
      <c r="A1424" s="66" t="str">
        <f t="shared" si="22"/>
        <v xml:space="preserve">2012, East of England, 1, 70-79, Non-Hodgkin lymphoma </v>
      </c>
      <c r="B1424">
        <v>2012</v>
      </c>
      <c r="C1424" t="s">
        <v>46</v>
      </c>
      <c r="D1424" t="s">
        <v>18</v>
      </c>
      <c r="E1424">
        <v>1</v>
      </c>
      <c r="F1424" t="s">
        <v>94</v>
      </c>
      <c r="G1424">
        <v>97</v>
      </c>
    </row>
    <row r="1425" spans="1:7" x14ac:dyDescent="0.25">
      <c r="A1425" s="66" t="str">
        <f t="shared" si="22"/>
        <v xml:space="preserve">2012, London, 1, 70-79, Non-Hodgkin lymphoma </v>
      </c>
      <c r="B1425">
        <v>2012</v>
      </c>
      <c r="C1425" t="s">
        <v>46</v>
      </c>
      <c r="D1425" t="s">
        <v>18</v>
      </c>
      <c r="E1425">
        <v>1</v>
      </c>
      <c r="F1425" t="s">
        <v>8</v>
      </c>
      <c r="G1425">
        <v>9</v>
      </c>
    </row>
    <row r="1426" spans="1:7" x14ac:dyDescent="0.25">
      <c r="A1426" s="66" t="str">
        <f t="shared" si="22"/>
        <v xml:space="preserve">2012, North East, 1, 70-79, Non-Hodgkin lymphoma </v>
      </c>
      <c r="B1426">
        <v>2012</v>
      </c>
      <c r="C1426" t="s">
        <v>46</v>
      </c>
      <c r="D1426" t="s">
        <v>18</v>
      </c>
      <c r="E1426">
        <v>1</v>
      </c>
      <c r="F1426" t="s">
        <v>99</v>
      </c>
      <c r="G1426" t="s">
        <v>116</v>
      </c>
    </row>
    <row r="1427" spans="1:7" x14ac:dyDescent="0.25">
      <c r="A1427" s="66" t="str">
        <f t="shared" si="22"/>
        <v xml:space="preserve">2012, North West, 1, 70-79, Non-Hodgkin lymphoma </v>
      </c>
      <c r="B1427">
        <v>2012</v>
      </c>
      <c r="C1427" t="s">
        <v>46</v>
      </c>
      <c r="D1427" t="s">
        <v>18</v>
      </c>
      <c r="E1427">
        <v>1</v>
      </c>
      <c r="F1427" t="s">
        <v>92</v>
      </c>
      <c r="G1427">
        <v>45</v>
      </c>
    </row>
    <row r="1428" spans="1:7" x14ac:dyDescent="0.25">
      <c r="A1428" s="66" t="str">
        <f t="shared" si="22"/>
        <v xml:space="preserve">2012, South East, 1, 70-79, Non-Hodgkin lymphoma </v>
      </c>
      <c r="B1428">
        <v>2012</v>
      </c>
      <c r="C1428" t="s">
        <v>46</v>
      </c>
      <c r="D1428" t="s">
        <v>18</v>
      </c>
      <c r="E1428">
        <v>1</v>
      </c>
      <c r="F1428" t="s">
        <v>93</v>
      </c>
      <c r="G1428">
        <v>28</v>
      </c>
    </row>
    <row r="1429" spans="1:7" x14ac:dyDescent="0.25">
      <c r="A1429" s="66" t="str">
        <f t="shared" si="22"/>
        <v xml:space="preserve">2012, South West, 1, 70-79, Non-Hodgkin lymphoma </v>
      </c>
      <c r="B1429">
        <v>2012</v>
      </c>
      <c r="C1429" t="s">
        <v>46</v>
      </c>
      <c r="D1429" t="s">
        <v>18</v>
      </c>
      <c r="E1429">
        <v>1</v>
      </c>
      <c r="F1429" t="s">
        <v>95</v>
      </c>
      <c r="G1429">
        <v>21</v>
      </c>
    </row>
    <row r="1430" spans="1:7" x14ac:dyDescent="0.25">
      <c r="A1430" s="66" t="str">
        <f t="shared" si="22"/>
        <v xml:space="preserve">2012, West Midlands, 1, 70-79, Non-Hodgkin lymphoma </v>
      </c>
      <c r="B1430">
        <v>2012</v>
      </c>
      <c r="C1430" t="s">
        <v>46</v>
      </c>
      <c r="D1430" t="s">
        <v>18</v>
      </c>
      <c r="E1430">
        <v>1</v>
      </c>
      <c r="F1430" t="s">
        <v>97</v>
      </c>
      <c r="G1430">
        <v>16</v>
      </c>
    </row>
    <row r="1431" spans="1:7" x14ac:dyDescent="0.25">
      <c r="A1431" s="66" t="str">
        <f t="shared" si="22"/>
        <v xml:space="preserve">2012, Yorkshire and The Humber, 1, 70-79, Non-Hodgkin lymphoma </v>
      </c>
      <c r="B1431">
        <v>2012</v>
      </c>
      <c r="C1431" t="s">
        <v>46</v>
      </c>
      <c r="D1431" t="s">
        <v>18</v>
      </c>
      <c r="E1431">
        <v>1</v>
      </c>
      <c r="F1431" t="s">
        <v>96</v>
      </c>
      <c r="G1431">
        <v>5</v>
      </c>
    </row>
    <row r="1432" spans="1:7" x14ac:dyDescent="0.25">
      <c r="A1432" s="66" t="str">
        <f t="shared" si="22"/>
        <v xml:space="preserve">2012, East Midlands, 2, 70-79, Non-Hodgkin lymphoma </v>
      </c>
      <c r="B1432">
        <v>2012</v>
      </c>
      <c r="C1432" t="s">
        <v>46</v>
      </c>
      <c r="D1432" t="s">
        <v>18</v>
      </c>
      <c r="E1432">
        <v>2</v>
      </c>
      <c r="F1432" t="s">
        <v>98</v>
      </c>
      <c r="G1432">
        <v>5</v>
      </c>
    </row>
    <row r="1433" spans="1:7" x14ac:dyDescent="0.25">
      <c r="A1433" s="66" t="str">
        <f t="shared" si="22"/>
        <v xml:space="preserve">2012, East of England, 2, 70-79, Non-Hodgkin lymphoma </v>
      </c>
      <c r="B1433">
        <v>2012</v>
      </c>
      <c r="C1433" t="s">
        <v>46</v>
      </c>
      <c r="D1433" t="s">
        <v>18</v>
      </c>
      <c r="E1433">
        <v>2</v>
      </c>
      <c r="F1433" t="s">
        <v>94</v>
      </c>
      <c r="G1433">
        <v>55</v>
      </c>
    </row>
    <row r="1434" spans="1:7" x14ac:dyDescent="0.25">
      <c r="A1434" s="66" t="str">
        <f t="shared" si="22"/>
        <v xml:space="preserve">2012, London, 2, 70-79, Non-Hodgkin lymphoma </v>
      </c>
      <c r="B1434">
        <v>2012</v>
      </c>
      <c r="C1434" t="s">
        <v>46</v>
      </c>
      <c r="D1434" t="s">
        <v>18</v>
      </c>
      <c r="E1434">
        <v>2</v>
      </c>
      <c r="F1434" t="s">
        <v>8</v>
      </c>
      <c r="G1434">
        <v>12</v>
      </c>
    </row>
    <row r="1435" spans="1:7" x14ac:dyDescent="0.25">
      <c r="A1435" s="66" t="str">
        <f t="shared" si="22"/>
        <v xml:space="preserve">2012, North East, 2, 70-79, Non-Hodgkin lymphoma </v>
      </c>
      <c r="B1435">
        <v>2012</v>
      </c>
      <c r="C1435" t="s">
        <v>46</v>
      </c>
      <c r="D1435" t="s">
        <v>18</v>
      </c>
      <c r="E1435">
        <v>2</v>
      </c>
      <c r="F1435" t="s">
        <v>99</v>
      </c>
      <c r="G1435" t="s">
        <v>116</v>
      </c>
    </row>
    <row r="1436" spans="1:7" x14ac:dyDescent="0.25">
      <c r="A1436" s="66" t="str">
        <f t="shared" si="22"/>
        <v xml:space="preserve">2012, North West, 2, 70-79, Non-Hodgkin lymphoma </v>
      </c>
      <c r="B1436">
        <v>2012</v>
      </c>
      <c r="C1436" t="s">
        <v>46</v>
      </c>
      <c r="D1436" t="s">
        <v>18</v>
      </c>
      <c r="E1436">
        <v>2</v>
      </c>
      <c r="F1436" t="s">
        <v>92</v>
      </c>
      <c r="G1436">
        <v>35</v>
      </c>
    </row>
    <row r="1437" spans="1:7" x14ac:dyDescent="0.25">
      <c r="A1437" s="66" t="str">
        <f t="shared" si="22"/>
        <v xml:space="preserve">2012, South East, 2, 70-79, Non-Hodgkin lymphoma </v>
      </c>
      <c r="B1437">
        <v>2012</v>
      </c>
      <c r="C1437" t="s">
        <v>46</v>
      </c>
      <c r="D1437" t="s">
        <v>18</v>
      </c>
      <c r="E1437">
        <v>2</v>
      </c>
      <c r="F1437" t="s">
        <v>93</v>
      </c>
      <c r="G1437">
        <v>28</v>
      </c>
    </row>
    <row r="1438" spans="1:7" x14ac:dyDescent="0.25">
      <c r="A1438" s="66" t="str">
        <f t="shared" si="22"/>
        <v xml:space="preserve">2012, South West, 2, 70-79, Non-Hodgkin lymphoma </v>
      </c>
      <c r="B1438">
        <v>2012</v>
      </c>
      <c r="C1438" t="s">
        <v>46</v>
      </c>
      <c r="D1438" t="s">
        <v>18</v>
      </c>
      <c r="E1438">
        <v>2</v>
      </c>
      <c r="F1438" t="s">
        <v>95</v>
      </c>
      <c r="G1438">
        <v>19</v>
      </c>
    </row>
    <row r="1439" spans="1:7" x14ac:dyDescent="0.25">
      <c r="A1439" s="66" t="str">
        <f t="shared" si="22"/>
        <v xml:space="preserve">2012, West Midlands, 2, 70-79, Non-Hodgkin lymphoma </v>
      </c>
      <c r="B1439">
        <v>2012</v>
      </c>
      <c r="C1439" t="s">
        <v>46</v>
      </c>
      <c r="D1439" t="s">
        <v>18</v>
      </c>
      <c r="E1439">
        <v>2</v>
      </c>
      <c r="F1439" t="s">
        <v>97</v>
      </c>
      <c r="G1439">
        <v>19</v>
      </c>
    </row>
    <row r="1440" spans="1:7" x14ac:dyDescent="0.25">
      <c r="A1440" s="66" t="str">
        <f t="shared" si="22"/>
        <v xml:space="preserve">2012, Yorkshire and The Humber, 2, 70-79, Non-Hodgkin lymphoma </v>
      </c>
      <c r="B1440">
        <v>2012</v>
      </c>
      <c r="C1440" t="s">
        <v>46</v>
      </c>
      <c r="D1440" t="s">
        <v>18</v>
      </c>
      <c r="E1440">
        <v>2</v>
      </c>
      <c r="F1440" t="s">
        <v>96</v>
      </c>
      <c r="G1440" t="s">
        <v>116</v>
      </c>
    </row>
    <row r="1441" spans="1:7" x14ac:dyDescent="0.25">
      <c r="A1441" s="66" t="str">
        <f t="shared" si="22"/>
        <v xml:space="preserve">2012, East Midlands, 3, 70-79, Non-Hodgkin lymphoma </v>
      </c>
      <c r="B1441">
        <v>2012</v>
      </c>
      <c r="C1441" t="s">
        <v>46</v>
      </c>
      <c r="D1441" t="s">
        <v>18</v>
      </c>
      <c r="E1441">
        <v>3</v>
      </c>
      <c r="F1441" t="s">
        <v>98</v>
      </c>
      <c r="G1441">
        <v>11</v>
      </c>
    </row>
    <row r="1442" spans="1:7" x14ac:dyDescent="0.25">
      <c r="A1442" s="66" t="str">
        <f t="shared" si="22"/>
        <v xml:space="preserve">2012, East of England, 3, 70-79, Non-Hodgkin lymphoma </v>
      </c>
      <c r="B1442">
        <v>2012</v>
      </c>
      <c r="C1442" t="s">
        <v>46</v>
      </c>
      <c r="D1442" t="s">
        <v>18</v>
      </c>
      <c r="E1442">
        <v>3</v>
      </c>
      <c r="F1442" t="s">
        <v>94</v>
      </c>
      <c r="G1442">
        <v>81</v>
      </c>
    </row>
    <row r="1443" spans="1:7" x14ac:dyDescent="0.25">
      <c r="A1443" s="66" t="str">
        <f t="shared" si="22"/>
        <v xml:space="preserve">2012, London, 3, 70-79, Non-Hodgkin lymphoma </v>
      </c>
      <c r="B1443">
        <v>2012</v>
      </c>
      <c r="C1443" t="s">
        <v>46</v>
      </c>
      <c r="D1443" t="s">
        <v>18</v>
      </c>
      <c r="E1443">
        <v>3</v>
      </c>
      <c r="F1443" t="s">
        <v>8</v>
      </c>
      <c r="G1443">
        <v>14</v>
      </c>
    </row>
    <row r="1444" spans="1:7" x14ac:dyDescent="0.25">
      <c r="A1444" s="66" t="str">
        <f t="shared" si="22"/>
        <v xml:space="preserve">2012, North West, 3, 70-79, Non-Hodgkin lymphoma </v>
      </c>
      <c r="B1444">
        <v>2012</v>
      </c>
      <c r="C1444" t="s">
        <v>46</v>
      </c>
      <c r="D1444" t="s">
        <v>18</v>
      </c>
      <c r="E1444">
        <v>3</v>
      </c>
      <c r="F1444" t="s">
        <v>92</v>
      </c>
      <c r="G1444">
        <v>42</v>
      </c>
    </row>
    <row r="1445" spans="1:7" x14ac:dyDescent="0.25">
      <c r="A1445" s="66" t="str">
        <f t="shared" si="22"/>
        <v xml:space="preserve">2012, South East, 3, 70-79, Non-Hodgkin lymphoma </v>
      </c>
      <c r="B1445">
        <v>2012</v>
      </c>
      <c r="C1445" t="s">
        <v>46</v>
      </c>
      <c r="D1445" t="s">
        <v>18</v>
      </c>
      <c r="E1445">
        <v>3</v>
      </c>
      <c r="F1445" t="s">
        <v>93</v>
      </c>
      <c r="G1445">
        <v>29</v>
      </c>
    </row>
    <row r="1446" spans="1:7" x14ac:dyDescent="0.25">
      <c r="A1446" s="66" t="str">
        <f t="shared" si="22"/>
        <v xml:space="preserve">2012, South West, 3, 70-79, Non-Hodgkin lymphoma </v>
      </c>
      <c r="B1446">
        <v>2012</v>
      </c>
      <c r="C1446" t="s">
        <v>46</v>
      </c>
      <c r="D1446" t="s">
        <v>18</v>
      </c>
      <c r="E1446">
        <v>3</v>
      </c>
      <c r="F1446" t="s">
        <v>95</v>
      </c>
      <c r="G1446">
        <v>37</v>
      </c>
    </row>
    <row r="1447" spans="1:7" x14ac:dyDescent="0.25">
      <c r="A1447" s="66" t="str">
        <f t="shared" si="22"/>
        <v xml:space="preserve">2012, West Midlands, 3, 70-79, Non-Hodgkin lymphoma </v>
      </c>
      <c r="B1447">
        <v>2012</v>
      </c>
      <c r="C1447" t="s">
        <v>46</v>
      </c>
      <c r="D1447" t="s">
        <v>18</v>
      </c>
      <c r="E1447">
        <v>3</v>
      </c>
      <c r="F1447" t="s">
        <v>97</v>
      </c>
      <c r="G1447">
        <v>25</v>
      </c>
    </row>
    <row r="1448" spans="1:7" x14ac:dyDescent="0.25">
      <c r="A1448" s="66" t="str">
        <f t="shared" si="22"/>
        <v xml:space="preserve">2012, East Midlands, 4, 70-79, Non-Hodgkin lymphoma </v>
      </c>
      <c r="B1448">
        <v>2012</v>
      </c>
      <c r="C1448" t="s">
        <v>46</v>
      </c>
      <c r="D1448" t="s">
        <v>18</v>
      </c>
      <c r="E1448">
        <v>4</v>
      </c>
      <c r="F1448" t="s">
        <v>98</v>
      </c>
      <c r="G1448">
        <v>82</v>
      </c>
    </row>
    <row r="1449" spans="1:7" x14ac:dyDescent="0.25">
      <c r="A1449" s="66" t="str">
        <f t="shared" si="22"/>
        <v xml:space="preserve">2012, East of England, 4, 70-79, Non-Hodgkin lymphoma </v>
      </c>
      <c r="B1449">
        <v>2012</v>
      </c>
      <c r="C1449" t="s">
        <v>46</v>
      </c>
      <c r="D1449" t="s">
        <v>18</v>
      </c>
      <c r="E1449">
        <v>4</v>
      </c>
      <c r="F1449" t="s">
        <v>94</v>
      </c>
      <c r="G1449">
        <v>135</v>
      </c>
    </row>
    <row r="1450" spans="1:7" x14ac:dyDescent="0.25">
      <c r="A1450" s="66" t="str">
        <f t="shared" si="22"/>
        <v xml:space="preserve">2012, London, 4, 70-79, Non-Hodgkin lymphoma </v>
      </c>
      <c r="B1450">
        <v>2012</v>
      </c>
      <c r="C1450" t="s">
        <v>46</v>
      </c>
      <c r="D1450" t="s">
        <v>18</v>
      </c>
      <c r="E1450">
        <v>4</v>
      </c>
      <c r="F1450" t="s">
        <v>8</v>
      </c>
      <c r="G1450">
        <v>53</v>
      </c>
    </row>
    <row r="1451" spans="1:7" x14ac:dyDescent="0.25">
      <c r="A1451" s="66" t="str">
        <f t="shared" si="22"/>
        <v xml:space="preserve">2012, North East, 4, 70-79, Non-Hodgkin lymphoma </v>
      </c>
      <c r="B1451">
        <v>2012</v>
      </c>
      <c r="C1451" t="s">
        <v>46</v>
      </c>
      <c r="D1451" t="s">
        <v>18</v>
      </c>
      <c r="E1451">
        <v>4</v>
      </c>
      <c r="F1451" t="s">
        <v>99</v>
      </c>
      <c r="G1451">
        <v>14</v>
      </c>
    </row>
    <row r="1452" spans="1:7" x14ac:dyDescent="0.25">
      <c r="A1452" s="66" t="str">
        <f t="shared" si="22"/>
        <v xml:space="preserve">2012, North West, 4, 70-79, Non-Hodgkin lymphoma </v>
      </c>
      <c r="B1452">
        <v>2012</v>
      </c>
      <c r="C1452" t="s">
        <v>46</v>
      </c>
      <c r="D1452" t="s">
        <v>18</v>
      </c>
      <c r="E1452">
        <v>4</v>
      </c>
      <c r="F1452" t="s">
        <v>92</v>
      </c>
      <c r="G1452">
        <v>111</v>
      </c>
    </row>
    <row r="1453" spans="1:7" x14ac:dyDescent="0.25">
      <c r="A1453" s="66" t="str">
        <f t="shared" si="22"/>
        <v xml:space="preserve">2012, South East, 4, 70-79, Non-Hodgkin lymphoma </v>
      </c>
      <c r="B1453">
        <v>2012</v>
      </c>
      <c r="C1453" t="s">
        <v>46</v>
      </c>
      <c r="D1453" t="s">
        <v>18</v>
      </c>
      <c r="E1453">
        <v>4</v>
      </c>
      <c r="F1453" t="s">
        <v>93</v>
      </c>
      <c r="G1453">
        <v>90</v>
      </c>
    </row>
    <row r="1454" spans="1:7" x14ac:dyDescent="0.25">
      <c r="A1454" s="66" t="str">
        <f t="shared" si="22"/>
        <v xml:space="preserve">2012, South West, 4, 70-79, Non-Hodgkin lymphoma </v>
      </c>
      <c r="B1454">
        <v>2012</v>
      </c>
      <c r="C1454" t="s">
        <v>46</v>
      </c>
      <c r="D1454" t="s">
        <v>18</v>
      </c>
      <c r="E1454">
        <v>4</v>
      </c>
      <c r="F1454" t="s">
        <v>95</v>
      </c>
      <c r="G1454">
        <v>89</v>
      </c>
    </row>
    <row r="1455" spans="1:7" x14ac:dyDescent="0.25">
      <c r="A1455" s="66" t="str">
        <f t="shared" si="22"/>
        <v xml:space="preserve">2012, West Midlands, 4, 70-79, Non-Hodgkin lymphoma </v>
      </c>
      <c r="B1455">
        <v>2012</v>
      </c>
      <c r="C1455" t="s">
        <v>46</v>
      </c>
      <c r="D1455" t="s">
        <v>18</v>
      </c>
      <c r="E1455">
        <v>4</v>
      </c>
      <c r="F1455" t="s">
        <v>97</v>
      </c>
      <c r="G1455">
        <v>111</v>
      </c>
    </row>
    <row r="1456" spans="1:7" x14ac:dyDescent="0.25">
      <c r="A1456" s="66" t="str">
        <f t="shared" si="22"/>
        <v xml:space="preserve">2012, Yorkshire and The Humber, 4, 70-79, Non-Hodgkin lymphoma </v>
      </c>
      <c r="B1456">
        <v>2012</v>
      </c>
      <c r="C1456" t="s">
        <v>46</v>
      </c>
      <c r="D1456" t="s">
        <v>18</v>
      </c>
      <c r="E1456">
        <v>4</v>
      </c>
      <c r="F1456" t="s">
        <v>96</v>
      </c>
      <c r="G1456">
        <v>36</v>
      </c>
    </row>
    <row r="1457" spans="1:7" x14ac:dyDescent="0.25">
      <c r="A1457" s="66" t="str">
        <f t="shared" si="22"/>
        <v xml:space="preserve">2012, East Midlands, Unk/Oth, 70-79, Non-Hodgkin lymphoma </v>
      </c>
      <c r="B1457">
        <v>2012</v>
      </c>
      <c r="C1457" t="s">
        <v>46</v>
      </c>
      <c r="D1457" t="s">
        <v>18</v>
      </c>
      <c r="E1457" t="s">
        <v>26</v>
      </c>
      <c r="F1457" t="s">
        <v>98</v>
      </c>
      <c r="G1457">
        <v>203</v>
      </c>
    </row>
    <row r="1458" spans="1:7" x14ac:dyDescent="0.25">
      <c r="A1458" s="66" t="str">
        <f t="shared" si="22"/>
        <v xml:space="preserve">2012, East of England, Unk/Oth, 70-79, Non-Hodgkin lymphoma </v>
      </c>
      <c r="B1458">
        <v>2012</v>
      </c>
      <c r="C1458" t="s">
        <v>46</v>
      </c>
      <c r="D1458" t="s">
        <v>18</v>
      </c>
      <c r="E1458" t="s">
        <v>26</v>
      </c>
      <c r="F1458" t="s">
        <v>94</v>
      </c>
      <c r="G1458">
        <v>37</v>
      </c>
    </row>
    <row r="1459" spans="1:7" x14ac:dyDescent="0.25">
      <c r="A1459" s="66" t="str">
        <f t="shared" si="22"/>
        <v xml:space="preserve">2012, London, Unk/Oth, 70-79, Non-Hodgkin lymphoma </v>
      </c>
      <c r="B1459">
        <v>2012</v>
      </c>
      <c r="C1459" t="s">
        <v>46</v>
      </c>
      <c r="D1459" t="s">
        <v>18</v>
      </c>
      <c r="E1459" t="s">
        <v>26</v>
      </c>
      <c r="F1459" t="s">
        <v>8</v>
      </c>
      <c r="G1459">
        <v>215</v>
      </c>
    </row>
    <row r="1460" spans="1:7" x14ac:dyDescent="0.25">
      <c r="A1460" s="66" t="str">
        <f t="shared" si="22"/>
        <v xml:space="preserve">2012, North East, Unk/Oth, 70-79, Non-Hodgkin lymphoma </v>
      </c>
      <c r="B1460">
        <v>2012</v>
      </c>
      <c r="C1460" t="s">
        <v>46</v>
      </c>
      <c r="D1460" t="s">
        <v>18</v>
      </c>
      <c r="E1460" t="s">
        <v>26</v>
      </c>
      <c r="F1460" t="s">
        <v>99</v>
      </c>
      <c r="G1460">
        <v>135</v>
      </c>
    </row>
    <row r="1461" spans="1:7" x14ac:dyDescent="0.25">
      <c r="A1461" s="66" t="str">
        <f t="shared" si="22"/>
        <v xml:space="preserve">2012, North West, Unk/Oth, 70-79, Non-Hodgkin lymphoma </v>
      </c>
      <c r="B1461">
        <v>2012</v>
      </c>
      <c r="C1461" t="s">
        <v>46</v>
      </c>
      <c r="D1461" t="s">
        <v>18</v>
      </c>
      <c r="E1461" t="s">
        <v>26</v>
      </c>
      <c r="F1461" t="s">
        <v>92</v>
      </c>
      <c r="G1461">
        <v>191</v>
      </c>
    </row>
    <row r="1462" spans="1:7" x14ac:dyDescent="0.25">
      <c r="A1462" s="66" t="str">
        <f t="shared" si="22"/>
        <v xml:space="preserve">2012, South East, Unk/Oth, 70-79, Non-Hodgkin lymphoma </v>
      </c>
      <c r="B1462">
        <v>2012</v>
      </c>
      <c r="C1462" t="s">
        <v>46</v>
      </c>
      <c r="D1462" t="s">
        <v>18</v>
      </c>
      <c r="E1462" t="s">
        <v>26</v>
      </c>
      <c r="F1462" t="s">
        <v>93</v>
      </c>
      <c r="G1462">
        <v>391</v>
      </c>
    </row>
    <row r="1463" spans="1:7" x14ac:dyDescent="0.25">
      <c r="A1463" s="66" t="str">
        <f t="shared" si="22"/>
        <v xml:space="preserve">2012, South West, Unk/Oth, 70-79, Non-Hodgkin lymphoma </v>
      </c>
      <c r="B1463">
        <v>2012</v>
      </c>
      <c r="C1463" t="s">
        <v>46</v>
      </c>
      <c r="D1463" t="s">
        <v>18</v>
      </c>
      <c r="E1463" t="s">
        <v>26</v>
      </c>
      <c r="F1463" t="s">
        <v>95</v>
      </c>
      <c r="G1463">
        <v>230</v>
      </c>
    </row>
    <row r="1464" spans="1:7" x14ac:dyDescent="0.25">
      <c r="A1464" s="66" t="str">
        <f t="shared" si="22"/>
        <v xml:space="preserve">2012, West Midlands, Unk/Oth, 70-79, Non-Hodgkin lymphoma </v>
      </c>
      <c r="B1464">
        <v>2012</v>
      </c>
      <c r="C1464" t="s">
        <v>46</v>
      </c>
      <c r="D1464" t="s">
        <v>18</v>
      </c>
      <c r="E1464" t="s">
        <v>26</v>
      </c>
      <c r="F1464" t="s">
        <v>97</v>
      </c>
      <c r="G1464">
        <v>152</v>
      </c>
    </row>
    <row r="1465" spans="1:7" x14ac:dyDescent="0.25">
      <c r="A1465" s="66" t="str">
        <f t="shared" si="22"/>
        <v xml:space="preserve">2012, Yorkshire and The Humber, Unk/Oth, 70-79, Non-Hodgkin lymphoma </v>
      </c>
      <c r="B1465">
        <v>2012</v>
      </c>
      <c r="C1465" t="s">
        <v>46</v>
      </c>
      <c r="D1465" t="s">
        <v>18</v>
      </c>
      <c r="E1465" t="s">
        <v>26</v>
      </c>
      <c r="F1465" t="s">
        <v>96</v>
      </c>
      <c r="G1465">
        <v>263</v>
      </c>
    </row>
    <row r="1466" spans="1:7" x14ac:dyDescent="0.25">
      <c r="A1466" s="66" t="str">
        <f t="shared" si="22"/>
        <v xml:space="preserve">2012, East Midlands, 1, 80+, Non-Hodgkin lymphoma </v>
      </c>
      <c r="B1466">
        <v>2012</v>
      </c>
      <c r="C1466" t="s">
        <v>46</v>
      </c>
      <c r="D1466" t="s">
        <v>19</v>
      </c>
      <c r="E1466">
        <v>1</v>
      </c>
      <c r="F1466" t="s">
        <v>98</v>
      </c>
      <c r="G1466" t="s">
        <v>116</v>
      </c>
    </row>
    <row r="1467" spans="1:7" x14ac:dyDescent="0.25">
      <c r="A1467" s="66" t="str">
        <f t="shared" si="22"/>
        <v xml:space="preserve">2012, East of England, 1, 80+, Non-Hodgkin lymphoma </v>
      </c>
      <c r="B1467">
        <v>2012</v>
      </c>
      <c r="C1467" t="s">
        <v>46</v>
      </c>
      <c r="D1467" t="s">
        <v>19</v>
      </c>
      <c r="E1467">
        <v>1</v>
      </c>
      <c r="F1467" t="s">
        <v>94</v>
      </c>
      <c r="G1467">
        <v>81</v>
      </c>
    </row>
    <row r="1468" spans="1:7" x14ac:dyDescent="0.25">
      <c r="A1468" s="66" t="str">
        <f t="shared" si="22"/>
        <v xml:space="preserve">2012, London, 1, 80+, Non-Hodgkin lymphoma </v>
      </c>
      <c r="B1468">
        <v>2012</v>
      </c>
      <c r="C1468" t="s">
        <v>46</v>
      </c>
      <c r="D1468" t="s">
        <v>19</v>
      </c>
      <c r="E1468">
        <v>1</v>
      </c>
      <c r="F1468" t="s">
        <v>8</v>
      </c>
      <c r="G1468">
        <v>11</v>
      </c>
    </row>
    <row r="1469" spans="1:7" x14ac:dyDescent="0.25">
      <c r="A1469" s="66" t="str">
        <f t="shared" si="22"/>
        <v xml:space="preserve">2012, North East, 1, 80+, Non-Hodgkin lymphoma </v>
      </c>
      <c r="B1469">
        <v>2012</v>
      </c>
      <c r="C1469" t="s">
        <v>46</v>
      </c>
      <c r="D1469" t="s">
        <v>19</v>
      </c>
      <c r="E1469">
        <v>1</v>
      </c>
      <c r="F1469" t="s">
        <v>99</v>
      </c>
      <c r="G1469" t="s">
        <v>116</v>
      </c>
    </row>
    <row r="1470" spans="1:7" x14ac:dyDescent="0.25">
      <c r="A1470" s="66" t="str">
        <f t="shared" si="22"/>
        <v xml:space="preserve">2012, North West, 1, 80+, Non-Hodgkin lymphoma </v>
      </c>
      <c r="B1470">
        <v>2012</v>
      </c>
      <c r="C1470" t="s">
        <v>46</v>
      </c>
      <c r="D1470" t="s">
        <v>19</v>
      </c>
      <c r="E1470">
        <v>1</v>
      </c>
      <c r="F1470" t="s">
        <v>92</v>
      </c>
      <c r="G1470">
        <v>23</v>
      </c>
    </row>
    <row r="1471" spans="1:7" x14ac:dyDescent="0.25">
      <c r="A1471" s="66" t="str">
        <f t="shared" si="22"/>
        <v xml:space="preserve">2012, South East, 1, 80+, Non-Hodgkin lymphoma </v>
      </c>
      <c r="B1471">
        <v>2012</v>
      </c>
      <c r="C1471" t="s">
        <v>46</v>
      </c>
      <c r="D1471" t="s">
        <v>19</v>
      </c>
      <c r="E1471">
        <v>1</v>
      </c>
      <c r="F1471" t="s">
        <v>93</v>
      </c>
      <c r="G1471">
        <v>13</v>
      </c>
    </row>
    <row r="1472" spans="1:7" x14ac:dyDescent="0.25">
      <c r="A1472" s="66" t="str">
        <f t="shared" si="22"/>
        <v xml:space="preserve">2012, South West, 1, 80+, Non-Hodgkin lymphoma </v>
      </c>
      <c r="B1472">
        <v>2012</v>
      </c>
      <c r="C1472" t="s">
        <v>46</v>
      </c>
      <c r="D1472" t="s">
        <v>19</v>
      </c>
      <c r="E1472">
        <v>1</v>
      </c>
      <c r="F1472" t="s">
        <v>95</v>
      </c>
      <c r="G1472">
        <v>23</v>
      </c>
    </row>
    <row r="1473" spans="1:7" x14ac:dyDescent="0.25">
      <c r="A1473" s="66" t="str">
        <f t="shared" si="22"/>
        <v xml:space="preserve">2012, West Midlands, 1, 80+, Non-Hodgkin lymphoma </v>
      </c>
      <c r="B1473">
        <v>2012</v>
      </c>
      <c r="C1473" t="s">
        <v>46</v>
      </c>
      <c r="D1473" t="s">
        <v>19</v>
      </c>
      <c r="E1473">
        <v>1</v>
      </c>
      <c r="F1473" t="s">
        <v>97</v>
      </c>
      <c r="G1473">
        <v>15</v>
      </c>
    </row>
    <row r="1474" spans="1:7" x14ac:dyDescent="0.25">
      <c r="A1474" s="66" t="str">
        <f t="shared" ref="A1474:A1537" si="23">B1474&amp;", "&amp;F1474&amp;", "&amp;E1474&amp;", "&amp;D1474&amp;", "&amp;C1474</f>
        <v xml:space="preserve">2012, Yorkshire and The Humber, 1, 80+, Non-Hodgkin lymphoma </v>
      </c>
      <c r="B1474">
        <v>2012</v>
      </c>
      <c r="C1474" t="s">
        <v>46</v>
      </c>
      <c r="D1474" t="s">
        <v>19</v>
      </c>
      <c r="E1474">
        <v>1</v>
      </c>
      <c r="F1474" t="s">
        <v>96</v>
      </c>
      <c r="G1474" t="s">
        <v>116</v>
      </c>
    </row>
    <row r="1475" spans="1:7" x14ac:dyDescent="0.25">
      <c r="A1475" s="66" t="str">
        <f t="shared" si="23"/>
        <v xml:space="preserve">2012, East Midlands, 2, 80+, Non-Hodgkin lymphoma </v>
      </c>
      <c r="B1475">
        <v>2012</v>
      </c>
      <c r="C1475" t="s">
        <v>46</v>
      </c>
      <c r="D1475" t="s">
        <v>19</v>
      </c>
      <c r="E1475">
        <v>2</v>
      </c>
      <c r="F1475" t="s">
        <v>98</v>
      </c>
      <c r="G1475" t="s">
        <v>116</v>
      </c>
    </row>
    <row r="1476" spans="1:7" x14ac:dyDescent="0.25">
      <c r="A1476" s="66" t="str">
        <f t="shared" si="23"/>
        <v xml:space="preserve">2012, East of England, 2, 80+, Non-Hodgkin lymphoma </v>
      </c>
      <c r="B1476">
        <v>2012</v>
      </c>
      <c r="C1476" t="s">
        <v>46</v>
      </c>
      <c r="D1476" t="s">
        <v>19</v>
      </c>
      <c r="E1476">
        <v>2</v>
      </c>
      <c r="F1476" t="s">
        <v>94</v>
      </c>
      <c r="G1476">
        <v>42</v>
      </c>
    </row>
    <row r="1477" spans="1:7" x14ac:dyDescent="0.25">
      <c r="A1477" s="66" t="str">
        <f t="shared" si="23"/>
        <v xml:space="preserve">2012, London, 2, 80+, Non-Hodgkin lymphoma </v>
      </c>
      <c r="B1477">
        <v>2012</v>
      </c>
      <c r="C1477" t="s">
        <v>46</v>
      </c>
      <c r="D1477" t="s">
        <v>19</v>
      </c>
      <c r="E1477">
        <v>2</v>
      </c>
      <c r="F1477" t="s">
        <v>8</v>
      </c>
      <c r="G1477">
        <v>6</v>
      </c>
    </row>
    <row r="1478" spans="1:7" x14ac:dyDescent="0.25">
      <c r="A1478" s="66" t="str">
        <f t="shared" si="23"/>
        <v xml:space="preserve">2012, North East, 2, 80+, Non-Hodgkin lymphoma </v>
      </c>
      <c r="B1478">
        <v>2012</v>
      </c>
      <c r="C1478" t="s">
        <v>46</v>
      </c>
      <c r="D1478" t="s">
        <v>19</v>
      </c>
      <c r="E1478">
        <v>2</v>
      </c>
      <c r="F1478" t="s">
        <v>99</v>
      </c>
      <c r="G1478" t="s">
        <v>116</v>
      </c>
    </row>
    <row r="1479" spans="1:7" x14ac:dyDescent="0.25">
      <c r="A1479" s="66" t="str">
        <f t="shared" si="23"/>
        <v xml:space="preserve">2012, North West, 2, 80+, Non-Hodgkin lymphoma </v>
      </c>
      <c r="B1479">
        <v>2012</v>
      </c>
      <c r="C1479" t="s">
        <v>46</v>
      </c>
      <c r="D1479" t="s">
        <v>19</v>
      </c>
      <c r="E1479">
        <v>2</v>
      </c>
      <c r="F1479" t="s">
        <v>92</v>
      </c>
      <c r="G1479">
        <v>14</v>
      </c>
    </row>
    <row r="1480" spans="1:7" x14ac:dyDescent="0.25">
      <c r="A1480" s="66" t="str">
        <f t="shared" si="23"/>
        <v xml:space="preserve">2012, South East, 2, 80+, Non-Hodgkin lymphoma </v>
      </c>
      <c r="B1480">
        <v>2012</v>
      </c>
      <c r="C1480" t="s">
        <v>46</v>
      </c>
      <c r="D1480" t="s">
        <v>19</v>
      </c>
      <c r="E1480">
        <v>2</v>
      </c>
      <c r="F1480" t="s">
        <v>93</v>
      </c>
      <c r="G1480">
        <v>14</v>
      </c>
    </row>
    <row r="1481" spans="1:7" x14ac:dyDescent="0.25">
      <c r="A1481" s="66" t="str">
        <f t="shared" si="23"/>
        <v xml:space="preserve">2012, South West, 2, 80+, Non-Hodgkin lymphoma </v>
      </c>
      <c r="B1481">
        <v>2012</v>
      </c>
      <c r="C1481" t="s">
        <v>46</v>
      </c>
      <c r="D1481" t="s">
        <v>19</v>
      </c>
      <c r="E1481">
        <v>2</v>
      </c>
      <c r="F1481" t="s">
        <v>95</v>
      </c>
      <c r="G1481">
        <v>15</v>
      </c>
    </row>
    <row r="1482" spans="1:7" x14ac:dyDescent="0.25">
      <c r="A1482" s="66" t="str">
        <f t="shared" si="23"/>
        <v xml:space="preserve">2012, West Midlands, 2, 80+, Non-Hodgkin lymphoma </v>
      </c>
      <c r="B1482">
        <v>2012</v>
      </c>
      <c r="C1482" t="s">
        <v>46</v>
      </c>
      <c r="D1482" t="s">
        <v>19</v>
      </c>
      <c r="E1482">
        <v>2</v>
      </c>
      <c r="F1482" t="s">
        <v>97</v>
      </c>
      <c r="G1482">
        <v>8</v>
      </c>
    </row>
    <row r="1483" spans="1:7" x14ac:dyDescent="0.25">
      <c r="A1483" s="66" t="str">
        <f t="shared" si="23"/>
        <v xml:space="preserve">2012, Yorkshire and The Humber, 2, 80+, Non-Hodgkin lymphoma </v>
      </c>
      <c r="B1483">
        <v>2012</v>
      </c>
      <c r="C1483" t="s">
        <v>46</v>
      </c>
      <c r="D1483" t="s">
        <v>19</v>
      </c>
      <c r="E1483">
        <v>2</v>
      </c>
      <c r="F1483" t="s">
        <v>96</v>
      </c>
      <c r="G1483" t="s">
        <v>116</v>
      </c>
    </row>
    <row r="1484" spans="1:7" x14ac:dyDescent="0.25">
      <c r="A1484" s="66" t="str">
        <f t="shared" si="23"/>
        <v xml:space="preserve">2012, East Midlands, 3, 80+, Non-Hodgkin lymphoma </v>
      </c>
      <c r="B1484">
        <v>2012</v>
      </c>
      <c r="C1484" t="s">
        <v>46</v>
      </c>
      <c r="D1484" t="s">
        <v>19</v>
      </c>
      <c r="E1484">
        <v>3</v>
      </c>
      <c r="F1484" t="s">
        <v>98</v>
      </c>
      <c r="G1484" t="s">
        <v>116</v>
      </c>
    </row>
    <row r="1485" spans="1:7" x14ac:dyDescent="0.25">
      <c r="A1485" s="66" t="str">
        <f t="shared" si="23"/>
        <v xml:space="preserve">2012, East of England, 3, 80+, Non-Hodgkin lymphoma </v>
      </c>
      <c r="B1485">
        <v>2012</v>
      </c>
      <c r="C1485" t="s">
        <v>46</v>
      </c>
      <c r="D1485" t="s">
        <v>19</v>
      </c>
      <c r="E1485">
        <v>3</v>
      </c>
      <c r="F1485" t="s">
        <v>94</v>
      </c>
      <c r="G1485">
        <v>54</v>
      </c>
    </row>
    <row r="1486" spans="1:7" x14ac:dyDescent="0.25">
      <c r="A1486" s="66" t="str">
        <f t="shared" si="23"/>
        <v xml:space="preserve">2012, London, 3, 80+, Non-Hodgkin lymphoma </v>
      </c>
      <c r="B1486">
        <v>2012</v>
      </c>
      <c r="C1486" t="s">
        <v>46</v>
      </c>
      <c r="D1486" t="s">
        <v>19</v>
      </c>
      <c r="E1486">
        <v>3</v>
      </c>
      <c r="F1486" t="s">
        <v>8</v>
      </c>
      <c r="G1486">
        <v>13</v>
      </c>
    </row>
    <row r="1487" spans="1:7" x14ac:dyDescent="0.25">
      <c r="A1487" s="66" t="str">
        <f t="shared" si="23"/>
        <v xml:space="preserve">2012, North East, 3, 80+, Non-Hodgkin lymphoma </v>
      </c>
      <c r="B1487">
        <v>2012</v>
      </c>
      <c r="C1487" t="s">
        <v>46</v>
      </c>
      <c r="D1487" t="s">
        <v>19</v>
      </c>
      <c r="E1487">
        <v>3</v>
      </c>
      <c r="F1487" t="s">
        <v>99</v>
      </c>
      <c r="G1487" t="s">
        <v>116</v>
      </c>
    </row>
    <row r="1488" spans="1:7" x14ac:dyDescent="0.25">
      <c r="A1488" s="66" t="str">
        <f t="shared" si="23"/>
        <v xml:space="preserve">2012, North West, 3, 80+, Non-Hodgkin lymphoma </v>
      </c>
      <c r="B1488">
        <v>2012</v>
      </c>
      <c r="C1488" t="s">
        <v>46</v>
      </c>
      <c r="D1488" t="s">
        <v>19</v>
      </c>
      <c r="E1488">
        <v>3</v>
      </c>
      <c r="F1488" t="s">
        <v>92</v>
      </c>
      <c r="G1488">
        <v>14</v>
      </c>
    </row>
    <row r="1489" spans="1:7" x14ac:dyDescent="0.25">
      <c r="A1489" s="66" t="str">
        <f t="shared" si="23"/>
        <v xml:space="preserve">2012, South East, 3, 80+, Non-Hodgkin lymphoma </v>
      </c>
      <c r="B1489">
        <v>2012</v>
      </c>
      <c r="C1489" t="s">
        <v>46</v>
      </c>
      <c r="D1489" t="s">
        <v>19</v>
      </c>
      <c r="E1489">
        <v>3</v>
      </c>
      <c r="F1489" t="s">
        <v>93</v>
      </c>
      <c r="G1489">
        <v>14</v>
      </c>
    </row>
    <row r="1490" spans="1:7" x14ac:dyDescent="0.25">
      <c r="A1490" s="66" t="str">
        <f t="shared" si="23"/>
        <v xml:space="preserve">2012, South West, 3, 80+, Non-Hodgkin lymphoma </v>
      </c>
      <c r="B1490">
        <v>2012</v>
      </c>
      <c r="C1490" t="s">
        <v>46</v>
      </c>
      <c r="D1490" t="s">
        <v>19</v>
      </c>
      <c r="E1490">
        <v>3</v>
      </c>
      <c r="F1490" t="s">
        <v>95</v>
      </c>
      <c r="G1490">
        <v>18</v>
      </c>
    </row>
    <row r="1491" spans="1:7" x14ac:dyDescent="0.25">
      <c r="A1491" s="66" t="str">
        <f t="shared" si="23"/>
        <v xml:space="preserve">2012, West Midlands, 3, 80+, Non-Hodgkin lymphoma </v>
      </c>
      <c r="B1491">
        <v>2012</v>
      </c>
      <c r="C1491" t="s">
        <v>46</v>
      </c>
      <c r="D1491" t="s">
        <v>19</v>
      </c>
      <c r="E1491">
        <v>3</v>
      </c>
      <c r="F1491" t="s">
        <v>97</v>
      </c>
      <c r="G1491">
        <v>15</v>
      </c>
    </row>
    <row r="1492" spans="1:7" x14ac:dyDescent="0.25">
      <c r="A1492" s="66" t="str">
        <f t="shared" si="23"/>
        <v xml:space="preserve">2012, East Midlands, 4, 80+, Non-Hodgkin lymphoma </v>
      </c>
      <c r="B1492">
        <v>2012</v>
      </c>
      <c r="C1492" t="s">
        <v>46</v>
      </c>
      <c r="D1492" t="s">
        <v>19</v>
      </c>
      <c r="E1492">
        <v>4</v>
      </c>
      <c r="F1492" t="s">
        <v>98</v>
      </c>
      <c r="G1492">
        <v>44</v>
      </c>
    </row>
    <row r="1493" spans="1:7" x14ac:dyDescent="0.25">
      <c r="A1493" s="66" t="str">
        <f t="shared" si="23"/>
        <v xml:space="preserve">2012, East of England, 4, 80+, Non-Hodgkin lymphoma </v>
      </c>
      <c r="B1493">
        <v>2012</v>
      </c>
      <c r="C1493" t="s">
        <v>46</v>
      </c>
      <c r="D1493" t="s">
        <v>19</v>
      </c>
      <c r="E1493">
        <v>4</v>
      </c>
      <c r="F1493" t="s">
        <v>94</v>
      </c>
      <c r="G1493">
        <v>93</v>
      </c>
    </row>
    <row r="1494" spans="1:7" x14ac:dyDescent="0.25">
      <c r="A1494" s="66" t="str">
        <f t="shared" si="23"/>
        <v xml:space="preserve">2012, London, 4, 80+, Non-Hodgkin lymphoma </v>
      </c>
      <c r="B1494">
        <v>2012</v>
      </c>
      <c r="C1494" t="s">
        <v>46</v>
      </c>
      <c r="D1494" t="s">
        <v>19</v>
      </c>
      <c r="E1494">
        <v>4</v>
      </c>
      <c r="F1494" t="s">
        <v>8</v>
      </c>
      <c r="G1494">
        <v>39</v>
      </c>
    </row>
    <row r="1495" spans="1:7" x14ac:dyDescent="0.25">
      <c r="A1495" s="66" t="str">
        <f t="shared" si="23"/>
        <v xml:space="preserve">2012, North East, 4, 80+, Non-Hodgkin lymphoma </v>
      </c>
      <c r="B1495">
        <v>2012</v>
      </c>
      <c r="C1495" t="s">
        <v>46</v>
      </c>
      <c r="D1495" t="s">
        <v>19</v>
      </c>
      <c r="E1495">
        <v>4</v>
      </c>
      <c r="F1495" t="s">
        <v>99</v>
      </c>
      <c r="G1495">
        <v>11</v>
      </c>
    </row>
    <row r="1496" spans="1:7" x14ac:dyDescent="0.25">
      <c r="A1496" s="66" t="str">
        <f t="shared" si="23"/>
        <v xml:space="preserve">2012, North West, 4, 80+, Non-Hodgkin lymphoma </v>
      </c>
      <c r="B1496">
        <v>2012</v>
      </c>
      <c r="C1496" t="s">
        <v>46</v>
      </c>
      <c r="D1496" t="s">
        <v>19</v>
      </c>
      <c r="E1496">
        <v>4</v>
      </c>
      <c r="F1496" t="s">
        <v>92</v>
      </c>
      <c r="G1496">
        <v>63</v>
      </c>
    </row>
    <row r="1497" spans="1:7" x14ac:dyDescent="0.25">
      <c r="A1497" s="66" t="str">
        <f t="shared" si="23"/>
        <v xml:space="preserve">2012, South East, 4, 80+, Non-Hodgkin lymphoma </v>
      </c>
      <c r="B1497">
        <v>2012</v>
      </c>
      <c r="C1497" t="s">
        <v>46</v>
      </c>
      <c r="D1497" t="s">
        <v>19</v>
      </c>
      <c r="E1497">
        <v>4</v>
      </c>
      <c r="F1497" t="s">
        <v>93</v>
      </c>
      <c r="G1497">
        <v>52</v>
      </c>
    </row>
    <row r="1498" spans="1:7" x14ac:dyDescent="0.25">
      <c r="A1498" s="66" t="str">
        <f t="shared" si="23"/>
        <v xml:space="preserve">2012, South West, 4, 80+, Non-Hodgkin lymphoma </v>
      </c>
      <c r="B1498">
        <v>2012</v>
      </c>
      <c r="C1498" t="s">
        <v>46</v>
      </c>
      <c r="D1498" t="s">
        <v>19</v>
      </c>
      <c r="E1498">
        <v>4</v>
      </c>
      <c r="F1498" t="s">
        <v>95</v>
      </c>
      <c r="G1498">
        <v>47</v>
      </c>
    </row>
    <row r="1499" spans="1:7" x14ac:dyDescent="0.25">
      <c r="A1499" s="66" t="str">
        <f t="shared" si="23"/>
        <v xml:space="preserve">2012, West Midlands, 4, 80+, Non-Hodgkin lymphoma </v>
      </c>
      <c r="B1499">
        <v>2012</v>
      </c>
      <c r="C1499" t="s">
        <v>46</v>
      </c>
      <c r="D1499" t="s">
        <v>19</v>
      </c>
      <c r="E1499">
        <v>4</v>
      </c>
      <c r="F1499" t="s">
        <v>97</v>
      </c>
      <c r="G1499">
        <v>46</v>
      </c>
    </row>
    <row r="1500" spans="1:7" x14ac:dyDescent="0.25">
      <c r="A1500" s="66" t="str">
        <f t="shared" si="23"/>
        <v xml:space="preserve">2012, Yorkshire and The Humber, 4, 80+, Non-Hodgkin lymphoma </v>
      </c>
      <c r="B1500">
        <v>2012</v>
      </c>
      <c r="C1500" t="s">
        <v>46</v>
      </c>
      <c r="D1500" t="s">
        <v>19</v>
      </c>
      <c r="E1500">
        <v>4</v>
      </c>
      <c r="F1500" t="s">
        <v>96</v>
      </c>
      <c r="G1500">
        <v>16</v>
      </c>
    </row>
    <row r="1501" spans="1:7" x14ac:dyDescent="0.25">
      <c r="A1501" s="66" t="str">
        <f t="shared" si="23"/>
        <v xml:space="preserve">2012, East Midlands, Unk/Oth, 80+, Non-Hodgkin lymphoma </v>
      </c>
      <c r="B1501">
        <v>2012</v>
      </c>
      <c r="C1501" t="s">
        <v>46</v>
      </c>
      <c r="D1501" t="s">
        <v>19</v>
      </c>
      <c r="E1501" t="s">
        <v>26</v>
      </c>
      <c r="F1501" t="s">
        <v>98</v>
      </c>
      <c r="G1501">
        <v>154</v>
      </c>
    </row>
    <row r="1502" spans="1:7" x14ac:dyDescent="0.25">
      <c r="A1502" s="66" t="str">
        <f t="shared" si="23"/>
        <v xml:space="preserve">2012, East of England, Unk/Oth, 80+, Non-Hodgkin lymphoma </v>
      </c>
      <c r="B1502">
        <v>2012</v>
      </c>
      <c r="C1502" t="s">
        <v>46</v>
      </c>
      <c r="D1502" t="s">
        <v>19</v>
      </c>
      <c r="E1502" t="s">
        <v>26</v>
      </c>
      <c r="F1502" t="s">
        <v>94</v>
      </c>
      <c r="G1502">
        <v>37</v>
      </c>
    </row>
    <row r="1503" spans="1:7" x14ac:dyDescent="0.25">
      <c r="A1503" s="66" t="str">
        <f t="shared" si="23"/>
        <v xml:space="preserve">2012, London, Unk/Oth, 80+, Non-Hodgkin lymphoma </v>
      </c>
      <c r="B1503">
        <v>2012</v>
      </c>
      <c r="C1503" t="s">
        <v>46</v>
      </c>
      <c r="D1503" t="s">
        <v>19</v>
      </c>
      <c r="E1503" t="s">
        <v>26</v>
      </c>
      <c r="F1503" t="s">
        <v>8</v>
      </c>
      <c r="G1503">
        <v>190</v>
      </c>
    </row>
    <row r="1504" spans="1:7" x14ac:dyDescent="0.25">
      <c r="A1504" s="66" t="str">
        <f t="shared" si="23"/>
        <v xml:space="preserve">2012, North East, Unk/Oth, 80+, Non-Hodgkin lymphoma </v>
      </c>
      <c r="B1504">
        <v>2012</v>
      </c>
      <c r="C1504" t="s">
        <v>46</v>
      </c>
      <c r="D1504" t="s">
        <v>19</v>
      </c>
      <c r="E1504" t="s">
        <v>26</v>
      </c>
      <c r="F1504" t="s">
        <v>99</v>
      </c>
      <c r="G1504">
        <v>106</v>
      </c>
    </row>
    <row r="1505" spans="1:7" x14ac:dyDescent="0.25">
      <c r="A1505" s="66" t="str">
        <f t="shared" si="23"/>
        <v xml:space="preserve">2012, North West, Unk/Oth, 80+, Non-Hodgkin lymphoma </v>
      </c>
      <c r="B1505">
        <v>2012</v>
      </c>
      <c r="C1505" t="s">
        <v>46</v>
      </c>
      <c r="D1505" t="s">
        <v>19</v>
      </c>
      <c r="E1505" t="s">
        <v>26</v>
      </c>
      <c r="F1505" t="s">
        <v>92</v>
      </c>
      <c r="G1505">
        <v>148</v>
      </c>
    </row>
    <row r="1506" spans="1:7" x14ac:dyDescent="0.25">
      <c r="A1506" s="66" t="str">
        <f t="shared" si="23"/>
        <v xml:space="preserve">2012, South East, Unk/Oth, 80+, Non-Hodgkin lymphoma </v>
      </c>
      <c r="B1506">
        <v>2012</v>
      </c>
      <c r="C1506" t="s">
        <v>46</v>
      </c>
      <c r="D1506" t="s">
        <v>19</v>
      </c>
      <c r="E1506" t="s">
        <v>26</v>
      </c>
      <c r="F1506" t="s">
        <v>93</v>
      </c>
      <c r="G1506">
        <v>287</v>
      </c>
    </row>
    <row r="1507" spans="1:7" x14ac:dyDescent="0.25">
      <c r="A1507" s="66" t="str">
        <f t="shared" si="23"/>
        <v xml:space="preserve">2012, South West, Unk/Oth, 80+, Non-Hodgkin lymphoma </v>
      </c>
      <c r="B1507">
        <v>2012</v>
      </c>
      <c r="C1507" t="s">
        <v>46</v>
      </c>
      <c r="D1507" t="s">
        <v>19</v>
      </c>
      <c r="E1507" t="s">
        <v>26</v>
      </c>
      <c r="F1507" t="s">
        <v>95</v>
      </c>
      <c r="G1507">
        <v>195</v>
      </c>
    </row>
    <row r="1508" spans="1:7" x14ac:dyDescent="0.25">
      <c r="A1508" s="66" t="str">
        <f t="shared" si="23"/>
        <v xml:space="preserve">2012, West Midlands, Unk/Oth, 80+, Non-Hodgkin lymphoma </v>
      </c>
      <c r="B1508">
        <v>2012</v>
      </c>
      <c r="C1508" t="s">
        <v>46</v>
      </c>
      <c r="D1508" t="s">
        <v>19</v>
      </c>
      <c r="E1508" t="s">
        <v>26</v>
      </c>
      <c r="F1508" t="s">
        <v>97</v>
      </c>
      <c r="G1508">
        <v>155</v>
      </c>
    </row>
    <row r="1509" spans="1:7" x14ac:dyDescent="0.25">
      <c r="A1509" s="66" t="str">
        <f t="shared" si="23"/>
        <v xml:space="preserve">2012, Yorkshire and The Humber, Unk/Oth, 80+, Non-Hodgkin lymphoma </v>
      </c>
      <c r="B1509">
        <v>2012</v>
      </c>
      <c r="C1509" t="s">
        <v>46</v>
      </c>
      <c r="D1509" t="s">
        <v>19</v>
      </c>
      <c r="E1509" t="s">
        <v>26</v>
      </c>
      <c r="F1509" t="s">
        <v>96</v>
      </c>
      <c r="G1509">
        <v>202</v>
      </c>
    </row>
    <row r="1510" spans="1:7" x14ac:dyDescent="0.25">
      <c r="A1510" s="66" t="str">
        <f t="shared" si="23"/>
        <v>2012, East Midlands, 1, 0-49, Other</v>
      </c>
      <c r="B1510">
        <v>2012</v>
      </c>
      <c r="C1510" t="s">
        <v>71</v>
      </c>
      <c r="D1510" t="s">
        <v>25</v>
      </c>
      <c r="E1510">
        <v>1</v>
      </c>
      <c r="F1510" t="s">
        <v>98</v>
      </c>
      <c r="G1510">
        <v>125</v>
      </c>
    </row>
    <row r="1511" spans="1:7" x14ac:dyDescent="0.25">
      <c r="A1511" s="66" t="str">
        <f t="shared" si="23"/>
        <v>2012, East of England, 1, 0-49, Other</v>
      </c>
      <c r="B1511">
        <v>2012</v>
      </c>
      <c r="C1511" t="s">
        <v>71</v>
      </c>
      <c r="D1511" t="s">
        <v>25</v>
      </c>
      <c r="E1511">
        <v>1</v>
      </c>
      <c r="F1511" t="s">
        <v>94</v>
      </c>
      <c r="G1511">
        <v>387</v>
      </c>
    </row>
    <row r="1512" spans="1:7" x14ac:dyDescent="0.25">
      <c r="A1512" s="66" t="str">
        <f t="shared" si="23"/>
        <v>2012, London, 1, 0-49, Other</v>
      </c>
      <c r="B1512">
        <v>2012</v>
      </c>
      <c r="C1512" t="s">
        <v>71</v>
      </c>
      <c r="D1512" t="s">
        <v>25</v>
      </c>
      <c r="E1512">
        <v>1</v>
      </c>
      <c r="F1512" t="s">
        <v>8</v>
      </c>
      <c r="G1512">
        <v>117</v>
      </c>
    </row>
    <row r="1513" spans="1:7" x14ac:dyDescent="0.25">
      <c r="A1513" s="66" t="str">
        <f t="shared" si="23"/>
        <v>2012, North East, 1, 0-49, Other</v>
      </c>
      <c r="B1513">
        <v>2012</v>
      </c>
      <c r="C1513" t="s">
        <v>71</v>
      </c>
      <c r="D1513" t="s">
        <v>25</v>
      </c>
      <c r="E1513">
        <v>1</v>
      </c>
      <c r="F1513" t="s">
        <v>99</v>
      </c>
      <c r="G1513">
        <v>6</v>
      </c>
    </row>
    <row r="1514" spans="1:7" x14ac:dyDescent="0.25">
      <c r="A1514" s="66" t="str">
        <f t="shared" si="23"/>
        <v>2012, North West, 1, 0-49, Other</v>
      </c>
      <c r="B1514">
        <v>2012</v>
      </c>
      <c r="C1514" t="s">
        <v>71</v>
      </c>
      <c r="D1514" t="s">
        <v>25</v>
      </c>
      <c r="E1514">
        <v>1</v>
      </c>
      <c r="F1514" t="s">
        <v>92</v>
      </c>
      <c r="G1514">
        <v>479</v>
      </c>
    </row>
    <row r="1515" spans="1:7" x14ac:dyDescent="0.25">
      <c r="A1515" s="66" t="str">
        <f t="shared" si="23"/>
        <v>2012, South East, 1, 0-49, Other</v>
      </c>
      <c r="B1515">
        <v>2012</v>
      </c>
      <c r="C1515" t="s">
        <v>71</v>
      </c>
      <c r="D1515" t="s">
        <v>25</v>
      </c>
      <c r="E1515">
        <v>1</v>
      </c>
      <c r="F1515" t="s">
        <v>93</v>
      </c>
      <c r="G1515">
        <v>113</v>
      </c>
    </row>
    <row r="1516" spans="1:7" x14ac:dyDescent="0.25">
      <c r="A1516" s="66" t="str">
        <f t="shared" si="23"/>
        <v>2012, South West, 1, 0-49, Other</v>
      </c>
      <c r="B1516">
        <v>2012</v>
      </c>
      <c r="C1516" t="s">
        <v>71</v>
      </c>
      <c r="D1516" t="s">
        <v>25</v>
      </c>
      <c r="E1516">
        <v>1</v>
      </c>
      <c r="F1516" t="s">
        <v>95</v>
      </c>
      <c r="G1516">
        <v>93</v>
      </c>
    </row>
    <row r="1517" spans="1:7" x14ac:dyDescent="0.25">
      <c r="A1517" s="66" t="str">
        <f t="shared" si="23"/>
        <v>2012, West Midlands, 1, 0-49, Other</v>
      </c>
      <c r="B1517">
        <v>2012</v>
      </c>
      <c r="C1517" t="s">
        <v>71</v>
      </c>
      <c r="D1517" t="s">
        <v>25</v>
      </c>
      <c r="E1517">
        <v>1</v>
      </c>
      <c r="F1517" t="s">
        <v>97</v>
      </c>
      <c r="G1517">
        <v>256</v>
      </c>
    </row>
    <row r="1518" spans="1:7" x14ac:dyDescent="0.25">
      <c r="A1518" s="66" t="str">
        <f t="shared" si="23"/>
        <v>2012, Yorkshire and The Humber, 1, 0-49, Other</v>
      </c>
      <c r="B1518">
        <v>2012</v>
      </c>
      <c r="C1518" t="s">
        <v>71</v>
      </c>
      <c r="D1518" t="s">
        <v>25</v>
      </c>
      <c r="E1518">
        <v>1</v>
      </c>
      <c r="F1518" t="s">
        <v>96</v>
      </c>
      <c r="G1518">
        <v>96</v>
      </c>
    </row>
    <row r="1519" spans="1:7" x14ac:dyDescent="0.25">
      <c r="A1519" s="66" t="str">
        <f t="shared" si="23"/>
        <v>2012, East Midlands, 2, 0-49, Other</v>
      </c>
      <c r="B1519">
        <v>2012</v>
      </c>
      <c r="C1519" t="s">
        <v>71</v>
      </c>
      <c r="D1519" t="s">
        <v>25</v>
      </c>
      <c r="E1519">
        <v>2</v>
      </c>
      <c r="F1519" t="s">
        <v>98</v>
      </c>
      <c r="G1519">
        <v>31</v>
      </c>
    </row>
    <row r="1520" spans="1:7" x14ac:dyDescent="0.25">
      <c r="A1520" s="66" t="str">
        <f t="shared" si="23"/>
        <v>2012, East of England, 2, 0-49, Other</v>
      </c>
      <c r="B1520">
        <v>2012</v>
      </c>
      <c r="C1520" t="s">
        <v>71</v>
      </c>
      <c r="D1520" t="s">
        <v>25</v>
      </c>
      <c r="E1520">
        <v>2</v>
      </c>
      <c r="F1520" t="s">
        <v>94</v>
      </c>
      <c r="G1520">
        <v>131</v>
      </c>
    </row>
    <row r="1521" spans="1:7" x14ac:dyDescent="0.25">
      <c r="A1521" s="66" t="str">
        <f t="shared" si="23"/>
        <v>2012, London, 2, 0-49, Other</v>
      </c>
      <c r="B1521">
        <v>2012</v>
      </c>
      <c r="C1521" t="s">
        <v>71</v>
      </c>
      <c r="D1521" t="s">
        <v>25</v>
      </c>
      <c r="E1521">
        <v>2</v>
      </c>
      <c r="F1521" t="s">
        <v>8</v>
      </c>
      <c r="G1521">
        <v>56</v>
      </c>
    </row>
    <row r="1522" spans="1:7" x14ac:dyDescent="0.25">
      <c r="A1522" s="66" t="str">
        <f t="shared" si="23"/>
        <v>2012, North East, 2, 0-49, Other</v>
      </c>
      <c r="B1522">
        <v>2012</v>
      </c>
      <c r="C1522" t="s">
        <v>71</v>
      </c>
      <c r="D1522" t="s">
        <v>25</v>
      </c>
      <c r="E1522">
        <v>2</v>
      </c>
      <c r="F1522" t="s">
        <v>99</v>
      </c>
      <c r="G1522" t="s">
        <v>116</v>
      </c>
    </row>
    <row r="1523" spans="1:7" x14ac:dyDescent="0.25">
      <c r="A1523" s="66" t="str">
        <f t="shared" si="23"/>
        <v>2012, North West, 2, 0-49, Other</v>
      </c>
      <c r="B1523">
        <v>2012</v>
      </c>
      <c r="C1523" t="s">
        <v>71</v>
      </c>
      <c r="D1523" t="s">
        <v>25</v>
      </c>
      <c r="E1523">
        <v>2</v>
      </c>
      <c r="F1523" t="s">
        <v>92</v>
      </c>
      <c r="G1523">
        <v>138</v>
      </c>
    </row>
    <row r="1524" spans="1:7" x14ac:dyDescent="0.25">
      <c r="A1524" s="66" t="str">
        <f t="shared" si="23"/>
        <v>2012, South East, 2, 0-49, Other</v>
      </c>
      <c r="B1524">
        <v>2012</v>
      </c>
      <c r="C1524" t="s">
        <v>71</v>
      </c>
      <c r="D1524" t="s">
        <v>25</v>
      </c>
      <c r="E1524">
        <v>2</v>
      </c>
      <c r="F1524" t="s">
        <v>93</v>
      </c>
      <c r="G1524">
        <v>53</v>
      </c>
    </row>
    <row r="1525" spans="1:7" x14ac:dyDescent="0.25">
      <c r="A1525" s="66" t="str">
        <f t="shared" si="23"/>
        <v>2012, South West, 2, 0-49, Other</v>
      </c>
      <c r="B1525">
        <v>2012</v>
      </c>
      <c r="C1525" t="s">
        <v>71</v>
      </c>
      <c r="D1525" t="s">
        <v>25</v>
      </c>
      <c r="E1525">
        <v>2</v>
      </c>
      <c r="F1525" t="s">
        <v>95</v>
      </c>
      <c r="G1525">
        <v>48</v>
      </c>
    </row>
    <row r="1526" spans="1:7" x14ac:dyDescent="0.25">
      <c r="A1526" s="66" t="str">
        <f t="shared" si="23"/>
        <v>2012, West Midlands, 2, 0-49, Other</v>
      </c>
      <c r="B1526">
        <v>2012</v>
      </c>
      <c r="C1526" t="s">
        <v>71</v>
      </c>
      <c r="D1526" t="s">
        <v>25</v>
      </c>
      <c r="E1526">
        <v>2</v>
      </c>
      <c r="F1526" t="s">
        <v>97</v>
      </c>
      <c r="G1526">
        <v>111</v>
      </c>
    </row>
    <row r="1527" spans="1:7" x14ac:dyDescent="0.25">
      <c r="A1527" s="66" t="str">
        <f t="shared" si="23"/>
        <v>2012, Yorkshire and The Humber, 2, 0-49, Other</v>
      </c>
      <c r="B1527">
        <v>2012</v>
      </c>
      <c r="C1527" t="s">
        <v>71</v>
      </c>
      <c r="D1527" t="s">
        <v>25</v>
      </c>
      <c r="E1527">
        <v>2</v>
      </c>
      <c r="F1527" t="s">
        <v>96</v>
      </c>
      <c r="G1527">
        <v>37</v>
      </c>
    </row>
    <row r="1528" spans="1:7" x14ac:dyDescent="0.25">
      <c r="A1528" s="66" t="str">
        <f t="shared" si="23"/>
        <v>2012, East Midlands, 3, 0-49, Other</v>
      </c>
      <c r="B1528">
        <v>2012</v>
      </c>
      <c r="C1528" t="s">
        <v>71</v>
      </c>
      <c r="D1528" t="s">
        <v>25</v>
      </c>
      <c r="E1528">
        <v>3</v>
      </c>
      <c r="F1528" t="s">
        <v>98</v>
      </c>
      <c r="G1528">
        <v>21</v>
      </c>
    </row>
    <row r="1529" spans="1:7" x14ac:dyDescent="0.25">
      <c r="A1529" s="66" t="str">
        <f t="shared" si="23"/>
        <v>2012, East of England, 3, 0-49, Other</v>
      </c>
      <c r="B1529">
        <v>2012</v>
      </c>
      <c r="C1529" t="s">
        <v>71</v>
      </c>
      <c r="D1529" t="s">
        <v>25</v>
      </c>
      <c r="E1529">
        <v>3</v>
      </c>
      <c r="F1529" t="s">
        <v>94</v>
      </c>
      <c r="G1529">
        <v>98</v>
      </c>
    </row>
    <row r="1530" spans="1:7" x14ac:dyDescent="0.25">
      <c r="A1530" s="66" t="str">
        <f t="shared" si="23"/>
        <v>2012, London, 3, 0-49, Other</v>
      </c>
      <c r="B1530">
        <v>2012</v>
      </c>
      <c r="C1530" t="s">
        <v>71</v>
      </c>
      <c r="D1530" t="s">
        <v>25</v>
      </c>
      <c r="E1530">
        <v>3</v>
      </c>
      <c r="F1530" t="s">
        <v>8</v>
      </c>
      <c r="G1530">
        <v>57</v>
      </c>
    </row>
    <row r="1531" spans="1:7" x14ac:dyDescent="0.25">
      <c r="A1531" s="66" t="str">
        <f t="shared" si="23"/>
        <v>2012, North East, 3, 0-49, Other</v>
      </c>
      <c r="B1531">
        <v>2012</v>
      </c>
      <c r="C1531" t="s">
        <v>71</v>
      </c>
      <c r="D1531" t="s">
        <v>25</v>
      </c>
      <c r="E1531">
        <v>3</v>
      </c>
      <c r="F1531" t="s">
        <v>99</v>
      </c>
      <c r="G1531" t="s">
        <v>116</v>
      </c>
    </row>
    <row r="1532" spans="1:7" x14ac:dyDescent="0.25">
      <c r="A1532" s="66" t="str">
        <f t="shared" si="23"/>
        <v>2012, North West, 3, 0-49, Other</v>
      </c>
      <c r="B1532">
        <v>2012</v>
      </c>
      <c r="C1532" t="s">
        <v>71</v>
      </c>
      <c r="D1532" t="s">
        <v>25</v>
      </c>
      <c r="E1532">
        <v>3</v>
      </c>
      <c r="F1532" t="s">
        <v>92</v>
      </c>
      <c r="G1532">
        <v>123</v>
      </c>
    </row>
    <row r="1533" spans="1:7" x14ac:dyDescent="0.25">
      <c r="A1533" s="66" t="str">
        <f t="shared" si="23"/>
        <v>2012, South East, 3, 0-49, Other</v>
      </c>
      <c r="B1533">
        <v>2012</v>
      </c>
      <c r="C1533" t="s">
        <v>71</v>
      </c>
      <c r="D1533" t="s">
        <v>25</v>
      </c>
      <c r="E1533">
        <v>3</v>
      </c>
      <c r="F1533" t="s">
        <v>93</v>
      </c>
      <c r="G1533">
        <v>57</v>
      </c>
    </row>
    <row r="1534" spans="1:7" x14ac:dyDescent="0.25">
      <c r="A1534" s="66" t="str">
        <f t="shared" si="23"/>
        <v>2012, South West, 3, 0-49, Other</v>
      </c>
      <c r="B1534">
        <v>2012</v>
      </c>
      <c r="C1534" t="s">
        <v>71</v>
      </c>
      <c r="D1534" t="s">
        <v>25</v>
      </c>
      <c r="E1534">
        <v>3</v>
      </c>
      <c r="F1534" t="s">
        <v>95</v>
      </c>
      <c r="G1534">
        <v>42</v>
      </c>
    </row>
    <row r="1535" spans="1:7" x14ac:dyDescent="0.25">
      <c r="A1535" s="66" t="str">
        <f t="shared" si="23"/>
        <v>2012, West Midlands, 3, 0-49, Other</v>
      </c>
      <c r="B1535">
        <v>2012</v>
      </c>
      <c r="C1535" t="s">
        <v>71</v>
      </c>
      <c r="D1535" t="s">
        <v>25</v>
      </c>
      <c r="E1535">
        <v>3</v>
      </c>
      <c r="F1535" t="s">
        <v>97</v>
      </c>
      <c r="G1535">
        <v>79</v>
      </c>
    </row>
    <row r="1536" spans="1:7" x14ac:dyDescent="0.25">
      <c r="A1536" s="66" t="str">
        <f t="shared" si="23"/>
        <v>2012, Yorkshire and The Humber, 3, 0-49, Other</v>
      </c>
      <c r="B1536">
        <v>2012</v>
      </c>
      <c r="C1536" t="s">
        <v>71</v>
      </c>
      <c r="D1536" t="s">
        <v>25</v>
      </c>
      <c r="E1536">
        <v>3</v>
      </c>
      <c r="F1536" t="s">
        <v>96</v>
      </c>
      <c r="G1536">
        <v>16</v>
      </c>
    </row>
    <row r="1537" spans="1:7" x14ac:dyDescent="0.25">
      <c r="A1537" s="66" t="str">
        <f t="shared" si="23"/>
        <v>2012, East Midlands, 4, 0-49, Other</v>
      </c>
      <c r="B1537">
        <v>2012</v>
      </c>
      <c r="C1537" t="s">
        <v>71</v>
      </c>
      <c r="D1537" t="s">
        <v>25</v>
      </c>
      <c r="E1537">
        <v>4</v>
      </c>
      <c r="F1537" t="s">
        <v>98</v>
      </c>
      <c r="G1537">
        <v>90</v>
      </c>
    </row>
    <row r="1538" spans="1:7" x14ac:dyDescent="0.25">
      <c r="A1538" s="66" t="str">
        <f t="shared" ref="A1538:A1601" si="24">B1538&amp;", "&amp;F1538&amp;", "&amp;E1538&amp;", "&amp;D1538&amp;", "&amp;C1538</f>
        <v>2012, East of England, 4, 0-49, Other</v>
      </c>
      <c r="B1538">
        <v>2012</v>
      </c>
      <c r="C1538" t="s">
        <v>71</v>
      </c>
      <c r="D1538" t="s">
        <v>25</v>
      </c>
      <c r="E1538">
        <v>4</v>
      </c>
      <c r="F1538" t="s">
        <v>94</v>
      </c>
      <c r="G1538">
        <v>147</v>
      </c>
    </row>
    <row r="1539" spans="1:7" x14ac:dyDescent="0.25">
      <c r="A1539" s="66" t="str">
        <f t="shared" si="24"/>
        <v>2012, London, 4, 0-49, Other</v>
      </c>
      <c r="B1539">
        <v>2012</v>
      </c>
      <c r="C1539" t="s">
        <v>71</v>
      </c>
      <c r="D1539" t="s">
        <v>25</v>
      </c>
      <c r="E1539">
        <v>4</v>
      </c>
      <c r="F1539" t="s">
        <v>8</v>
      </c>
      <c r="G1539">
        <v>85</v>
      </c>
    </row>
    <row r="1540" spans="1:7" x14ac:dyDescent="0.25">
      <c r="A1540" s="66" t="str">
        <f t="shared" si="24"/>
        <v>2012, North East, 4, 0-49, Other</v>
      </c>
      <c r="B1540">
        <v>2012</v>
      </c>
      <c r="C1540" t="s">
        <v>71</v>
      </c>
      <c r="D1540" t="s">
        <v>25</v>
      </c>
      <c r="E1540">
        <v>4</v>
      </c>
      <c r="F1540" t="s">
        <v>99</v>
      </c>
      <c r="G1540">
        <v>15</v>
      </c>
    </row>
    <row r="1541" spans="1:7" x14ac:dyDescent="0.25">
      <c r="A1541" s="66" t="str">
        <f t="shared" si="24"/>
        <v>2012, North West, 4, 0-49, Other</v>
      </c>
      <c r="B1541">
        <v>2012</v>
      </c>
      <c r="C1541" t="s">
        <v>71</v>
      </c>
      <c r="D1541" t="s">
        <v>25</v>
      </c>
      <c r="E1541">
        <v>4</v>
      </c>
      <c r="F1541" t="s">
        <v>92</v>
      </c>
      <c r="G1541">
        <v>207</v>
      </c>
    </row>
    <row r="1542" spans="1:7" x14ac:dyDescent="0.25">
      <c r="A1542" s="66" t="str">
        <f t="shared" si="24"/>
        <v>2012, South East, 4, 0-49, Other</v>
      </c>
      <c r="B1542">
        <v>2012</v>
      </c>
      <c r="C1542" t="s">
        <v>71</v>
      </c>
      <c r="D1542" t="s">
        <v>25</v>
      </c>
      <c r="E1542">
        <v>4</v>
      </c>
      <c r="F1542" t="s">
        <v>93</v>
      </c>
      <c r="G1542">
        <v>121</v>
      </c>
    </row>
    <row r="1543" spans="1:7" x14ac:dyDescent="0.25">
      <c r="A1543" s="66" t="str">
        <f t="shared" si="24"/>
        <v>2012, South West, 4, 0-49, Other</v>
      </c>
      <c r="B1543">
        <v>2012</v>
      </c>
      <c r="C1543" t="s">
        <v>71</v>
      </c>
      <c r="D1543" t="s">
        <v>25</v>
      </c>
      <c r="E1543">
        <v>4</v>
      </c>
      <c r="F1543" t="s">
        <v>95</v>
      </c>
      <c r="G1543">
        <v>66</v>
      </c>
    </row>
    <row r="1544" spans="1:7" x14ac:dyDescent="0.25">
      <c r="A1544" s="66" t="str">
        <f t="shared" si="24"/>
        <v>2012, West Midlands, 4, 0-49, Other</v>
      </c>
      <c r="B1544">
        <v>2012</v>
      </c>
      <c r="C1544" t="s">
        <v>71</v>
      </c>
      <c r="D1544" t="s">
        <v>25</v>
      </c>
      <c r="E1544">
        <v>4</v>
      </c>
      <c r="F1544" t="s">
        <v>97</v>
      </c>
      <c r="G1544">
        <v>127</v>
      </c>
    </row>
    <row r="1545" spans="1:7" x14ac:dyDescent="0.25">
      <c r="A1545" s="66" t="str">
        <f t="shared" si="24"/>
        <v>2012, Yorkshire and The Humber, 4, 0-49, Other</v>
      </c>
      <c r="B1545">
        <v>2012</v>
      </c>
      <c r="C1545" t="s">
        <v>71</v>
      </c>
      <c r="D1545" t="s">
        <v>25</v>
      </c>
      <c r="E1545">
        <v>4</v>
      </c>
      <c r="F1545" t="s">
        <v>96</v>
      </c>
      <c r="G1545">
        <v>42</v>
      </c>
    </row>
    <row r="1546" spans="1:7" x14ac:dyDescent="0.25">
      <c r="A1546" s="66" t="str">
        <f t="shared" si="24"/>
        <v>2012, East Midlands, Unk/Oth, 0-49, Other</v>
      </c>
      <c r="B1546">
        <v>2012</v>
      </c>
      <c r="C1546" t="s">
        <v>71</v>
      </c>
      <c r="D1546" t="s">
        <v>25</v>
      </c>
      <c r="E1546" t="s">
        <v>26</v>
      </c>
      <c r="F1546" t="s">
        <v>98</v>
      </c>
      <c r="G1546">
        <v>816</v>
      </c>
    </row>
    <row r="1547" spans="1:7" x14ac:dyDescent="0.25">
      <c r="A1547" s="66" t="str">
        <f t="shared" si="24"/>
        <v>2012, East of England, Unk/Oth, 0-49, Other</v>
      </c>
      <c r="B1547">
        <v>2012</v>
      </c>
      <c r="C1547" t="s">
        <v>71</v>
      </c>
      <c r="D1547" t="s">
        <v>25</v>
      </c>
      <c r="E1547" t="s">
        <v>26</v>
      </c>
      <c r="F1547" t="s">
        <v>94</v>
      </c>
      <c r="G1547">
        <v>546</v>
      </c>
    </row>
    <row r="1548" spans="1:7" x14ac:dyDescent="0.25">
      <c r="A1548" s="66" t="str">
        <f t="shared" si="24"/>
        <v>2012, London, Unk/Oth, 0-49, Other</v>
      </c>
      <c r="B1548">
        <v>2012</v>
      </c>
      <c r="C1548" t="s">
        <v>71</v>
      </c>
      <c r="D1548" t="s">
        <v>25</v>
      </c>
      <c r="E1548" t="s">
        <v>26</v>
      </c>
      <c r="F1548" t="s">
        <v>8</v>
      </c>
      <c r="G1548">
        <v>1721</v>
      </c>
    </row>
    <row r="1549" spans="1:7" x14ac:dyDescent="0.25">
      <c r="A1549" s="66" t="str">
        <f t="shared" si="24"/>
        <v>2012, North East, Unk/Oth, 0-49, Other</v>
      </c>
      <c r="B1549">
        <v>2012</v>
      </c>
      <c r="C1549" t="s">
        <v>71</v>
      </c>
      <c r="D1549" t="s">
        <v>25</v>
      </c>
      <c r="E1549" t="s">
        <v>26</v>
      </c>
      <c r="F1549" t="s">
        <v>99</v>
      </c>
      <c r="G1549">
        <v>651</v>
      </c>
    </row>
    <row r="1550" spans="1:7" x14ac:dyDescent="0.25">
      <c r="A1550" s="66" t="str">
        <f t="shared" si="24"/>
        <v>2012, North West, Unk/Oth, 0-49, Other</v>
      </c>
      <c r="B1550">
        <v>2012</v>
      </c>
      <c r="C1550" t="s">
        <v>71</v>
      </c>
      <c r="D1550" t="s">
        <v>25</v>
      </c>
      <c r="E1550" t="s">
        <v>26</v>
      </c>
      <c r="F1550" t="s">
        <v>92</v>
      </c>
      <c r="G1550">
        <v>887</v>
      </c>
    </row>
    <row r="1551" spans="1:7" x14ac:dyDescent="0.25">
      <c r="A1551" s="66" t="str">
        <f t="shared" si="24"/>
        <v>2012, South East, Unk/Oth, 0-49, Other</v>
      </c>
      <c r="B1551">
        <v>2012</v>
      </c>
      <c r="C1551" t="s">
        <v>71</v>
      </c>
      <c r="D1551" t="s">
        <v>25</v>
      </c>
      <c r="E1551" t="s">
        <v>26</v>
      </c>
      <c r="F1551" t="s">
        <v>93</v>
      </c>
      <c r="G1551">
        <v>1528</v>
      </c>
    </row>
    <row r="1552" spans="1:7" x14ac:dyDescent="0.25">
      <c r="A1552" s="66" t="str">
        <f t="shared" si="24"/>
        <v>2012, South West, Unk/Oth, 0-49, Other</v>
      </c>
      <c r="B1552">
        <v>2012</v>
      </c>
      <c r="C1552" t="s">
        <v>71</v>
      </c>
      <c r="D1552" t="s">
        <v>25</v>
      </c>
      <c r="E1552" t="s">
        <v>26</v>
      </c>
      <c r="F1552" t="s">
        <v>95</v>
      </c>
      <c r="G1552">
        <v>686</v>
      </c>
    </row>
    <row r="1553" spans="1:7" x14ac:dyDescent="0.25">
      <c r="A1553" s="66" t="str">
        <f t="shared" si="24"/>
        <v>2012, West Midlands, Unk/Oth, 0-49, Other</v>
      </c>
      <c r="B1553">
        <v>2012</v>
      </c>
      <c r="C1553" t="s">
        <v>71</v>
      </c>
      <c r="D1553" t="s">
        <v>25</v>
      </c>
      <c r="E1553" t="s">
        <v>26</v>
      </c>
      <c r="F1553" t="s">
        <v>97</v>
      </c>
      <c r="G1553">
        <v>800</v>
      </c>
    </row>
    <row r="1554" spans="1:7" x14ac:dyDescent="0.25">
      <c r="A1554" s="66" t="str">
        <f t="shared" si="24"/>
        <v>2012, Yorkshire and The Humber, Unk/Oth, 0-49, Other</v>
      </c>
      <c r="B1554">
        <v>2012</v>
      </c>
      <c r="C1554" t="s">
        <v>71</v>
      </c>
      <c r="D1554" t="s">
        <v>25</v>
      </c>
      <c r="E1554" t="s">
        <v>26</v>
      </c>
      <c r="F1554" t="s">
        <v>96</v>
      </c>
      <c r="G1554">
        <v>1153</v>
      </c>
    </row>
    <row r="1555" spans="1:7" x14ac:dyDescent="0.25">
      <c r="A1555" s="66" t="str">
        <f t="shared" si="24"/>
        <v>2012, East Midlands, 1, 50-59, Other</v>
      </c>
      <c r="B1555">
        <v>2012</v>
      </c>
      <c r="C1555" t="s">
        <v>71</v>
      </c>
      <c r="D1555" t="s">
        <v>16</v>
      </c>
      <c r="E1555">
        <v>1</v>
      </c>
      <c r="F1555" t="s">
        <v>98</v>
      </c>
      <c r="G1555">
        <v>30</v>
      </c>
    </row>
    <row r="1556" spans="1:7" x14ac:dyDescent="0.25">
      <c r="A1556" s="66" t="str">
        <f t="shared" si="24"/>
        <v>2012, East of England, 1, 50-59, Other</v>
      </c>
      <c r="B1556">
        <v>2012</v>
      </c>
      <c r="C1556" t="s">
        <v>71</v>
      </c>
      <c r="D1556" t="s">
        <v>16</v>
      </c>
      <c r="E1556">
        <v>1</v>
      </c>
      <c r="F1556" t="s">
        <v>94</v>
      </c>
      <c r="G1556">
        <v>109</v>
      </c>
    </row>
    <row r="1557" spans="1:7" x14ac:dyDescent="0.25">
      <c r="A1557" s="66" t="str">
        <f t="shared" si="24"/>
        <v>2012, London, 1, 50-59, Other</v>
      </c>
      <c r="B1557">
        <v>2012</v>
      </c>
      <c r="C1557" t="s">
        <v>71</v>
      </c>
      <c r="D1557" t="s">
        <v>16</v>
      </c>
      <c r="E1557">
        <v>1</v>
      </c>
      <c r="F1557" t="s">
        <v>8</v>
      </c>
      <c r="G1557">
        <v>40</v>
      </c>
    </row>
    <row r="1558" spans="1:7" x14ac:dyDescent="0.25">
      <c r="A1558" s="66" t="str">
        <f t="shared" si="24"/>
        <v>2012, North East, 1, 50-59, Other</v>
      </c>
      <c r="B1558">
        <v>2012</v>
      </c>
      <c r="C1558" t="s">
        <v>71</v>
      </c>
      <c r="D1558" t="s">
        <v>16</v>
      </c>
      <c r="E1558">
        <v>1</v>
      </c>
      <c r="F1558" t="s">
        <v>99</v>
      </c>
      <c r="G1558" t="s">
        <v>116</v>
      </c>
    </row>
    <row r="1559" spans="1:7" x14ac:dyDescent="0.25">
      <c r="A1559" s="66" t="str">
        <f t="shared" si="24"/>
        <v>2012, North West, 1, 50-59, Other</v>
      </c>
      <c r="B1559">
        <v>2012</v>
      </c>
      <c r="C1559" t="s">
        <v>71</v>
      </c>
      <c r="D1559" t="s">
        <v>16</v>
      </c>
      <c r="E1559">
        <v>1</v>
      </c>
      <c r="F1559" t="s">
        <v>92</v>
      </c>
      <c r="G1559">
        <v>170</v>
      </c>
    </row>
    <row r="1560" spans="1:7" x14ac:dyDescent="0.25">
      <c r="A1560" s="66" t="str">
        <f t="shared" si="24"/>
        <v>2012, South East, 1, 50-59, Other</v>
      </c>
      <c r="B1560">
        <v>2012</v>
      </c>
      <c r="C1560" t="s">
        <v>71</v>
      </c>
      <c r="D1560" t="s">
        <v>16</v>
      </c>
      <c r="E1560">
        <v>1</v>
      </c>
      <c r="F1560" t="s">
        <v>93</v>
      </c>
      <c r="G1560">
        <v>60</v>
      </c>
    </row>
    <row r="1561" spans="1:7" x14ac:dyDescent="0.25">
      <c r="A1561" s="66" t="str">
        <f t="shared" si="24"/>
        <v>2012, South West, 1, 50-59, Other</v>
      </c>
      <c r="B1561">
        <v>2012</v>
      </c>
      <c r="C1561" t="s">
        <v>71</v>
      </c>
      <c r="D1561" t="s">
        <v>16</v>
      </c>
      <c r="E1561">
        <v>1</v>
      </c>
      <c r="F1561" t="s">
        <v>95</v>
      </c>
      <c r="G1561">
        <v>63</v>
      </c>
    </row>
    <row r="1562" spans="1:7" x14ac:dyDescent="0.25">
      <c r="A1562" s="66" t="str">
        <f t="shared" si="24"/>
        <v>2012, West Midlands, 1, 50-59, Other</v>
      </c>
      <c r="B1562">
        <v>2012</v>
      </c>
      <c r="C1562" t="s">
        <v>71</v>
      </c>
      <c r="D1562" t="s">
        <v>16</v>
      </c>
      <c r="E1562">
        <v>1</v>
      </c>
      <c r="F1562" t="s">
        <v>97</v>
      </c>
      <c r="G1562">
        <v>88</v>
      </c>
    </row>
    <row r="1563" spans="1:7" x14ac:dyDescent="0.25">
      <c r="A1563" s="66" t="str">
        <f t="shared" si="24"/>
        <v>2012, Yorkshire and The Humber, 1, 50-59, Other</v>
      </c>
      <c r="B1563">
        <v>2012</v>
      </c>
      <c r="C1563" t="s">
        <v>71</v>
      </c>
      <c r="D1563" t="s">
        <v>16</v>
      </c>
      <c r="E1563">
        <v>1</v>
      </c>
      <c r="F1563" t="s">
        <v>96</v>
      </c>
      <c r="G1563">
        <v>30</v>
      </c>
    </row>
    <row r="1564" spans="1:7" x14ac:dyDescent="0.25">
      <c r="A1564" s="66" t="str">
        <f t="shared" si="24"/>
        <v>2012, East Midlands, 2, 50-59, Other</v>
      </c>
      <c r="B1564">
        <v>2012</v>
      </c>
      <c r="C1564" t="s">
        <v>71</v>
      </c>
      <c r="D1564" t="s">
        <v>16</v>
      </c>
      <c r="E1564">
        <v>2</v>
      </c>
      <c r="F1564" t="s">
        <v>98</v>
      </c>
      <c r="G1564">
        <v>33</v>
      </c>
    </row>
    <row r="1565" spans="1:7" x14ac:dyDescent="0.25">
      <c r="A1565" s="66" t="str">
        <f t="shared" si="24"/>
        <v>2012, East of England, 2, 50-59, Other</v>
      </c>
      <c r="B1565">
        <v>2012</v>
      </c>
      <c r="C1565" t="s">
        <v>71</v>
      </c>
      <c r="D1565" t="s">
        <v>16</v>
      </c>
      <c r="E1565">
        <v>2</v>
      </c>
      <c r="F1565" t="s">
        <v>94</v>
      </c>
      <c r="G1565">
        <v>95</v>
      </c>
    </row>
    <row r="1566" spans="1:7" x14ac:dyDescent="0.25">
      <c r="A1566" s="66" t="str">
        <f t="shared" si="24"/>
        <v>2012, London, 2, 50-59, Other</v>
      </c>
      <c r="B1566">
        <v>2012</v>
      </c>
      <c r="C1566" t="s">
        <v>71</v>
      </c>
      <c r="D1566" t="s">
        <v>16</v>
      </c>
      <c r="E1566">
        <v>2</v>
      </c>
      <c r="F1566" t="s">
        <v>8</v>
      </c>
      <c r="G1566">
        <v>41</v>
      </c>
    </row>
    <row r="1567" spans="1:7" x14ac:dyDescent="0.25">
      <c r="A1567" s="66" t="str">
        <f t="shared" si="24"/>
        <v>2012, North East, 2, 50-59, Other</v>
      </c>
      <c r="B1567">
        <v>2012</v>
      </c>
      <c r="C1567" t="s">
        <v>71</v>
      </c>
      <c r="D1567" t="s">
        <v>16</v>
      </c>
      <c r="E1567">
        <v>2</v>
      </c>
      <c r="F1567" t="s">
        <v>99</v>
      </c>
      <c r="G1567" t="s">
        <v>116</v>
      </c>
    </row>
    <row r="1568" spans="1:7" x14ac:dyDescent="0.25">
      <c r="A1568" s="66" t="str">
        <f t="shared" si="24"/>
        <v>2012, North West, 2, 50-59, Other</v>
      </c>
      <c r="B1568">
        <v>2012</v>
      </c>
      <c r="C1568" t="s">
        <v>71</v>
      </c>
      <c r="D1568" t="s">
        <v>16</v>
      </c>
      <c r="E1568">
        <v>2</v>
      </c>
      <c r="F1568" t="s">
        <v>92</v>
      </c>
      <c r="G1568">
        <v>131</v>
      </c>
    </row>
    <row r="1569" spans="1:7" x14ac:dyDescent="0.25">
      <c r="A1569" s="66" t="str">
        <f t="shared" si="24"/>
        <v>2012, South East, 2, 50-59, Other</v>
      </c>
      <c r="B1569">
        <v>2012</v>
      </c>
      <c r="C1569" t="s">
        <v>71</v>
      </c>
      <c r="D1569" t="s">
        <v>16</v>
      </c>
      <c r="E1569">
        <v>2</v>
      </c>
      <c r="F1569" t="s">
        <v>93</v>
      </c>
      <c r="G1569">
        <v>56</v>
      </c>
    </row>
    <row r="1570" spans="1:7" x14ac:dyDescent="0.25">
      <c r="A1570" s="66" t="str">
        <f t="shared" si="24"/>
        <v>2012, South West, 2, 50-59, Other</v>
      </c>
      <c r="B1570">
        <v>2012</v>
      </c>
      <c r="C1570" t="s">
        <v>71</v>
      </c>
      <c r="D1570" t="s">
        <v>16</v>
      </c>
      <c r="E1570">
        <v>2</v>
      </c>
      <c r="F1570" t="s">
        <v>95</v>
      </c>
      <c r="G1570">
        <v>47</v>
      </c>
    </row>
    <row r="1571" spans="1:7" x14ac:dyDescent="0.25">
      <c r="A1571" s="66" t="str">
        <f t="shared" si="24"/>
        <v>2012, West Midlands, 2, 50-59, Other</v>
      </c>
      <c r="B1571">
        <v>2012</v>
      </c>
      <c r="C1571" t="s">
        <v>71</v>
      </c>
      <c r="D1571" t="s">
        <v>16</v>
      </c>
      <c r="E1571">
        <v>2</v>
      </c>
      <c r="F1571" t="s">
        <v>97</v>
      </c>
      <c r="G1571">
        <v>100</v>
      </c>
    </row>
    <row r="1572" spans="1:7" x14ac:dyDescent="0.25">
      <c r="A1572" s="66" t="str">
        <f t="shared" si="24"/>
        <v>2012, Yorkshire and The Humber, 2, 50-59, Other</v>
      </c>
      <c r="B1572">
        <v>2012</v>
      </c>
      <c r="C1572" t="s">
        <v>71</v>
      </c>
      <c r="D1572" t="s">
        <v>16</v>
      </c>
      <c r="E1572">
        <v>2</v>
      </c>
      <c r="F1572" t="s">
        <v>96</v>
      </c>
      <c r="G1572">
        <v>31</v>
      </c>
    </row>
    <row r="1573" spans="1:7" x14ac:dyDescent="0.25">
      <c r="A1573" s="66" t="str">
        <f t="shared" si="24"/>
        <v>2012, East Midlands, 3, 50-59, Other</v>
      </c>
      <c r="B1573">
        <v>2012</v>
      </c>
      <c r="C1573" t="s">
        <v>71</v>
      </c>
      <c r="D1573" t="s">
        <v>16</v>
      </c>
      <c r="E1573">
        <v>3</v>
      </c>
      <c r="F1573" t="s">
        <v>98</v>
      </c>
      <c r="G1573">
        <v>36</v>
      </c>
    </row>
    <row r="1574" spans="1:7" x14ac:dyDescent="0.25">
      <c r="A1574" s="66" t="str">
        <f t="shared" si="24"/>
        <v>2012, East of England, 3, 50-59, Other</v>
      </c>
      <c r="B1574">
        <v>2012</v>
      </c>
      <c r="C1574" t="s">
        <v>71</v>
      </c>
      <c r="D1574" t="s">
        <v>16</v>
      </c>
      <c r="E1574">
        <v>3</v>
      </c>
      <c r="F1574" t="s">
        <v>94</v>
      </c>
      <c r="G1574">
        <v>126</v>
      </c>
    </row>
    <row r="1575" spans="1:7" x14ac:dyDescent="0.25">
      <c r="A1575" s="66" t="str">
        <f t="shared" si="24"/>
        <v>2012, London, 3, 50-59, Other</v>
      </c>
      <c r="B1575">
        <v>2012</v>
      </c>
      <c r="C1575" t="s">
        <v>71</v>
      </c>
      <c r="D1575" t="s">
        <v>16</v>
      </c>
      <c r="E1575">
        <v>3</v>
      </c>
      <c r="F1575" t="s">
        <v>8</v>
      </c>
      <c r="G1575">
        <v>65</v>
      </c>
    </row>
    <row r="1576" spans="1:7" x14ac:dyDescent="0.25">
      <c r="A1576" s="66" t="str">
        <f t="shared" si="24"/>
        <v>2012, North East, 3, 50-59, Other</v>
      </c>
      <c r="B1576">
        <v>2012</v>
      </c>
      <c r="C1576" t="s">
        <v>71</v>
      </c>
      <c r="D1576" t="s">
        <v>16</v>
      </c>
      <c r="E1576">
        <v>3</v>
      </c>
      <c r="F1576" t="s">
        <v>99</v>
      </c>
      <c r="G1576">
        <v>5</v>
      </c>
    </row>
    <row r="1577" spans="1:7" x14ac:dyDescent="0.25">
      <c r="A1577" s="66" t="str">
        <f t="shared" si="24"/>
        <v>2012, North West, 3, 50-59, Other</v>
      </c>
      <c r="B1577">
        <v>2012</v>
      </c>
      <c r="C1577" t="s">
        <v>71</v>
      </c>
      <c r="D1577" t="s">
        <v>16</v>
      </c>
      <c r="E1577">
        <v>3</v>
      </c>
      <c r="F1577" t="s">
        <v>92</v>
      </c>
      <c r="G1577">
        <v>159</v>
      </c>
    </row>
    <row r="1578" spans="1:7" x14ac:dyDescent="0.25">
      <c r="A1578" s="66" t="str">
        <f t="shared" si="24"/>
        <v>2012, South East, 3, 50-59, Other</v>
      </c>
      <c r="B1578">
        <v>2012</v>
      </c>
      <c r="C1578" t="s">
        <v>71</v>
      </c>
      <c r="D1578" t="s">
        <v>16</v>
      </c>
      <c r="E1578">
        <v>3</v>
      </c>
      <c r="F1578" t="s">
        <v>93</v>
      </c>
      <c r="G1578">
        <v>83</v>
      </c>
    </row>
    <row r="1579" spans="1:7" x14ac:dyDescent="0.25">
      <c r="A1579" s="66" t="str">
        <f t="shared" si="24"/>
        <v>2012, South West, 3, 50-59, Other</v>
      </c>
      <c r="B1579">
        <v>2012</v>
      </c>
      <c r="C1579" t="s">
        <v>71</v>
      </c>
      <c r="D1579" t="s">
        <v>16</v>
      </c>
      <c r="E1579">
        <v>3</v>
      </c>
      <c r="F1579" t="s">
        <v>95</v>
      </c>
      <c r="G1579">
        <v>70</v>
      </c>
    </row>
    <row r="1580" spans="1:7" x14ac:dyDescent="0.25">
      <c r="A1580" s="66" t="str">
        <f t="shared" si="24"/>
        <v>2012, West Midlands, 3, 50-59, Other</v>
      </c>
      <c r="B1580">
        <v>2012</v>
      </c>
      <c r="C1580" t="s">
        <v>71</v>
      </c>
      <c r="D1580" t="s">
        <v>16</v>
      </c>
      <c r="E1580">
        <v>3</v>
      </c>
      <c r="F1580" t="s">
        <v>97</v>
      </c>
      <c r="G1580">
        <v>90</v>
      </c>
    </row>
    <row r="1581" spans="1:7" x14ac:dyDescent="0.25">
      <c r="A1581" s="66" t="str">
        <f t="shared" si="24"/>
        <v>2012, Yorkshire and The Humber, 3, 50-59, Other</v>
      </c>
      <c r="B1581">
        <v>2012</v>
      </c>
      <c r="C1581" t="s">
        <v>71</v>
      </c>
      <c r="D1581" t="s">
        <v>16</v>
      </c>
      <c r="E1581">
        <v>3</v>
      </c>
      <c r="F1581" t="s">
        <v>96</v>
      </c>
      <c r="G1581">
        <v>22</v>
      </c>
    </row>
    <row r="1582" spans="1:7" x14ac:dyDescent="0.25">
      <c r="A1582" s="66" t="str">
        <f t="shared" si="24"/>
        <v>2012, East Midlands, 4, 50-59, Other</v>
      </c>
      <c r="B1582">
        <v>2012</v>
      </c>
      <c r="C1582" t="s">
        <v>71</v>
      </c>
      <c r="D1582" t="s">
        <v>16</v>
      </c>
      <c r="E1582">
        <v>4</v>
      </c>
      <c r="F1582" t="s">
        <v>98</v>
      </c>
      <c r="G1582">
        <v>149</v>
      </c>
    </row>
    <row r="1583" spans="1:7" x14ac:dyDescent="0.25">
      <c r="A1583" s="66" t="str">
        <f t="shared" si="24"/>
        <v>2012, East of England, 4, 50-59, Other</v>
      </c>
      <c r="B1583">
        <v>2012</v>
      </c>
      <c r="C1583" t="s">
        <v>71</v>
      </c>
      <c r="D1583" t="s">
        <v>16</v>
      </c>
      <c r="E1583">
        <v>4</v>
      </c>
      <c r="F1583" t="s">
        <v>94</v>
      </c>
      <c r="G1583">
        <v>257</v>
      </c>
    </row>
    <row r="1584" spans="1:7" x14ac:dyDescent="0.25">
      <c r="A1584" s="66" t="str">
        <f t="shared" si="24"/>
        <v>2012, London, 4, 50-59, Other</v>
      </c>
      <c r="B1584">
        <v>2012</v>
      </c>
      <c r="C1584" t="s">
        <v>71</v>
      </c>
      <c r="D1584" t="s">
        <v>16</v>
      </c>
      <c r="E1584">
        <v>4</v>
      </c>
      <c r="F1584" t="s">
        <v>8</v>
      </c>
      <c r="G1584">
        <v>121</v>
      </c>
    </row>
    <row r="1585" spans="1:7" x14ac:dyDescent="0.25">
      <c r="A1585" s="66" t="str">
        <f t="shared" si="24"/>
        <v>2012, North East, 4, 50-59, Other</v>
      </c>
      <c r="B1585">
        <v>2012</v>
      </c>
      <c r="C1585" t="s">
        <v>71</v>
      </c>
      <c r="D1585" t="s">
        <v>16</v>
      </c>
      <c r="E1585">
        <v>4</v>
      </c>
      <c r="F1585" t="s">
        <v>99</v>
      </c>
      <c r="G1585">
        <v>13</v>
      </c>
    </row>
    <row r="1586" spans="1:7" x14ac:dyDescent="0.25">
      <c r="A1586" s="66" t="str">
        <f t="shared" si="24"/>
        <v>2012, North West, 4, 50-59, Other</v>
      </c>
      <c r="B1586">
        <v>2012</v>
      </c>
      <c r="C1586" t="s">
        <v>71</v>
      </c>
      <c r="D1586" t="s">
        <v>16</v>
      </c>
      <c r="E1586">
        <v>4</v>
      </c>
      <c r="F1586" t="s">
        <v>92</v>
      </c>
      <c r="G1586">
        <v>333</v>
      </c>
    </row>
    <row r="1587" spans="1:7" x14ac:dyDescent="0.25">
      <c r="A1587" s="66" t="str">
        <f t="shared" si="24"/>
        <v>2012, South East, 4, 50-59, Other</v>
      </c>
      <c r="B1587">
        <v>2012</v>
      </c>
      <c r="C1587" t="s">
        <v>71</v>
      </c>
      <c r="D1587" t="s">
        <v>16</v>
      </c>
      <c r="E1587">
        <v>4</v>
      </c>
      <c r="F1587" t="s">
        <v>93</v>
      </c>
      <c r="G1587">
        <v>159</v>
      </c>
    </row>
    <row r="1588" spans="1:7" x14ac:dyDescent="0.25">
      <c r="A1588" s="66" t="str">
        <f t="shared" si="24"/>
        <v>2012, South West, 4, 50-59, Other</v>
      </c>
      <c r="B1588">
        <v>2012</v>
      </c>
      <c r="C1588" t="s">
        <v>71</v>
      </c>
      <c r="D1588" t="s">
        <v>16</v>
      </c>
      <c r="E1588">
        <v>4</v>
      </c>
      <c r="F1588" t="s">
        <v>95</v>
      </c>
      <c r="G1588">
        <v>115</v>
      </c>
    </row>
    <row r="1589" spans="1:7" x14ac:dyDescent="0.25">
      <c r="A1589" s="66" t="str">
        <f t="shared" si="24"/>
        <v>2012, West Midlands, 4, 50-59, Other</v>
      </c>
      <c r="B1589">
        <v>2012</v>
      </c>
      <c r="C1589" t="s">
        <v>71</v>
      </c>
      <c r="D1589" t="s">
        <v>16</v>
      </c>
      <c r="E1589">
        <v>4</v>
      </c>
      <c r="F1589" t="s">
        <v>97</v>
      </c>
      <c r="G1589">
        <v>249</v>
      </c>
    </row>
    <row r="1590" spans="1:7" x14ac:dyDescent="0.25">
      <c r="A1590" s="66" t="str">
        <f t="shared" si="24"/>
        <v>2012, Yorkshire and The Humber, 4, 50-59, Other</v>
      </c>
      <c r="B1590">
        <v>2012</v>
      </c>
      <c r="C1590" t="s">
        <v>71</v>
      </c>
      <c r="D1590" t="s">
        <v>16</v>
      </c>
      <c r="E1590">
        <v>4</v>
      </c>
      <c r="F1590" t="s">
        <v>96</v>
      </c>
      <c r="G1590">
        <v>66</v>
      </c>
    </row>
    <row r="1591" spans="1:7" x14ac:dyDescent="0.25">
      <c r="A1591" s="66" t="str">
        <f t="shared" si="24"/>
        <v>2012, East Midlands, Unk/Oth, 50-59, Other</v>
      </c>
      <c r="B1591">
        <v>2012</v>
      </c>
      <c r="C1591" t="s">
        <v>71</v>
      </c>
      <c r="D1591" t="s">
        <v>16</v>
      </c>
      <c r="E1591" t="s">
        <v>26</v>
      </c>
      <c r="F1591" t="s">
        <v>98</v>
      </c>
      <c r="G1591">
        <v>644</v>
      </c>
    </row>
    <row r="1592" spans="1:7" x14ac:dyDescent="0.25">
      <c r="A1592" s="66" t="str">
        <f t="shared" si="24"/>
        <v>2012, East of England, Unk/Oth, 50-59, Other</v>
      </c>
      <c r="B1592">
        <v>2012</v>
      </c>
      <c r="C1592" t="s">
        <v>71</v>
      </c>
      <c r="D1592" t="s">
        <v>16</v>
      </c>
      <c r="E1592" t="s">
        <v>26</v>
      </c>
      <c r="F1592" t="s">
        <v>94</v>
      </c>
      <c r="G1592">
        <v>489</v>
      </c>
    </row>
    <row r="1593" spans="1:7" x14ac:dyDescent="0.25">
      <c r="A1593" s="66" t="str">
        <f t="shared" si="24"/>
        <v>2012, London, Unk/Oth, 50-59, Other</v>
      </c>
      <c r="B1593">
        <v>2012</v>
      </c>
      <c r="C1593" t="s">
        <v>71</v>
      </c>
      <c r="D1593" t="s">
        <v>16</v>
      </c>
      <c r="E1593" t="s">
        <v>26</v>
      </c>
      <c r="F1593" t="s">
        <v>8</v>
      </c>
      <c r="G1593">
        <v>1064</v>
      </c>
    </row>
    <row r="1594" spans="1:7" x14ac:dyDescent="0.25">
      <c r="A1594" s="66" t="str">
        <f t="shared" si="24"/>
        <v>2012, North East, Unk/Oth, 50-59, Other</v>
      </c>
      <c r="B1594">
        <v>2012</v>
      </c>
      <c r="C1594" t="s">
        <v>71</v>
      </c>
      <c r="D1594" t="s">
        <v>16</v>
      </c>
      <c r="E1594" t="s">
        <v>26</v>
      </c>
      <c r="F1594" t="s">
        <v>99</v>
      </c>
      <c r="G1594">
        <v>593</v>
      </c>
    </row>
    <row r="1595" spans="1:7" x14ac:dyDescent="0.25">
      <c r="A1595" s="66" t="str">
        <f t="shared" si="24"/>
        <v>2012, North West, Unk/Oth, 50-59, Other</v>
      </c>
      <c r="B1595">
        <v>2012</v>
      </c>
      <c r="C1595" t="s">
        <v>71</v>
      </c>
      <c r="D1595" t="s">
        <v>16</v>
      </c>
      <c r="E1595" t="s">
        <v>26</v>
      </c>
      <c r="F1595" t="s">
        <v>92</v>
      </c>
      <c r="G1595">
        <v>681</v>
      </c>
    </row>
    <row r="1596" spans="1:7" x14ac:dyDescent="0.25">
      <c r="A1596" s="66" t="str">
        <f t="shared" si="24"/>
        <v>2012, South East, Unk/Oth, 50-59, Other</v>
      </c>
      <c r="B1596">
        <v>2012</v>
      </c>
      <c r="C1596" t="s">
        <v>71</v>
      </c>
      <c r="D1596" t="s">
        <v>16</v>
      </c>
      <c r="E1596" t="s">
        <v>26</v>
      </c>
      <c r="F1596" t="s">
        <v>93</v>
      </c>
      <c r="G1596">
        <v>1166</v>
      </c>
    </row>
    <row r="1597" spans="1:7" x14ac:dyDescent="0.25">
      <c r="A1597" s="66" t="str">
        <f t="shared" si="24"/>
        <v>2012, South West, Unk/Oth, 50-59, Other</v>
      </c>
      <c r="B1597">
        <v>2012</v>
      </c>
      <c r="C1597" t="s">
        <v>71</v>
      </c>
      <c r="D1597" t="s">
        <v>16</v>
      </c>
      <c r="E1597" t="s">
        <v>26</v>
      </c>
      <c r="F1597" t="s">
        <v>95</v>
      </c>
      <c r="G1597">
        <v>596</v>
      </c>
    </row>
    <row r="1598" spans="1:7" x14ac:dyDescent="0.25">
      <c r="A1598" s="66" t="str">
        <f t="shared" si="24"/>
        <v>2012, West Midlands, Unk/Oth, 50-59, Other</v>
      </c>
      <c r="B1598">
        <v>2012</v>
      </c>
      <c r="C1598" t="s">
        <v>71</v>
      </c>
      <c r="D1598" t="s">
        <v>16</v>
      </c>
      <c r="E1598" t="s">
        <v>26</v>
      </c>
      <c r="F1598" t="s">
        <v>97</v>
      </c>
      <c r="G1598">
        <v>556</v>
      </c>
    </row>
    <row r="1599" spans="1:7" x14ac:dyDescent="0.25">
      <c r="A1599" s="66" t="str">
        <f t="shared" si="24"/>
        <v>2012, Yorkshire and The Humber, Unk/Oth, 50-59, Other</v>
      </c>
      <c r="B1599">
        <v>2012</v>
      </c>
      <c r="C1599" t="s">
        <v>71</v>
      </c>
      <c r="D1599" t="s">
        <v>16</v>
      </c>
      <c r="E1599" t="s">
        <v>26</v>
      </c>
      <c r="F1599" t="s">
        <v>96</v>
      </c>
      <c r="G1599">
        <v>958</v>
      </c>
    </row>
    <row r="1600" spans="1:7" x14ac:dyDescent="0.25">
      <c r="A1600" s="66" t="str">
        <f t="shared" si="24"/>
        <v>2012, East Midlands, 1, 60-69, Other</v>
      </c>
      <c r="B1600">
        <v>2012</v>
      </c>
      <c r="C1600" t="s">
        <v>71</v>
      </c>
      <c r="D1600" t="s">
        <v>17</v>
      </c>
      <c r="E1600">
        <v>1</v>
      </c>
      <c r="F1600" t="s">
        <v>98</v>
      </c>
      <c r="G1600">
        <v>52</v>
      </c>
    </row>
    <row r="1601" spans="1:7" x14ac:dyDescent="0.25">
      <c r="A1601" s="66" t="str">
        <f t="shared" si="24"/>
        <v>2012, East of England, 1, 60-69, Other</v>
      </c>
      <c r="B1601">
        <v>2012</v>
      </c>
      <c r="C1601" t="s">
        <v>71</v>
      </c>
      <c r="D1601" t="s">
        <v>17</v>
      </c>
      <c r="E1601">
        <v>1</v>
      </c>
      <c r="F1601" t="s">
        <v>94</v>
      </c>
      <c r="G1601">
        <v>183</v>
      </c>
    </row>
    <row r="1602" spans="1:7" x14ac:dyDescent="0.25">
      <c r="A1602" s="66" t="str">
        <f t="shared" ref="A1602:A1665" si="25">B1602&amp;", "&amp;F1602&amp;", "&amp;E1602&amp;", "&amp;D1602&amp;", "&amp;C1602</f>
        <v>2012, London, 1, 60-69, Other</v>
      </c>
      <c r="B1602">
        <v>2012</v>
      </c>
      <c r="C1602" t="s">
        <v>71</v>
      </c>
      <c r="D1602" t="s">
        <v>17</v>
      </c>
      <c r="E1602">
        <v>1</v>
      </c>
      <c r="F1602" t="s">
        <v>8</v>
      </c>
      <c r="G1602">
        <v>61</v>
      </c>
    </row>
    <row r="1603" spans="1:7" x14ac:dyDescent="0.25">
      <c r="A1603" s="66" t="str">
        <f t="shared" si="25"/>
        <v>2012, North East, 1, 60-69, Other</v>
      </c>
      <c r="B1603">
        <v>2012</v>
      </c>
      <c r="C1603" t="s">
        <v>71</v>
      </c>
      <c r="D1603" t="s">
        <v>17</v>
      </c>
      <c r="E1603">
        <v>1</v>
      </c>
      <c r="F1603" t="s">
        <v>99</v>
      </c>
      <c r="G1603" t="s">
        <v>116</v>
      </c>
    </row>
    <row r="1604" spans="1:7" x14ac:dyDescent="0.25">
      <c r="A1604" s="66" t="str">
        <f t="shared" si="25"/>
        <v>2012, North West, 1, 60-69, Other</v>
      </c>
      <c r="B1604">
        <v>2012</v>
      </c>
      <c r="C1604" t="s">
        <v>71</v>
      </c>
      <c r="D1604" t="s">
        <v>17</v>
      </c>
      <c r="E1604">
        <v>1</v>
      </c>
      <c r="F1604" t="s">
        <v>92</v>
      </c>
      <c r="G1604">
        <v>231</v>
      </c>
    </row>
    <row r="1605" spans="1:7" x14ac:dyDescent="0.25">
      <c r="A1605" s="66" t="str">
        <f t="shared" si="25"/>
        <v>2012, South East, 1, 60-69, Other</v>
      </c>
      <c r="B1605">
        <v>2012</v>
      </c>
      <c r="C1605" t="s">
        <v>71</v>
      </c>
      <c r="D1605" t="s">
        <v>17</v>
      </c>
      <c r="E1605">
        <v>1</v>
      </c>
      <c r="F1605" t="s">
        <v>93</v>
      </c>
      <c r="G1605">
        <v>101</v>
      </c>
    </row>
    <row r="1606" spans="1:7" x14ac:dyDescent="0.25">
      <c r="A1606" s="66" t="str">
        <f t="shared" si="25"/>
        <v>2012, South West, 1, 60-69, Other</v>
      </c>
      <c r="B1606">
        <v>2012</v>
      </c>
      <c r="C1606" t="s">
        <v>71</v>
      </c>
      <c r="D1606" t="s">
        <v>17</v>
      </c>
      <c r="E1606">
        <v>1</v>
      </c>
      <c r="F1606" t="s">
        <v>95</v>
      </c>
      <c r="G1606">
        <v>83</v>
      </c>
    </row>
    <row r="1607" spans="1:7" x14ac:dyDescent="0.25">
      <c r="A1607" s="66" t="str">
        <f t="shared" si="25"/>
        <v>2012, West Midlands, 1, 60-69, Other</v>
      </c>
      <c r="B1607">
        <v>2012</v>
      </c>
      <c r="C1607" t="s">
        <v>71</v>
      </c>
      <c r="D1607" t="s">
        <v>17</v>
      </c>
      <c r="E1607">
        <v>1</v>
      </c>
      <c r="F1607" t="s">
        <v>97</v>
      </c>
      <c r="G1607">
        <v>120</v>
      </c>
    </row>
    <row r="1608" spans="1:7" x14ac:dyDescent="0.25">
      <c r="A1608" s="66" t="str">
        <f t="shared" si="25"/>
        <v>2012, Yorkshire and The Humber, 1, 60-69, Other</v>
      </c>
      <c r="B1608">
        <v>2012</v>
      </c>
      <c r="C1608" t="s">
        <v>71</v>
      </c>
      <c r="D1608" t="s">
        <v>17</v>
      </c>
      <c r="E1608">
        <v>1</v>
      </c>
      <c r="F1608" t="s">
        <v>96</v>
      </c>
      <c r="G1608">
        <v>37</v>
      </c>
    </row>
    <row r="1609" spans="1:7" x14ac:dyDescent="0.25">
      <c r="A1609" s="66" t="str">
        <f t="shared" si="25"/>
        <v>2012, East Midlands, 2, 60-69, Other</v>
      </c>
      <c r="B1609">
        <v>2012</v>
      </c>
      <c r="C1609" t="s">
        <v>71</v>
      </c>
      <c r="D1609" t="s">
        <v>17</v>
      </c>
      <c r="E1609">
        <v>2</v>
      </c>
      <c r="F1609" t="s">
        <v>98</v>
      </c>
      <c r="G1609">
        <v>56</v>
      </c>
    </row>
    <row r="1610" spans="1:7" x14ac:dyDescent="0.25">
      <c r="A1610" s="66" t="str">
        <f t="shared" si="25"/>
        <v>2012, East of England, 2, 60-69, Other</v>
      </c>
      <c r="B1610">
        <v>2012</v>
      </c>
      <c r="C1610" t="s">
        <v>71</v>
      </c>
      <c r="D1610" t="s">
        <v>17</v>
      </c>
      <c r="E1610">
        <v>2</v>
      </c>
      <c r="F1610" t="s">
        <v>94</v>
      </c>
      <c r="G1610">
        <v>163</v>
      </c>
    </row>
    <row r="1611" spans="1:7" x14ac:dyDescent="0.25">
      <c r="A1611" s="66" t="str">
        <f t="shared" si="25"/>
        <v>2012, London, 2, 60-69, Other</v>
      </c>
      <c r="B1611">
        <v>2012</v>
      </c>
      <c r="C1611" t="s">
        <v>71</v>
      </c>
      <c r="D1611" t="s">
        <v>17</v>
      </c>
      <c r="E1611">
        <v>2</v>
      </c>
      <c r="F1611" t="s">
        <v>8</v>
      </c>
      <c r="G1611">
        <v>67</v>
      </c>
    </row>
    <row r="1612" spans="1:7" x14ac:dyDescent="0.25">
      <c r="A1612" s="66" t="str">
        <f t="shared" si="25"/>
        <v>2012, North East, 2, 60-69, Other</v>
      </c>
      <c r="B1612">
        <v>2012</v>
      </c>
      <c r="C1612" t="s">
        <v>71</v>
      </c>
      <c r="D1612" t="s">
        <v>17</v>
      </c>
      <c r="E1612">
        <v>2</v>
      </c>
      <c r="F1612" t="s">
        <v>99</v>
      </c>
      <c r="G1612" t="s">
        <v>116</v>
      </c>
    </row>
    <row r="1613" spans="1:7" x14ac:dyDescent="0.25">
      <c r="A1613" s="66" t="str">
        <f t="shared" si="25"/>
        <v>2012, North West, 2, 60-69, Other</v>
      </c>
      <c r="B1613">
        <v>2012</v>
      </c>
      <c r="C1613" t="s">
        <v>71</v>
      </c>
      <c r="D1613" t="s">
        <v>17</v>
      </c>
      <c r="E1613">
        <v>2</v>
      </c>
      <c r="F1613" t="s">
        <v>92</v>
      </c>
      <c r="G1613">
        <v>256</v>
      </c>
    </row>
    <row r="1614" spans="1:7" x14ac:dyDescent="0.25">
      <c r="A1614" s="66" t="str">
        <f t="shared" si="25"/>
        <v>2012, South East, 2, 60-69, Other</v>
      </c>
      <c r="B1614">
        <v>2012</v>
      </c>
      <c r="C1614" t="s">
        <v>71</v>
      </c>
      <c r="D1614" t="s">
        <v>17</v>
      </c>
      <c r="E1614">
        <v>2</v>
      </c>
      <c r="F1614" t="s">
        <v>93</v>
      </c>
      <c r="G1614">
        <v>87</v>
      </c>
    </row>
    <row r="1615" spans="1:7" x14ac:dyDescent="0.25">
      <c r="A1615" s="66" t="str">
        <f t="shared" si="25"/>
        <v>2012, South West, 2, 60-69, Other</v>
      </c>
      <c r="B1615">
        <v>2012</v>
      </c>
      <c r="C1615" t="s">
        <v>71</v>
      </c>
      <c r="D1615" t="s">
        <v>17</v>
      </c>
      <c r="E1615">
        <v>2</v>
      </c>
      <c r="F1615" t="s">
        <v>95</v>
      </c>
      <c r="G1615">
        <v>85</v>
      </c>
    </row>
    <row r="1616" spans="1:7" x14ac:dyDescent="0.25">
      <c r="A1616" s="66" t="str">
        <f t="shared" si="25"/>
        <v>2012, West Midlands, 2, 60-69, Other</v>
      </c>
      <c r="B1616">
        <v>2012</v>
      </c>
      <c r="C1616" t="s">
        <v>71</v>
      </c>
      <c r="D1616" t="s">
        <v>17</v>
      </c>
      <c r="E1616">
        <v>2</v>
      </c>
      <c r="F1616" t="s">
        <v>97</v>
      </c>
      <c r="G1616">
        <v>148</v>
      </c>
    </row>
    <row r="1617" spans="1:7" x14ac:dyDescent="0.25">
      <c r="A1617" s="66" t="str">
        <f t="shared" si="25"/>
        <v>2012, Yorkshire and The Humber, 2, 60-69, Other</v>
      </c>
      <c r="B1617">
        <v>2012</v>
      </c>
      <c r="C1617" t="s">
        <v>71</v>
      </c>
      <c r="D1617" t="s">
        <v>17</v>
      </c>
      <c r="E1617">
        <v>2</v>
      </c>
      <c r="F1617" t="s">
        <v>96</v>
      </c>
      <c r="G1617">
        <v>24</v>
      </c>
    </row>
    <row r="1618" spans="1:7" x14ac:dyDescent="0.25">
      <c r="A1618" s="66" t="str">
        <f t="shared" si="25"/>
        <v>2012, East Midlands, 3, 60-69, Other</v>
      </c>
      <c r="B1618">
        <v>2012</v>
      </c>
      <c r="C1618" t="s">
        <v>71</v>
      </c>
      <c r="D1618" t="s">
        <v>17</v>
      </c>
      <c r="E1618">
        <v>3</v>
      </c>
      <c r="F1618" t="s">
        <v>98</v>
      </c>
      <c r="G1618">
        <v>73</v>
      </c>
    </row>
    <row r="1619" spans="1:7" x14ac:dyDescent="0.25">
      <c r="A1619" s="66" t="str">
        <f t="shared" si="25"/>
        <v>2012, East of England, 3, 60-69, Other</v>
      </c>
      <c r="B1619">
        <v>2012</v>
      </c>
      <c r="C1619" t="s">
        <v>71</v>
      </c>
      <c r="D1619" t="s">
        <v>17</v>
      </c>
      <c r="E1619">
        <v>3</v>
      </c>
      <c r="F1619" t="s">
        <v>94</v>
      </c>
      <c r="G1619">
        <v>230</v>
      </c>
    </row>
    <row r="1620" spans="1:7" x14ac:dyDescent="0.25">
      <c r="A1620" s="66" t="str">
        <f t="shared" si="25"/>
        <v>2012, London, 3, 60-69, Other</v>
      </c>
      <c r="B1620">
        <v>2012</v>
      </c>
      <c r="C1620" t="s">
        <v>71</v>
      </c>
      <c r="D1620" t="s">
        <v>17</v>
      </c>
      <c r="E1620">
        <v>3</v>
      </c>
      <c r="F1620" t="s">
        <v>8</v>
      </c>
      <c r="G1620">
        <v>83</v>
      </c>
    </row>
    <row r="1621" spans="1:7" x14ac:dyDescent="0.25">
      <c r="A1621" s="66" t="str">
        <f t="shared" si="25"/>
        <v>2012, North East, 3, 60-69, Other</v>
      </c>
      <c r="B1621">
        <v>2012</v>
      </c>
      <c r="C1621" t="s">
        <v>71</v>
      </c>
      <c r="D1621" t="s">
        <v>17</v>
      </c>
      <c r="E1621">
        <v>3</v>
      </c>
      <c r="F1621" t="s">
        <v>99</v>
      </c>
      <c r="G1621">
        <v>7</v>
      </c>
    </row>
    <row r="1622" spans="1:7" x14ac:dyDescent="0.25">
      <c r="A1622" s="66" t="str">
        <f t="shared" si="25"/>
        <v>2012, North West, 3, 60-69, Other</v>
      </c>
      <c r="B1622">
        <v>2012</v>
      </c>
      <c r="C1622" t="s">
        <v>71</v>
      </c>
      <c r="D1622" t="s">
        <v>17</v>
      </c>
      <c r="E1622">
        <v>3</v>
      </c>
      <c r="F1622" t="s">
        <v>92</v>
      </c>
      <c r="G1622">
        <v>334</v>
      </c>
    </row>
    <row r="1623" spans="1:7" x14ac:dyDescent="0.25">
      <c r="A1623" s="66" t="str">
        <f t="shared" si="25"/>
        <v>2012, South East, 3, 60-69, Other</v>
      </c>
      <c r="B1623">
        <v>2012</v>
      </c>
      <c r="C1623" t="s">
        <v>71</v>
      </c>
      <c r="D1623" t="s">
        <v>17</v>
      </c>
      <c r="E1623">
        <v>3</v>
      </c>
      <c r="F1623" t="s">
        <v>93</v>
      </c>
      <c r="G1623">
        <v>170</v>
      </c>
    </row>
    <row r="1624" spans="1:7" x14ac:dyDescent="0.25">
      <c r="A1624" s="66" t="str">
        <f t="shared" si="25"/>
        <v>2012, South West, 3, 60-69, Other</v>
      </c>
      <c r="B1624">
        <v>2012</v>
      </c>
      <c r="C1624" t="s">
        <v>71</v>
      </c>
      <c r="D1624" t="s">
        <v>17</v>
      </c>
      <c r="E1624">
        <v>3</v>
      </c>
      <c r="F1624" t="s">
        <v>95</v>
      </c>
      <c r="G1624">
        <v>113</v>
      </c>
    </row>
    <row r="1625" spans="1:7" x14ac:dyDescent="0.25">
      <c r="A1625" s="66" t="str">
        <f t="shared" si="25"/>
        <v>2012, West Midlands, 3, 60-69, Other</v>
      </c>
      <c r="B1625">
        <v>2012</v>
      </c>
      <c r="C1625" t="s">
        <v>71</v>
      </c>
      <c r="D1625" t="s">
        <v>17</v>
      </c>
      <c r="E1625">
        <v>3</v>
      </c>
      <c r="F1625" t="s">
        <v>97</v>
      </c>
      <c r="G1625">
        <v>164</v>
      </c>
    </row>
    <row r="1626" spans="1:7" x14ac:dyDescent="0.25">
      <c r="A1626" s="66" t="str">
        <f t="shared" si="25"/>
        <v>2012, Yorkshire and The Humber, 3, 60-69, Other</v>
      </c>
      <c r="B1626">
        <v>2012</v>
      </c>
      <c r="C1626" t="s">
        <v>71</v>
      </c>
      <c r="D1626" t="s">
        <v>17</v>
      </c>
      <c r="E1626">
        <v>3</v>
      </c>
      <c r="F1626" t="s">
        <v>96</v>
      </c>
      <c r="G1626">
        <v>41</v>
      </c>
    </row>
    <row r="1627" spans="1:7" x14ac:dyDescent="0.25">
      <c r="A1627" s="66" t="str">
        <f t="shared" si="25"/>
        <v>2012, East Midlands, 4, 60-69, Other</v>
      </c>
      <c r="B1627">
        <v>2012</v>
      </c>
      <c r="C1627" t="s">
        <v>71</v>
      </c>
      <c r="D1627" t="s">
        <v>17</v>
      </c>
      <c r="E1627">
        <v>4</v>
      </c>
      <c r="F1627" t="s">
        <v>98</v>
      </c>
      <c r="G1627">
        <v>237</v>
      </c>
    </row>
    <row r="1628" spans="1:7" x14ac:dyDescent="0.25">
      <c r="A1628" s="66" t="str">
        <f t="shared" si="25"/>
        <v>2012, East of England, 4, 60-69, Other</v>
      </c>
      <c r="B1628">
        <v>2012</v>
      </c>
      <c r="C1628" t="s">
        <v>71</v>
      </c>
      <c r="D1628" t="s">
        <v>17</v>
      </c>
      <c r="E1628">
        <v>4</v>
      </c>
      <c r="F1628" t="s">
        <v>94</v>
      </c>
      <c r="G1628">
        <v>498</v>
      </c>
    </row>
    <row r="1629" spans="1:7" x14ac:dyDescent="0.25">
      <c r="A1629" s="66" t="str">
        <f t="shared" si="25"/>
        <v>2012, London, 4, 60-69, Other</v>
      </c>
      <c r="B1629">
        <v>2012</v>
      </c>
      <c r="C1629" t="s">
        <v>71</v>
      </c>
      <c r="D1629" t="s">
        <v>17</v>
      </c>
      <c r="E1629">
        <v>4</v>
      </c>
      <c r="F1629" t="s">
        <v>8</v>
      </c>
      <c r="G1629">
        <v>161</v>
      </c>
    </row>
    <row r="1630" spans="1:7" x14ac:dyDescent="0.25">
      <c r="A1630" s="66" t="str">
        <f t="shared" si="25"/>
        <v>2012, North East, 4, 60-69, Other</v>
      </c>
      <c r="B1630">
        <v>2012</v>
      </c>
      <c r="C1630" t="s">
        <v>71</v>
      </c>
      <c r="D1630" t="s">
        <v>17</v>
      </c>
      <c r="E1630">
        <v>4</v>
      </c>
      <c r="F1630" t="s">
        <v>99</v>
      </c>
      <c r="G1630">
        <v>24</v>
      </c>
    </row>
    <row r="1631" spans="1:7" x14ac:dyDescent="0.25">
      <c r="A1631" s="66" t="str">
        <f t="shared" si="25"/>
        <v>2012, North West, 4, 60-69, Other</v>
      </c>
      <c r="B1631">
        <v>2012</v>
      </c>
      <c r="C1631" t="s">
        <v>71</v>
      </c>
      <c r="D1631" t="s">
        <v>17</v>
      </c>
      <c r="E1631">
        <v>4</v>
      </c>
      <c r="F1631" t="s">
        <v>92</v>
      </c>
      <c r="G1631">
        <v>636</v>
      </c>
    </row>
    <row r="1632" spans="1:7" x14ac:dyDescent="0.25">
      <c r="A1632" s="66" t="str">
        <f t="shared" si="25"/>
        <v>2012, South East, 4, 60-69, Other</v>
      </c>
      <c r="B1632">
        <v>2012</v>
      </c>
      <c r="C1632" t="s">
        <v>71</v>
      </c>
      <c r="D1632" t="s">
        <v>17</v>
      </c>
      <c r="E1632">
        <v>4</v>
      </c>
      <c r="F1632" t="s">
        <v>93</v>
      </c>
      <c r="G1632">
        <v>284</v>
      </c>
    </row>
    <row r="1633" spans="1:7" x14ac:dyDescent="0.25">
      <c r="A1633" s="66" t="str">
        <f t="shared" si="25"/>
        <v>2012, South West, 4, 60-69, Other</v>
      </c>
      <c r="B1633">
        <v>2012</v>
      </c>
      <c r="C1633" t="s">
        <v>71</v>
      </c>
      <c r="D1633" t="s">
        <v>17</v>
      </c>
      <c r="E1633">
        <v>4</v>
      </c>
      <c r="F1633" t="s">
        <v>95</v>
      </c>
      <c r="G1633">
        <v>205</v>
      </c>
    </row>
    <row r="1634" spans="1:7" x14ac:dyDescent="0.25">
      <c r="A1634" s="66" t="str">
        <f t="shared" si="25"/>
        <v>2012, West Midlands, 4, 60-69, Other</v>
      </c>
      <c r="B1634">
        <v>2012</v>
      </c>
      <c r="C1634" t="s">
        <v>71</v>
      </c>
      <c r="D1634" t="s">
        <v>17</v>
      </c>
      <c r="E1634">
        <v>4</v>
      </c>
      <c r="F1634" t="s">
        <v>97</v>
      </c>
      <c r="G1634">
        <v>451</v>
      </c>
    </row>
    <row r="1635" spans="1:7" x14ac:dyDescent="0.25">
      <c r="A1635" s="66" t="str">
        <f t="shared" si="25"/>
        <v>2012, Yorkshire and The Humber, 4, 60-69, Other</v>
      </c>
      <c r="B1635">
        <v>2012</v>
      </c>
      <c r="C1635" t="s">
        <v>71</v>
      </c>
      <c r="D1635" t="s">
        <v>17</v>
      </c>
      <c r="E1635">
        <v>4</v>
      </c>
      <c r="F1635" t="s">
        <v>96</v>
      </c>
      <c r="G1635">
        <v>100</v>
      </c>
    </row>
    <row r="1636" spans="1:7" x14ac:dyDescent="0.25">
      <c r="A1636" s="66" t="str">
        <f t="shared" si="25"/>
        <v>2012, East Midlands, Unk/Oth, 60-69, Other</v>
      </c>
      <c r="B1636">
        <v>2012</v>
      </c>
      <c r="C1636" t="s">
        <v>71</v>
      </c>
      <c r="D1636" t="s">
        <v>17</v>
      </c>
      <c r="E1636" t="s">
        <v>26</v>
      </c>
      <c r="F1636" t="s">
        <v>98</v>
      </c>
      <c r="G1636">
        <v>1299</v>
      </c>
    </row>
    <row r="1637" spans="1:7" x14ac:dyDescent="0.25">
      <c r="A1637" s="66" t="str">
        <f t="shared" si="25"/>
        <v>2012, East of England, Unk/Oth, 60-69, Other</v>
      </c>
      <c r="B1637">
        <v>2012</v>
      </c>
      <c r="C1637" t="s">
        <v>71</v>
      </c>
      <c r="D1637" t="s">
        <v>17</v>
      </c>
      <c r="E1637" t="s">
        <v>26</v>
      </c>
      <c r="F1637" t="s">
        <v>94</v>
      </c>
      <c r="G1637">
        <v>1015</v>
      </c>
    </row>
    <row r="1638" spans="1:7" x14ac:dyDescent="0.25">
      <c r="A1638" s="66" t="str">
        <f t="shared" si="25"/>
        <v>2012, London, Unk/Oth, 60-69, Other</v>
      </c>
      <c r="B1638">
        <v>2012</v>
      </c>
      <c r="C1638" t="s">
        <v>71</v>
      </c>
      <c r="D1638" t="s">
        <v>17</v>
      </c>
      <c r="E1638" t="s">
        <v>26</v>
      </c>
      <c r="F1638" t="s">
        <v>8</v>
      </c>
      <c r="G1638">
        <v>1623</v>
      </c>
    </row>
    <row r="1639" spans="1:7" x14ac:dyDescent="0.25">
      <c r="A1639" s="66" t="str">
        <f t="shared" si="25"/>
        <v>2012, North East, Unk/Oth, 60-69, Other</v>
      </c>
      <c r="B1639">
        <v>2012</v>
      </c>
      <c r="C1639" t="s">
        <v>71</v>
      </c>
      <c r="D1639" t="s">
        <v>17</v>
      </c>
      <c r="E1639" t="s">
        <v>26</v>
      </c>
      <c r="F1639" t="s">
        <v>99</v>
      </c>
      <c r="G1639">
        <v>1079</v>
      </c>
    </row>
    <row r="1640" spans="1:7" x14ac:dyDescent="0.25">
      <c r="A1640" s="66" t="str">
        <f t="shared" si="25"/>
        <v>2012, North West, Unk/Oth, 60-69, Other</v>
      </c>
      <c r="B1640">
        <v>2012</v>
      </c>
      <c r="C1640" t="s">
        <v>71</v>
      </c>
      <c r="D1640" t="s">
        <v>17</v>
      </c>
      <c r="E1640" t="s">
        <v>26</v>
      </c>
      <c r="F1640" t="s">
        <v>92</v>
      </c>
      <c r="G1640">
        <v>1325</v>
      </c>
    </row>
    <row r="1641" spans="1:7" x14ac:dyDescent="0.25">
      <c r="A1641" s="66" t="str">
        <f t="shared" si="25"/>
        <v>2012, South East, Unk/Oth, 60-69, Other</v>
      </c>
      <c r="B1641">
        <v>2012</v>
      </c>
      <c r="C1641" t="s">
        <v>71</v>
      </c>
      <c r="D1641" t="s">
        <v>17</v>
      </c>
      <c r="E1641" t="s">
        <v>26</v>
      </c>
      <c r="F1641" t="s">
        <v>93</v>
      </c>
      <c r="G1641">
        <v>2200</v>
      </c>
    </row>
    <row r="1642" spans="1:7" x14ac:dyDescent="0.25">
      <c r="A1642" s="66" t="str">
        <f t="shared" si="25"/>
        <v>2012, South West, Unk/Oth, 60-69, Other</v>
      </c>
      <c r="B1642">
        <v>2012</v>
      </c>
      <c r="C1642" t="s">
        <v>71</v>
      </c>
      <c r="D1642" t="s">
        <v>17</v>
      </c>
      <c r="E1642" t="s">
        <v>26</v>
      </c>
      <c r="F1642" t="s">
        <v>95</v>
      </c>
      <c r="G1642">
        <v>1173</v>
      </c>
    </row>
    <row r="1643" spans="1:7" x14ac:dyDescent="0.25">
      <c r="A1643" s="66" t="str">
        <f t="shared" si="25"/>
        <v>2012, West Midlands, Unk/Oth, 60-69, Other</v>
      </c>
      <c r="B1643">
        <v>2012</v>
      </c>
      <c r="C1643" t="s">
        <v>71</v>
      </c>
      <c r="D1643" t="s">
        <v>17</v>
      </c>
      <c r="E1643" t="s">
        <v>26</v>
      </c>
      <c r="F1643" t="s">
        <v>97</v>
      </c>
      <c r="G1643">
        <v>1044</v>
      </c>
    </row>
    <row r="1644" spans="1:7" x14ac:dyDescent="0.25">
      <c r="A1644" s="66" t="str">
        <f t="shared" si="25"/>
        <v>2012, Yorkshire and The Humber, Unk/Oth, 60-69, Other</v>
      </c>
      <c r="B1644">
        <v>2012</v>
      </c>
      <c r="C1644" t="s">
        <v>71</v>
      </c>
      <c r="D1644" t="s">
        <v>17</v>
      </c>
      <c r="E1644" t="s">
        <v>26</v>
      </c>
      <c r="F1644" t="s">
        <v>96</v>
      </c>
      <c r="G1644">
        <v>1751</v>
      </c>
    </row>
    <row r="1645" spans="1:7" x14ac:dyDescent="0.25">
      <c r="A1645" s="66" t="str">
        <f t="shared" si="25"/>
        <v>2012, East Midlands, 1, 70-79, Other</v>
      </c>
      <c r="B1645">
        <v>2012</v>
      </c>
      <c r="C1645" t="s">
        <v>71</v>
      </c>
      <c r="D1645" t="s">
        <v>18</v>
      </c>
      <c r="E1645">
        <v>1</v>
      </c>
      <c r="F1645" t="s">
        <v>98</v>
      </c>
      <c r="G1645">
        <v>54</v>
      </c>
    </row>
    <row r="1646" spans="1:7" x14ac:dyDescent="0.25">
      <c r="A1646" s="66" t="str">
        <f t="shared" si="25"/>
        <v>2012, East of England, 1, 70-79, Other</v>
      </c>
      <c r="B1646">
        <v>2012</v>
      </c>
      <c r="C1646" t="s">
        <v>71</v>
      </c>
      <c r="D1646" t="s">
        <v>18</v>
      </c>
      <c r="E1646">
        <v>1</v>
      </c>
      <c r="F1646" t="s">
        <v>94</v>
      </c>
      <c r="G1646">
        <v>200</v>
      </c>
    </row>
    <row r="1647" spans="1:7" x14ac:dyDescent="0.25">
      <c r="A1647" s="66" t="str">
        <f t="shared" si="25"/>
        <v>2012, London, 1, 70-79, Other</v>
      </c>
      <c r="B1647">
        <v>2012</v>
      </c>
      <c r="C1647" t="s">
        <v>71</v>
      </c>
      <c r="D1647" t="s">
        <v>18</v>
      </c>
      <c r="E1647">
        <v>1</v>
      </c>
      <c r="F1647" t="s">
        <v>8</v>
      </c>
      <c r="G1647">
        <v>45</v>
      </c>
    </row>
    <row r="1648" spans="1:7" x14ac:dyDescent="0.25">
      <c r="A1648" s="66" t="str">
        <f t="shared" si="25"/>
        <v>2012, North East, 1, 70-79, Other</v>
      </c>
      <c r="B1648">
        <v>2012</v>
      </c>
      <c r="C1648" t="s">
        <v>71</v>
      </c>
      <c r="D1648" t="s">
        <v>18</v>
      </c>
      <c r="E1648">
        <v>1</v>
      </c>
      <c r="F1648" t="s">
        <v>99</v>
      </c>
      <c r="G1648">
        <v>5</v>
      </c>
    </row>
    <row r="1649" spans="1:7" x14ac:dyDescent="0.25">
      <c r="A1649" s="66" t="str">
        <f t="shared" si="25"/>
        <v>2012, North West, 1, 70-79, Other</v>
      </c>
      <c r="B1649">
        <v>2012</v>
      </c>
      <c r="C1649" t="s">
        <v>71</v>
      </c>
      <c r="D1649" t="s">
        <v>18</v>
      </c>
      <c r="E1649">
        <v>1</v>
      </c>
      <c r="F1649" t="s">
        <v>92</v>
      </c>
      <c r="G1649">
        <v>229</v>
      </c>
    </row>
    <row r="1650" spans="1:7" x14ac:dyDescent="0.25">
      <c r="A1650" s="66" t="str">
        <f t="shared" si="25"/>
        <v>2012, South East, 1, 70-79, Other</v>
      </c>
      <c r="B1650">
        <v>2012</v>
      </c>
      <c r="C1650" t="s">
        <v>71</v>
      </c>
      <c r="D1650" t="s">
        <v>18</v>
      </c>
      <c r="E1650">
        <v>1</v>
      </c>
      <c r="F1650" t="s">
        <v>93</v>
      </c>
      <c r="G1650">
        <v>81</v>
      </c>
    </row>
    <row r="1651" spans="1:7" x14ac:dyDescent="0.25">
      <c r="A1651" s="66" t="str">
        <f t="shared" si="25"/>
        <v>2012, South West, 1, 70-79, Other</v>
      </c>
      <c r="B1651">
        <v>2012</v>
      </c>
      <c r="C1651" t="s">
        <v>71</v>
      </c>
      <c r="D1651" t="s">
        <v>18</v>
      </c>
      <c r="E1651">
        <v>1</v>
      </c>
      <c r="F1651" t="s">
        <v>95</v>
      </c>
      <c r="G1651">
        <v>79</v>
      </c>
    </row>
    <row r="1652" spans="1:7" x14ac:dyDescent="0.25">
      <c r="A1652" s="66" t="str">
        <f t="shared" si="25"/>
        <v>2012, West Midlands, 1, 70-79, Other</v>
      </c>
      <c r="B1652">
        <v>2012</v>
      </c>
      <c r="C1652" t="s">
        <v>71</v>
      </c>
      <c r="D1652" t="s">
        <v>18</v>
      </c>
      <c r="E1652">
        <v>1</v>
      </c>
      <c r="F1652" t="s">
        <v>97</v>
      </c>
      <c r="G1652">
        <v>110</v>
      </c>
    </row>
    <row r="1653" spans="1:7" x14ac:dyDescent="0.25">
      <c r="A1653" s="66" t="str">
        <f t="shared" si="25"/>
        <v>2012, Yorkshire and The Humber, 1, 70-79, Other</v>
      </c>
      <c r="B1653">
        <v>2012</v>
      </c>
      <c r="C1653" t="s">
        <v>71</v>
      </c>
      <c r="D1653" t="s">
        <v>18</v>
      </c>
      <c r="E1653">
        <v>1</v>
      </c>
      <c r="F1653" t="s">
        <v>96</v>
      </c>
      <c r="G1653">
        <v>29</v>
      </c>
    </row>
    <row r="1654" spans="1:7" x14ac:dyDescent="0.25">
      <c r="A1654" s="66" t="str">
        <f t="shared" si="25"/>
        <v>2012, East Midlands, 2, 70-79, Other</v>
      </c>
      <c r="B1654">
        <v>2012</v>
      </c>
      <c r="C1654" t="s">
        <v>71</v>
      </c>
      <c r="D1654" t="s">
        <v>18</v>
      </c>
      <c r="E1654">
        <v>2</v>
      </c>
      <c r="F1654" t="s">
        <v>98</v>
      </c>
      <c r="G1654">
        <v>50</v>
      </c>
    </row>
    <row r="1655" spans="1:7" x14ac:dyDescent="0.25">
      <c r="A1655" s="66" t="str">
        <f t="shared" si="25"/>
        <v>2012, East of England, 2, 70-79, Other</v>
      </c>
      <c r="B1655">
        <v>2012</v>
      </c>
      <c r="C1655" t="s">
        <v>71</v>
      </c>
      <c r="D1655" t="s">
        <v>18</v>
      </c>
      <c r="E1655">
        <v>2</v>
      </c>
      <c r="F1655" t="s">
        <v>94</v>
      </c>
      <c r="G1655">
        <v>185</v>
      </c>
    </row>
    <row r="1656" spans="1:7" x14ac:dyDescent="0.25">
      <c r="A1656" s="66" t="str">
        <f t="shared" si="25"/>
        <v>2012, London, 2, 70-79, Other</v>
      </c>
      <c r="B1656">
        <v>2012</v>
      </c>
      <c r="C1656" t="s">
        <v>71</v>
      </c>
      <c r="D1656" t="s">
        <v>18</v>
      </c>
      <c r="E1656">
        <v>2</v>
      </c>
      <c r="F1656" t="s">
        <v>8</v>
      </c>
      <c r="G1656">
        <v>65</v>
      </c>
    </row>
    <row r="1657" spans="1:7" x14ac:dyDescent="0.25">
      <c r="A1657" s="66" t="str">
        <f t="shared" si="25"/>
        <v>2012, North East, 2, 70-79, Other</v>
      </c>
      <c r="B1657">
        <v>2012</v>
      </c>
      <c r="C1657" t="s">
        <v>71</v>
      </c>
      <c r="D1657" t="s">
        <v>18</v>
      </c>
      <c r="E1657">
        <v>2</v>
      </c>
      <c r="F1657" t="s">
        <v>99</v>
      </c>
      <c r="G1657">
        <v>10</v>
      </c>
    </row>
    <row r="1658" spans="1:7" x14ac:dyDescent="0.25">
      <c r="A1658" s="66" t="str">
        <f t="shared" si="25"/>
        <v>2012, North West, 2, 70-79, Other</v>
      </c>
      <c r="B1658">
        <v>2012</v>
      </c>
      <c r="C1658" t="s">
        <v>71</v>
      </c>
      <c r="D1658" t="s">
        <v>18</v>
      </c>
      <c r="E1658">
        <v>2</v>
      </c>
      <c r="F1658" t="s">
        <v>92</v>
      </c>
      <c r="G1658">
        <v>275</v>
      </c>
    </row>
    <row r="1659" spans="1:7" x14ac:dyDescent="0.25">
      <c r="A1659" s="66" t="str">
        <f t="shared" si="25"/>
        <v>2012, South East, 2, 70-79, Other</v>
      </c>
      <c r="B1659">
        <v>2012</v>
      </c>
      <c r="C1659" t="s">
        <v>71</v>
      </c>
      <c r="D1659" t="s">
        <v>18</v>
      </c>
      <c r="E1659">
        <v>2</v>
      </c>
      <c r="F1659" t="s">
        <v>93</v>
      </c>
      <c r="G1659">
        <v>88</v>
      </c>
    </row>
    <row r="1660" spans="1:7" x14ac:dyDescent="0.25">
      <c r="A1660" s="66" t="str">
        <f t="shared" si="25"/>
        <v>2012, South West, 2, 70-79, Other</v>
      </c>
      <c r="B1660">
        <v>2012</v>
      </c>
      <c r="C1660" t="s">
        <v>71</v>
      </c>
      <c r="D1660" t="s">
        <v>18</v>
      </c>
      <c r="E1660">
        <v>2</v>
      </c>
      <c r="F1660" t="s">
        <v>95</v>
      </c>
      <c r="G1660">
        <v>101</v>
      </c>
    </row>
    <row r="1661" spans="1:7" x14ac:dyDescent="0.25">
      <c r="A1661" s="66" t="str">
        <f t="shared" si="25"/>
        <v>2012, West Midlands, 2, 70-79, Other</v>
      </c>
      <c r="B1661">
        <v>2012</v>
      </c>
      <c r="C1661" t="s">
        <v>71</v>
      </c>
      <c r="D1661" t="s">
        <v>18</v>
      </c>
      <c r="E1661">
        <v>2</v>
      </c>
      <c r="F1661" t="s">
        <v>97</v>
      </c>
      <c r="G1661">
        <v>166</v>
      </c>
    </row>
    <row r="1662" spans="1:7" x14ac:dyDescent="0.25">
      <c r="A1662" s="66" t="str">
        <f t="shared" si="25"/>
        <v>2012, Yorkshire and The Humber, 2, 70-79, Other</v>
      </c>
      <c r="B1662">
        <v>2012</v>
      </c>
      <c r="C1662" t="s">
        <v>71</v>
      </c>
      <c r="D1662" t="s">
        <v>18</v>
      </c>
      <c r="E1662">
        <v>2</v>
      </c>
      <c r="F1662" t="s">
        <v>96</v>
      </c>
      <c r="G1662">
        <v>20</v>
      </c>
    </row>
    <row r="1663" spans="1:7" x14ac:dyDescent="0.25">
      <c r="A1663" s="66" t="str">
        <f t="shared" si="25"/>
        <v>2012, East Midlands, 3, 70-79, Other</v>
      </c>
      <c r="B1663">
        <v>2012</v>
      </c>
      <c r="C1663" t="s">
        <v>71</v>
      </c>
      <c r="D1663" t="s">
        <v>18</v>
      </c>
      <c r="E1663">
        <v>3</v>
      </c>
      <c r="F1663" t="s">
        <v>98</v>
      </c>
      <c r="G1663">
        <v>78</v>
      </c>
    </row>
    <row r="1664" spans="1:7" x14ac:dyDescent="0.25">
      <c r="A1664" s="66" t="str">
        <f t="shared" si="25"/>
        <v>2012, East of England, 3, 70-79, Other</v>
      </c>
      <c r="B1664">
        <v>2012</v>
      </c>
      <c r="C1664" t="s">
        <v>71</v>
      </c>
      <c r="D1664" t="s">
        <v>18</v>
      </c>
      <c r="E1664">
        <v>3</v>
      </c>
      <c r="F1664" t="s">
        <v>94</v>
      </c>
      <c r="G1664">
        <v>231</v>
      </c>
    </row>
    <row r="1665" spans="1:7" x14ac:dyDescent="0.25">
      <c r="A1665" s="66" t="str">
        <f t="shared" si="25"/>
        <v>2012, London, 3, 70-79, Other</v>
      </c>
      <c r="B1665">
        <v>2012</v>
      </c>
      <c r="C1665" t="s">
        <v>71</v>
      </c>
      <c r="D1665" t="s">
        <v>18</v>
      </c>
      <c r="E1665">
        <v>3</v>
      </c>
      <c r="F1665" t="s">
        <v>8</v>
      </c>
      <c r="G1665">
        <v>69</v>
      </c>
    </row>
    <row r="1666" spans="1:7" x14ac:dyDescent="0.25">
      <c r="A1666" s="66" t="str">
        <f t="shared" ref="A1666:A1729" si="26">B1666&amp;", "&amp;F1666&amp;", "&amp;E1666&amp;", "&amp;D1666&amp;", "&amp;C1666</f>
        <v>2012, North East, 3, 70-79, Other</v>
      </c>
      <c r="B1666">
        <v>2012</v>
      </c>
      <c r="C1666" t="s">
        <v>71</v>
      </c>
      <c r="D1666" t="s">
        <v>18</v>
      </c>
      <c r="E1666">
        <v>3</v>
      </c>
      <c r="F1666" t="s">
        <v>99</v>
      </c>
      <c r="G1666">
        <v>11</v>
      </c>
    </row>
    <row r="1667" spans="1:7" x14ac:dyDescent="0.25">
      <c r="A1667" s="66" t="str">
        <f t="shared" si="26"/>
        <v>2012, North West, 3, 70-79, Other</v>
      </c>
      <c r="B1667">
        <v>2012</v>
      </c>
      <c r="C1667" t="s">
        <v>71</v>
      </c>
      <c r="D1667" t="s">
        <v>18</v>
      </c>
      <c r="E1667">
        <v>3</v>
      </c>
      <c r="F1667" t="s">
        <v>92</v>
      </c>
      <c r="G1667">
        <v>317</v>
      </c>
    </row>
    <row r="1668" spans="1:7" x14ac:dyDescent="0.25">
      <c r="A1668" s="66" t="str">
        <f t="shared" si="26"/>
        <v>2012, South East, 3, 70-79, Other</v>
      </c>
      <c r="B1668">
        <v>2012</v>
      </c>
      <c r="C1668" t="s">
        <v>71</v>
      </c>
      <c r="D1668" t="s">
        <v>18</v>
      </c>
      <c r="E1668">
        <v>3</v>
      </c>
      <c r="F1668" t="s">
        <v>93</v>
      </c>
      <c r="G1668">
        <v>164</v>
      </c>
    </row>
    <row r="1669" spans="1:7" x14ac:dyDescent="0.25">
      <c r="A1669" s="66" t="str">
        <f t="shared" si="26"/>
        <v>2012, South West, 3, 70-79, Other</v>
      </c>
      <c r="B1669">
        <v>2012</v>
      </c>
      <c r="C1669" t="s">
        <v>71</v>
      </c>
      <c r="D1669" t="s">
        <v>18</v>
      </c>
      <c r="E1669">
        <v>3</v>
      </c>
      <c r="F1669" t="s">
        <v>95</v>
      </c>
      <c r="G1669">
        <v>107</v>
      </c>
    </row>
    <row r="1670" spans="1:7" x14ac:dyDescent="0.25">
      <c r="A1670" s="66" t="str">
        <f t="shared" si="26"/>
        <v>2012, West Midlands, 3, 70-79, Other</v>
      </c>
      <c r="B1670">
        <v>2012</v>
      </c>
      <c r="C1670" t="s">
        <v>71</v>
      </c>
      <c r="D1670" t="s">
        <v>18</v>
      </c>
      <c r="E1670">
        <v>3</v>
      </c>
      <c r="F1670" t="s">
        <v>97</v>
      </c>
      <c r="G1670">
        <v>196</v>
      </c>
    </row>
    <row r="1671" spans="1:7" x14ac:dyDescent="0.25">
      <c r="A1671" s="66" t="str">
        <f t="shared" si="26"/>
        <v>2012, Yorkshire and The Humber, 3, 70-79, Other</v>
      </c>
      <c r="B1671">
        <v>2012</v>
      </c>
      <c r="C1671" t="s">
        <v>71</v>
      </c>
      <c r="D1671" t="s">
        <v>18</v>
      </c>
      <c r="E1671">
        <v>3</v>
      </c>
      <c r="F1671" t="s">
        <v>96</v>
      </c>
      <c r="G1671">
        <v>28</v>
      </c>
    </row>
    <row r="1672" spans="1:7" x14ac:dyDescent="0.25">
      <c r="A1672" s="66" t="str">
        <f t="shared" si="26"/>
        <v>2012, East Midlands, 4, 70-79, Other</v>
      </c>
      <c r="B1672">
        <v>2012</v>
      </c>
      <c r="C1672" t="s">
        <v>71</v>
      </c>
      <c r="D1672" t="s">
        <v>18</v>
      </c>
      <c r="E1672">
        <v>4</v>
      </c>
      <c r="F1672" t="s">
        <v>98</v>
      </c>
      <c r="G1672">
        <v>205</v>
      </c>
    </row>
    <row r="1673" spans="1:7" x14ac:dyDescent="0.25">
      <c r="A1673" s="66" t="str">
        <f t="shared" si="26"/>
        <v>2012, East of England, 4, 70-79, Other</v>
      </c>
      <c r="B1673">
        <v>2012</v>
      </c>
      <c r="C1673" t="s">
        <v>71</v>
      </c>
      <c r="D1673" t="s">
        <v>18</v>
      </c>
      <c r="E1673">
        <v>4</v>
      </c>
      <c r="F1673" t="s">
        <v>94</v>
      </c>
      <c r="G1673">
        <v>469</v>
      </c>
    </row>
    <row r="1674" spans="1:7" x14ac:dyDescent="0.25">
      <c r="A1674" s="66" t="str">
        <f t="shared" si="26"/>
        <v>2012, London, 4, 70-79, Other</v>
      </c>
      <c r="B1674">
        <v>2012</v>
      </c>
      <c r="C1674" t="s">
        <v>71</v>
      </c>
      <c r="D1674" t="s">
        <v>18</v>
      </c>
      <c r="E1674">
        <v>4</v>
      </c>
      <c r="F1674" t="s">
        <v>8</v>
      </c>
      <c r="G1674">
        <v>135</v>
      </c>
    </row>
    <row r="1675" spans="1:7" x14ac:dyDescent="0.25">
      <c r="A1675" s="66" t="str">
        <f t="shared" si="26"/>
        <v>2012, North East, 4, 70-79, Other</v>
      </c>
      <c r="B1675">
        <v>2012</v>
      </c>
      <c r="C1675" t="s">
        <v>71</v>
      </c>
      <c r="D1675" t="s">
        <v>18</v>
      </c>
      <c r="E1675">
        <v>4</v>
      </c>
      <c r="F1675" t="s">
        <v>99</v>
      </c>
      <c r="G1675">
        <v>27</v>
      </c>
    </row>
    <row r="1676" spans="1:7" x14ac:dyDescent="0.25">
      <c r="A1676" s="66" t="str">
        <f t="shared" si="26"/>
        <v>2012, North West, 4, 70-79, Other</v>
      </c>
      <c r="B1676">
        <v>2012</v>
      </c>
      <c r="C1676" t="s">
        <v>71</v>
      </c>
      <c r="D1676" t="s">
        <v>18</v>
      </c>
      <c r="E1676">
        <v>4</v>
      </c>
      <c r="F1676" t="s">
        <v>92</v>
      </c>
      <c r="G1676">
        <v>635</v>
      </c>
    </row>
    <row r="1677" spans="1:7" x14ac:dyDescent="0.25">
      <c r="A1677" s="66" t="str">
        <f t="shared" si="26"/>
        <v>2012, South East, 4, 70-79, Other</v>
      </c>
      <c r="B1677">
        <v>2012</v>
      </c>
      <c r="C1677" t="s">
        <v>71</v>
      </c>
      <c r="D1677" t="s">
        <v>18</v>
      </c>
      <c r="E1677">
        <v>4</v>
      </c>
      <c r="F1677" t="s">
        <v>93</v>
      </c>
      <c r="G1677">
        <v>247</v>
      </c>
    </row>
    <row r="1678" spans="1:7" x14ac:dyDescent="0.25">
      <c r="A1678" s="66" t="str">
        <f t="shared" si="26"/>
        <v>2012, South West, 4, 70-79, Other</v>
      </c>
      <c r="B1678">
        <v>2012</v>
      </c>
      <c r="C1678" t="s">
        <v>71</v>
      </c>
      <c r="D1678" t="s">
        <v>18</v>
      </c>
      <c r="E1678">
        <v>4</v>
      </c>
      <c r="F1678" t="s">
        <v>95</v>
      </c>
      <c r="G1678">
        <v>192</v>
      </c>
    </row>
    <row r="1679" spans="1:7" x14ac:dyDescent="0.25">
      <c r="A1679" s="66" t="str">
        <f t="shared" si="26"/>
        <v>2012, West Midlands, 4, 70-79, Other</v>
      </c>
      <c r="B1679">
        <v>2012</v>
      </c>
      <c r="C1679" t="s">
        <v>71</v>
      </c>
      <c r="D1679" t="s">
        <v>18</v>
      </c>
      <c r="E1679">
        <v>4</v>
      </c>
      <c r="F1679" t="s">
        <v>97</v>
      </c>
      <c r="G1679">
        <v>456</v>
      </c>
    </row>
    <row r="1680" spans="1:7" x14ac:dyDescent="0.25">
      <c r="A1680" s="66" t="str">
        <f t="shared" si="26"/>
        <v>2012, Yorkshire and The Humber, 4, 70-79, Other</v>
      </c>
      <c r="B1680">
        <v>2012</v>
      </c>
      <c r="C1680" t="s">
        <v>71</v>
      </c>
      <c r="D1680" t="s">
        <v>18</v>
      </c>
      <c r="E1680">
        <v>4</v>
      </c>
      <c r="F1680" t="s">
        <v>96</v>
      </c>
      <c r="G1680">
        <v>104</v>
      </c>
    </row>
    <row r="1681" spans="1:7" x14ac:dyDescent="0.25">
      <c r="A1681" s="66" t="str">
        <f t="shared" si="26"/>
        <v>2012, East Midlands, Unk/Oth, 70-79, Other</v>
      </c>
      <c r="B1681">
        <v>2012</v>
      </c>
      <c r="C1681" t="s">
        <v>71</v>
      </c>
      <c r="D1681" t="s">
        <v>18</v>
      </c>
      <c r="E1681" t="s">
        <v>26</v>
      </c>
      <c r="F1681" t="s">
        <v>98</v>
      </c>
      <c r="G1681">
        <v>1546</v>
      </c>
    </row>
    <row r="1682" spans="1:7" x14ac:dyDescent="0.25">
      <c r="A1682" s="66" t="str">
        <f t="shared" si="26"/>
        <v>2012, East of England, Unk/Oth, 70-79, Other</v>
      </c>
      <c r="B1682">
        <v>2012</v>
      </c>
      <c r="C1682" t="s">
        <v>71</v>
      </c>
      <c r="D1682" t="s">
        <v>18</v>
      </c>
      <c r="E1682" t="s">
        <v>26</v>
      </c>
      <c r="F1682" t="s">
        <v>94</v>
      </c>
      <c r="G1682">
        <v>1262</v>
      </c>
    </row>
    <row r="1683" spans="1:7" x14ac:dyDescent="0.25">
      <c r="A1683" s="66" t="str">
        <f t="shared" si="26"/>
        <v>2012, London, Unk/Oth, 70-79, Other</v>
      </c>
      <c r="B1683">
        <v>2012</v>
      </c>
      <c r="C1683" t="s">
        <v>71</v>
      </c>
      <c r="D1683" t="s">
        <v>18</v>
      </c>
      <c r="E1683" t="s">
        <v>26</v>
      </c>
      <c r="F1683" t="s">
        <v>8</v>
      </c>
      <c r="G1683">
        <v>1867</v>
      </c>
    </row>
    <row r="1684" spans="1:7" x14ac:dyDescent="0.25">
      <c r="A1684" s="66" t="str">
        <f t="shared" si="26"/>
        <v>2012, North East, Unk/Oth, 70-79, Other</v>
      </c>
      <c r="B1684">
        <v>2012</v>
      </c>
      <c r="C1684" t="s">
        <v>71</v>
      </c>
      <c r="D1684" t="s">
        <v>18</v>
      </c>
      <c r="E1684" t="s">
        <v>26</v>
      </c>
      <c r="F1684" t="s">
        <v>99</v>
      </c>
      <c r="G1684">
        <v>1204</v>
      </c>
    </row>
    <row r="1685" spans="1:7" x14ac:dyDescent="0.25">
      <c r="A1685" s="66" t="str">
        <f t="shared" si="26"/>
        <v>2012, North West, Unk/Oth, 70-79, Other</v>
      </c>
      <c r="B1685">
        <v>2012</v>
      </c>
      <c r="C1685" t="s">
        <v>71</v>
      </c>
      <c r="D1685" t="s">
        <v>18</v>
      </c>
      <c r="E1685" t="s">
        <v>26</v>
      </c>
      <c r="F1685" t="s">
        <v>92</v>
      </c>
      <c r="G1685">
        <v>1669</v>
      </c>
    </row>
    <row r="1686" spans="1:7" x14ac:dyDescent="0.25">
      <c r="A1686" s="66" t="str">
        <f t="shared" si="26"/>
        <v>2012, South East, Unk/Oth, 70-79, Other</v>
      </c>
      <c r="B1686">
        <v>2012</v>
      </c>
      <c r="C1686" t="s">
        <v>71</v>
      </c>
      <c r="D1686" t="s">
        <v>18</v>
      </c>
      <c r="E1686" t="s">
        <v>26</v>
      </c>
      <c r="F1686" t="s">
        <v>93</v>
      </c>
      <c r="G1686">
        <v>2518</v>
      </c>
    </row>
    <row r="1687" spans="1:7" x14ac:dyDescent="0.25">
      <c r="A1687" s="66" t="str">
        <f t="shared" si="26"/>
        <v>2012, South West, Unk/Oth, 70-79, Other</v>
      </c>
      <c r="B1687">
        <v>2012</v>
      </c>
      <c r="C1687" t="s">
        <v>71</v>
      </c>
      <c r="D1687" t="s">
        <v>18</v>
      </c>
      <c r="E1687" t="s">
        <v>26</v>
      </c>
      <c r="F1687" t="s">
        <v>95</v>
      </c>
      <c r="G1687">
        <v>1440</v>
      </c>
    </row>
    <row r="1688" spans="1:7" x14ac:dyDescent="0.25">
      <c r="A1688" s="66" t="str">
        <f t="shared" si="26"/>
        <v>2012, West Midlands, Unk/Oth, 70-79, Other</v>
      </c>
      <c r="B1688">
        <v>2012</v>
      </c>
      <c r="C1688" t="s">
        <v>71</v>
      </c>
      <c r="D1688" t="s">
        <v>18</v>
      </c>
      <c r="E1688" t="s">
        <v>26</v>
      </c>
      <c r="F1688" t="s">
        <v>97</v>
      </c>
      <c r="G1688">
        <v>1393</v>
      </c>
    </row>
    <row r="1689" spans="1:7" x14ac:dyDescent="0.25">
      <c r="A1689" s="66" t="str">
        <f t="shared" si="26"/>
        <v>2012, Yorkshire and The Humber, Unk/Oth, 70-79, Other</v>
      </c>
      <c r="B1689">
        <v>2012</v>
      </c>
      <c r="C1689" t="s">
        <v>71</v>
      </c>
      <c r="D1689" t="s">
        <v>18</v>
      </c>
      <c r="E1689" t="s">
        <v>26</v>
      </c>
      <c r="F1689" t="s">
        <v>96</v>
      </c>
      <c r="G1689">
        <v>2137</v>
      </c>
    </row>
    <row r="1690" spans="1:7" x14ac:dyDescent="0.25">
      <c r="A1690" s="66" t="str">
        <f t="shared" si="26"/>
        <v>2012, East Midlands, 1, 80+, Other</v>
      </c>
      <c r="B1690">
        <v>2012</v>
      </c>
      <c r="C1690" t="s">
        <v>71</v>
      </c>
      <c r="D1690" t="s">
        <v>19</v>
      </c>
      <c r="E1690">
        <v>1</v>
      </c>
      <c r="F1690" t="s">
        <v>98</v>
      </c>
      <c r="G1690">
        <v>35</v>
      </c>
    </row>
    <row r="1691" spans="1:7" x14ac:dyDescent="0.25">
      <c r="A1691" s="66" t="str">
        <f t="shared" si="26"/>
        <v>2012, East of England, 1, 80+, Other</v>
      </c>
      <c r="B1691">
        <v>2012</v>
      </c>
      <c r="C1691" t="s">
        <v>71</v>
      </c>
      <c r="D1691" t="s">
        <v>19</v>
      </c>
      <c r="E1691">
        <v>1</v>
      </c>
      <c r="F1691" t="s">
        <v>94</v>
      </c>
      <c r="G1691">
        <v>165</v>
      </c>
    </row>
    <row r="1692" spans="1:7" x14ac:dyDescent="0.25">
      <c r="A1692" s="66" t="str">
        <f t="shared" si="26"/>
        <v>2012, London, 1, 80+, Other</v>
      </c>
      <c r="B1692">
        <v>2012</v>
      </c>
      <c r="C1692" t="s">
        <v>71</v>
      </c>
      <c r="D1692" t="s">
        <v>19</v>
      </c>
      <c r="E1692">
        <v>1</v>
      </c>
      <c r="F1692" t="s">
        <v>8</v>
      </c>
      <c r="G1692">
        <v>21</v>
      </c>
    </row>
    <row r="1693" spans="1:7" x14ac:dyDescent="0.25">
      <c r="A1693" s="66" t="str">
        <f t="shared" si="26"/>
        <v>2012, North West, 1, 80+, Other</v>
      </c>
      <c r="B1693">
        <v>2012</v>
      </c>
      <c r="C1693" t="s">
        <v>71</v>
      </c>
      <c r="D1693" t="s">
        <v>19</v>
      </c>
      <c r="E1693">
        <v>1</v>
      </c>
      <c r="F1693" t="s">
        <v>92</v>
      </c>
      <c r="G1693">
        <v>153</v>
      </c>
    </row>
    <row r="1694" spans="1:7" x14ac:dyDescent="0.25">
      <c r="A1694" s="66" t="str">
        <f t="shared" si="26"/>
        <v>2012, South East, 1, 80+, Other</v>
      </c>
      <c r="B1694">
        <v>2012</v>
      </c>
      <c r="C1694" t="s">
        <v>71</v>
      </c>
      <c r="D1694" t="s">
        <v>19</v>
      </c>
      <c r="E1694">
        <v>1</v>
      </c>
      <c r="F1694" t="s">
        <v>93</v>
      </c>
      <c r="G1694">
        <v>52</v>
      </c>
    </row>
    <row r="1695" spans="1:7" x14ac:dyDescent="0.25">
      <c r="A1695" s="66" t="str">
        <f t="shared" si="26"/>
        <v>2012, South West, 1, 80+, Other</v>
      </c>
      <c r="B1695">
        <v>2012</v>
      </c>
      <c r="C1695" t="s">
        <v>71</v>
      </c>
      <c r="D1695" t="s">
        <v>19</v>
      </c>
      <c r="E1695">
        <v>1</v>
      </c>
      <c r="F1695" t="s">
        <v>95</v>
      </c>
      <c r="G1695">
        <v>62</v>
      </c>
    </row>
    <row r="1696" spans="1:7" x14ac:dyDescent="0.25">
      <c r="A1696" s="66" t="str">
        <f t="shared" si="26"/>
        <v>2012, West Midlands, 1, 80+, Other</v>
      </c>
      <c r="B1696">
        <v>2012</v>
      </c>
      <c r="C1696" t="s">
        <v>71</v>
      </c>
      <c r="D1696" t="s">
        <v>19</v>
      </c>
      <c r="E1696">
        <v>1</v>
      </c>
      <c r="F1696" t="s">
        <v>97</v>
      </c>
      <c r="G1696">
        <v>62</v>
      </c>
    </row>
    <row r="1697" spans="1:7" x14ac:dyDescent="0.25">
      <c r="A1697" s="66" t="str">
        <f t="shared" si="26"/>
        <v>2012, Yorkshire and The Humber, 1, 80+, Other</v>
      </c>
      <c r="B1697">
        <v>2012</v>
      </c>
      <c r="C1697" t="s">
        <v>71</v>
      </c>
      <c r="D1697" t="s">
        <v>19</v>
      </c>
      <c r="E1697">
        <v>1</v>
      </c>
      <c r="F1697" t="s">
        <v>96</v>
      </c>
      <c r="G1697">
        <v>16</v>
      </c>
    </row>
    <row r="1698" spans="1:7" x14ac:dyDescent="0.25">
      <c r="A1698" s="66" t="str">
        <f t="shared" si="26"/>
        <v>2012, East Midlands, 2, 80+, Other</v>
      </c>
      <c r="B1698">
        <v>2012</v>
      </c>
      <c r="C1698" t="s">
        <v>71</v>
      </c>
      <c r="D1698" t="s">
        <v>19</v>
      </c>
      <c r="E1698">
        <v>2</v>
      </c>
      <c r="F1698" t="s">
        <v>98</v>
      </c>
      <c r="G1698">
        <v>42</v>
      </c>
    </row>
    <row r="1699" spans="1:7" x14ac:dyDescent="0.25">
      <c r="A1699" s="66" t="str">
        <f t="shared" si="26"/>
        <v>2012, East of England, 2, 80+, Other</v>
      </c>
      <c r="B1699">
        <v>2012</v>
      </c>
      <c r="C1699" t="s">
        <v>71</v>
      </c>
      <c r="D1699" t="s">
        <v>19</v>
      </c>
      <c r="E1699">
        <v>2</v>
      </c>
      <c r="F1699" t="s">
        <v>94</v>
      </c>
      <c r="G1699">
        <v>105</v>
      </c>
    </row>
    <row r="1700" spans="1:7" x14ac:dyDescent="0.25">
      <c r="A1700" s="66" t="str">
        <f t="shared" si="26"/>
        <v>2012, London, 2, 80+, Other</v>
      </c>
      <c r="B1700">
        <v>2012</v>
      </c>
      <c r="C1700" t="s">
        <v>71</v>
      </c>
      <c r="D1700" t="s">
        <v>19</v>
      </c>
      <c r="E1700">
        <v>2</v>
      </c>
      <c r="F1700" t="s">
        <v>8</v>
      </c>
      <c r="G1700">
        <v>42</v>
      </c>
    </row>
    <row r="1701" spans="1:7" x14ac:dyDescent="0.25">
      <c r="A1701" s="66" t="str">
        <f t="shared" si="26"/>
        <v>2012, North East, 2, 80+, Other</v>
      </c>
      <c r="B1701">
        <v>2012</v>
      </c>
      <c r="C1701" t="s">
        <v>71</v>
      </c>
      <c r="D1701" t="s">
        <v>19</v>
      </c>
      <c r="E1701">
        <v>2</v>
      </c>
      <c r="F1701" t="s">
        <v>99</v>
      </c>
      <c r="G1701" t="s">
        <v>116</v>
      </c>
    </row>
    <row r="1702" spans="1:7" x14ac:dyDescent="0.25">
      <c r="A1702" s="66" t="str">
        <f t="shared" si="26"/>
        <v>2012, North West, 2, 80+, Other</v>
      </c>
      <c r="B1702">
        <v>2012</v>
      </c>
      <c r="C1702" t="s">
        <v>71</v>
      </c>
      <c r="D1702" t="s">
        <v>19</v>
      </c>
      <c r="E1702">
        <v>2</v>
      </c>
      <c r="F1702" t="s">
        <v>92</v>
      </c>
      <c r="G1702">
        <v>149</v>
      </c>
    </row>
    <row r="1703" spans="1:7" x14ac:dyDescent="0.25">
      <c r="A1703" s="66" t="str">
        <f t="shared" si="26"/>
        <v>2012, South East, 2, 80+, Other</v>
      </c>
      <c r="B1703">
        <v>2012</v>
      </c>
      <c r="C1703" t="s">
        <v>71</v>
      </c>
      <c r="D1703" t="s">
        <v>19</v>
      </c>
      <c r="E1703">
        <v>2</v>
      </c>
      <c r="F1703" t="s">
        <v>93</v>
      </c>
      <c r="G1703">
        <v>63</v>
      </c>
    </row>
    <row r="1704" spans="1:7" x14ac:dyDescent="0.25">
      <c r="A1704" s="66" t="str">
        <f t="shared" si="26"/>
        <v>2012, South West, 2, 80+, Other</v>
      </c>
      <c r="B1704">
        <v>2012</v>
      </c>
      <c r="C1704" t="s">
        <v>71</v>
      </c>
      <c r="D1704" t="s">
        <v>19</v>
      </c>
      <c r="E1704">
        <v>2</v>
      </c>
      <c r="F1704" t="s">
        <v>95</v>
      </c>
      <c r="G1704">
        <v>60</v>
      </c>
    </row>
    <row r="1705" spans="1:7" x14ac:dyDescent="0.25">
      <c r="A1705" s="66" t="str">
        <f t="shared" si="26"/>
        <v>2012, West Midlands, 2, 80+, Other</v>
      </c>
      <c r="B1705">
        <v>2012</v>
      </c>
      <c r="C1705" t="s">
        <v>71</v>
      </c>
      <c r="D1705" t="s">
        <v>19</v>
      </c>
      <c r="E1705">
        <v>2</v>
      </c>
      <c r="F1705" t="s">
        <v>97</v>
      </c>
      <c r="G1705">
        <v>121</v>
      </c>
    </row>
    <row r="1706" spans="1:7" x14ac:dyDescent="0.25">
      <c r="A1706" s="66" t="str">
        <f t="shared" si="26"/>
        <v>2012, Yorkshire and The Humber, 2, 80+, Other</v>
      </c>
      <c r="B1706">
        <v>2012</v>
      </c>
      <c r="C1706" t="s">
        <v>71</v>
      </c>
      <c r="D1706" t="s">
        <v>19</v>
      </c>
      <c r="E1706">
        <v>2</v>
      </c>
      <c r="F1706" t="s">
        <v>96</v>
      </c>
      <c r="G1706">
        <v>8</v>
      </c>
    </row>
    <row r="1707" spans="1:7" x14ac:dyDescent="0.25">
      <c r="A1707" s="66" t="str">
        <f t="shared" si="26"/>
        <v>2012, East Midlands, 3, 80+, Other</v>
      </c>
      <c r="B1707">
        <v>2012</v>
      </c>
      <c r="C1707" t="s">
        <v>71</v>
      </c>
      <c r="D1707" t="s">
        <v>19</v>
      </c>
      <c r="E1707">
        <v>3</v>
      </c>
      <c r="F1707" t="s">
        <v>98</v>
      </c>
      <c r="G1707">
        <v>39</v>
      </c>
    </row>
    <row r="1708" spans="1:7" x14ac:dyDescent="0.25">
      <c r="A1708" s="66" t="str">
        <f t="shared" si="26"/>
        <v>2012, East of England, 3, 80+, Other</v>
      </c>
      <c r="B1708">
        <v>2012</v>
      </c>
      <c r="C1708" t="s">
        <v>71</v>
      </c>
      <c r="D1708" t="s">
        <v>19</v>
      </c>
      <c r="E1708">
        <v>3</v>
      </c>
      <c r="F1708" t="s">
        <v>94</v>
      </c>
      <c r="G1708">
        <v>167</v>
      </c>
    </row>
    <row r="1709" spans="1:7" x14ac:dyDescent="0.25">
      <c r="A1709" s="66" t="str">
        <f t="shared" si="26"/>
        <v>2012, London, 3, 80+, Other</v>
      </c>
      <c r="B1709">
        <v>2012</v>
      </c>
      <c r="C1709" t="s">
        <v>71</v>
      </c>
      <c r="D1709" t="s">
        <v>19</v>
      </c>
      <c r="E1709">
        <v>3</v>
      </c>
      <c r="F1709" t="s">
        <v>8</v>
      </c>
      <c r="G1709">
        <v>24</v>
      </c>
    </row>
    <row r="1710" spans="1:7" x14ac:dyDescent="0.25">
      <c r="A1710" s="66" t="str">
        <f t="shared" si="26"/>
        <v>2012, North East, 3, 80+, Other</v>
      </c>
      <c r="B1710">
        <v>2012</v>
      </c>
      <c r="C1710" t="s">
        <v>71</v>
      </c>
      <c r="D1710" t="s">
        <v>19</v>
      </c>
      <c r="E1710">
        <v>3</v>
      </c>
      <c r="F1710" t="s">
        <v>99</v>
      </c>
      <c r="G1710">
        <v>6</v>
      </c>
    </row>
    <row r="1711" spans="1:7" x14ac:dyDescent="0.25">
      <c r="A1711" s="66" t="str">
        <f t="shared" si="26"/>
        <v>2012, North West, 3, 80+, Other</v>
      </c>
      <c r="B1711">
        <v>2012</v>
      </c>
      <c r="C1711" t="s">
        <v>71</v>
      </c>
      <c r="D1711" t="s">
        <v>19</v>
      </c>
      <c r="E1711">
        <v>3</v>
      </c>
      <c r="F1711" t="s">
        <v>92</v>
      </c>
      <c r="G1711">
        <v>198</v>
      </c>
    </row>
    <row r="1712" spans="1:7" x14ac:dyDescent="0.25">
      <c r="A1712" s="66" t="str">
        <f t="shared" si="26"/>
        <v>2012, South East, 3, 80+, Other</v>
      </c>
      <c r="B1712">
        <v>2012</v>
      </c>
      <c r="C1712" t="s">
        <v>71</v>
      </c>
      <c r="D1712" t="s">
        <v>19</v>
      </c>
      <c r="E1712">
        <v>3</v>
      </c>
      <c r="F1712" t="s">
        <v>93</v>
      </c>
      <c r="G1712">
        <v>89</v>
      </c>
    </row>
    <row r="1713" spans="1:7" x14ac:dyDescent="0.25">
      <c r="A1713" s="66" t="str">
        <f t="shared" si="26"/>
        <v>2012, South West, 3, 80+, Other</v>
      </c>
      <c r="B1713">
        <v>2012</v>
      </c>
      <c r="C1713" t="s">
        <v>71</v>
      </c>
      <c r="D1713" t="s">
        <v>19</v>
      </c>
      <c r="E1713">
        <v>3</v>
      </c>
      <c r="F1713" t="s">
        <v>95</v>
      </c>
      <c r="G1713">
        <v>81</v>
      </c>
    </row>
    <row r="1714" spans="1:7" x14ac:dyDescent="0.25">
      <c r="A1714" s="66" t="str">
        <f t="shared" si="26"/>
        <v>2012, West Midlands, 3, 80+, Other</v>
      </c>
      <c r="B1714">
        <v>2012</v>
      </c>
      <c r="C1714" t="s">
        <v>71</v>
      </c>
      <c r="D1714" t="s">
        <v>19</v>
      </c>
      <c r="E1714">
        <v>3</v>
      </c>
      <c r="F1714" t="s">
        <v>97</v>
      </c>
      <c r="G1714">
        <v>116</v>
      </c>
    </row>
    <row r="1715" spans="1:7" x14ac:dyDescent="0.25">
      <c r="A1715" s="66" t="str">
        <f t="shared" si="26"/>
        <v>2012, Yorkshire and The Humber, 3, 80+, Other</v>
      </c>
      <c r="B1715">
        <v>2012</v>
      </c>
      <c r="C1715" t="s">
        <v>71</v>
      </c>
      <c r="D1715" t="s">
        <v>19</v>
      </c>
      <c r="E1715">
        <v>3</v>
      </c>
      <c r="F1715" t="s">
        <v>96</v>
      </c>
      <c r="G1715">
        <v>21</v>
      </c>
    </row>
    <row r="1716" spans="1:7" x14ac:dyDescent="0.25">
      <c r="A1716" s="66" t="str">
        <f t="shared" si="26"/>
        <v>2012, East Midlands, 4, 80+, Other</v>
      </c>
      <c r="B1716">
        <v>2012</v>
      </c>
      <c r="C1716" t="s">
        <v>71</v>
      </c>
      <c r="D1716" t="s">
        <v>19</v>
      </c>
      <c r="E1716">
        <v>4</v>
      </c>
      <c r="F1716" t="s">
        <v>98</v>
      </c>
      <c r="G1716">
        <v>128</v>
      </c>
    </row>
    <row r="1717" spans="1:7" x14ac:dyDescent="0.25">
      <c r="A1717" s="66" t="str">
        <f t="shared" si="26"/>
        <v>2012, East of England, 4, 80+, Other</v>
      </c>
      <c r="B1717">
        <v>2012</v>
      </c>
      <c r="C1717" t="s">
        <v>71</v>
      </c>
      <c r="D1717" t="s">
        <v>19</v>
      </c>
      <c r="E1717">
        <v>4</v>
      </c>
      <c r="F1717" t="s">
        <v>94</v>
      </c>
      <c r="G1717">
        <v>379</v>
      </c>
    </row>
    <row r="1718" spans="1:7" x14ac:dyDescent="0.25">
      <c r="A1718" s="66" t="str">
        <f t="shared" si="26"/>
        <v>2012, London, 4, 80+, Other</v>
      </c>
      <c r="B1718">
        <v>2012</v>
      </c>
      <c r="C1718" t="s">
        <v>71</v>
      </c>
      <c r="D1718" t="s">
        <v>19</v>
      </c>
      <c r="E1718">
        <v>4</v>
      </c>
      <c r="F1718" t="s">
        <v>8</v>
      </c>
      <c r="G1718">
        <v>87</v>
      </c>
    </row>
    <row r="1719" spans="1:7" x14ac:dyDescent="0.25">
      <c r="A1719" s="66" t="str">
        <f t="shared" si="26"/>
        <v>2012, North East, 4, 80+, Other</v>
      </c>
      <c r="B1719">
        <v>2012</v>
      </c>
      <c r="C1719" t="s">
        <v>71</v>
      </c>
      <c r="D1719" t="s">
        <v>19</v>
      </c>
      <c r="E1719">
        <v>4</v>
      </c>
      <c r="F1719" t="s">
        <v>99</v>
      </c>
      <c r="G1719">
        <v>36</v>
      </c>
    </row>
    <row r="1720" spans="1:7" x14ac:dyDescent="0.25">
      <c r="A1720" s="66" t="str">
        <f t="shared" si="26"/>
        <v>2012, North West, 4, 80+, Other</v>
      </c>
      <c r="B1720">
        <v>2012</v>
      </c>
      <c r="C1720" t="s">
        <v>71</v>
      </c>
      <c r="D1720" t="s">
        <v>19</v>
      </c>
      <c r="E1720">
        <v>4</v>
      </c>
      <c r="F1720" t="s">
        <v>92</v>
      </c>
      <c r="G1720">
        <v>443</v>
      </c>
    </row>
    <row r="1721" spans="1:7" x14ac:dyDescent="0.25">
      <c r="A1721" s="66" t="str">
        <f t="shared" si="26"/>
        <v>2012, South East, 4, 80+, Other</v>
      </c>
      <c r="B1721">
        <v>2012</v>
      </c>
      <c r="C1721" t="s">
        <v>71</v>
      </c>
      <c r="D1721" t="s">
        <v>19</v>
      </c>
      <c r="E1721">
        <v>4</v>
      </c>
      <c r="F1721" t="s">
        <v>93</v>
      </c>
      <c r="G1721">
        <v>188</v>
      </c>
    </row>
    <row r="1722" spans="1:7" x14ac:dyDescent="0.25">
      <c r="A1722" s="66" t="str">
        <f t="shared" si="26"/>
        <v>2012, South West, 4, 80+, Other</v>
      </c>
      <c r="B1722">
        <v>2012</v>
      </c>
      <c r="C1722" t="s">
        <v>71</v>
      </c>
      <c r="D1722" t="s">
        <v>19</v>
      </c>
      <c r="E1722">
        <v>4</v>
      </c>
      <c r="F1722" t="s">
        <v>95</v>
      </c>
      <c r="G1722">
        <v>167</v>
      </c>
    </row>
    <row r="1723" spans="1:7" x14ac:dyDescent="0.25">
      <c r="A1723" s="66" t="str">
        <f t="shared" si="26"/>
        <v>2012, West Midlands, 4, 80+, Other</v>
      </c>
      <c r="B1723">
        <v>2012</v>
      </c>
      <c r="C1723" t="s">
        <v>71</v>
      </c>
      <c r="D1723" t="s">
        <v>19</v>
      </c>
      <c r="E1723">
        <v>4</v>
      </c>
      <c r="F1723" t="s">
        <v>97</v>
      </c>
      <c r="G1723">
        <v>288</v>
      </c>
    </row>
    <row r="1724" spans="1:7" x14ac:dyDescent="0.25">
      <c r="A1724" s="66" t="str">
        <f t="shared" si="26"/>
        <v>2012, Yorkshire and The Humber, 4, 80+, Other</v>
      </c>
      <c r="B1724">
        <v>2012</v>
      </c>
      <c r="C1724" t="s">
        <v>71</v>
      </c>
      <c r="D1724" t="s">
        <v>19</v>
      </c>
      <c r="E1724">
        <v>4</v>
      </c>
      <c r="F1724" t="s">
        <v>96</v>
      </c>
      <c r="G1724">
        <v>70</v>
      </c>
    </row>
    <row r="1725" spans="1:7" x14ac:dyDescent="0.25">
      <c r="A1725" s="66" t="str">
        <f t="shared" si="26"/>
        <v>2012, East Midlands, Unk/Oth, 80+, Other</v>
      </c>
      <c r="B1725">
        <v>2012</v>
      </c>
      <c r="C1725" t="s">
        <v>71</v>
      </c>
      <c r="D1725" t="s">
        <v>19</v>
      </c>
      <c r="E1725" t="s">
        <v>26</v>
      </c>
      <c r="F1725" t="s">
        <v>98</v>
      </c>
      <c r="G1725">
        <v>1531</v>
      </c>
    </row>
    <row r="1726" spans="1:7" x14ac:dyDescent="0.25">
      <c r="A1726" s="66" t="str">
        <f t="shared" si="26"/>
        <v>2012, East of England, Unk/Oth, 80+, Other</v>
      </c>
      <c r="B1726">
        <v>2012</v>
      </c>
      <c r="C1726" t="s">
        <v>71</v>
      </c>
      <c r="D1726" t="s">
        <v>19</v>
      </c>
      <c r="E1726" t="s">
        <v>26</v>
      </c>
      <c r="F1726" t="s">
        <v>94</v>
      </c>
      <c r="G1726">
        <v>1511</v>
      </c>
    </row>
    <row r="1727" spans="1:7" x14ac:dyDescent="0.25">
      <c r="A1727" s="66" t="str">
        <f t="shared" si="26"/>
        <v>2012, London, Unk/Oth, 80+, Other</v>
      </c>
      <c r="B1727">
        <v>2012</v>
      </c>
      <c r="C1727" t="s">
        <v>71</v>
      </c>
      <c r="D1727" t="s">
        <v>19</v>
      </c>
      <c r="E1727" t="s">
        <v>26</v>
      </c>
      <c r="F1727" t="s">
        <v>8</v>
      </c>
      <c r="G1727">
        <v>1849</v>
      </c>
    </row>
    <row r="1728" spans="1:7" x14ac:dyDescent="0.25">
      <c r="A1728" s="66" t="str">
        <f t="shared" si="26"/>
        <v>2012, North East, Unk/Oth, 80+, Other</v>
      </c>
      <c r="B1728">
        <v>2012</v>
      </c>
      <c r="C1728" t="s">
        <v>71</v>
      </c>
      <c r="D1728" t="s">
        <v>19</v>
      </c>
      <c r="E1728" t="s">
        <v>26</v>
      </c>
      <c r="F1728" t="s">
        <v>99</v>
      </c>
      <c r="G1728">
        <v>1078</v>
      </c>
    </row>
    <row r="1729" spans="1:7" x14ac:dyDescent="0.25">
      <c r="A1729" s="66" t="str">
        <f t="shared" si="26"/>
        <v>2012, North West, Unk/Oth, 80+, Other</v>
      </c>
      <c r="B1729">
        <v>2012</v>
      </c>
      <c r="C1729" t="s">
        <v>71</v>
      </c>
      <c r="D1729" t="s">
        <v>19</v>
      </c>
      <c r="E1729" t="s">
        <v>26</v>
      </c>
      <c r="F1729" t="s">
        <v>92</v>
      </c>
      <c r="G1729">
        <v>1724</v>
      </c>
    </row>
    <row r="1730" spans="1:7" x14ac:dyDescent="0.25">
      <c r="A1730" s="66" t="str">
        <f t="shared" ref="A1730:A1793" si="27">B1730&amp;", "&amp;F1730&amp;", "&amp;E1730&amp;", "&amp;D1730&amp;", "&amp;C1730</f>
        <v>2012, South East, Unk/Oth, 80+, Other</v>
      </c>
      <c r="B1730">
        <v>2012</v>
      </c>
      <c r="C1730" t="s">
        <v>71</v>
      </c>
      <c r="D1730" t="s">
        <v>19</v>
      </c>
      <c r="E1730" t="s">
        <v>26</v>
      </c>
      <c r="F1730" t="s">
        <v>93</v>
      </c>
      <c r="G1730">
        <v>2991</v>
      </c>
    </row>
    <row r="1731" spans="1:7" x14ac:dyDescent="0.25">
      <c r="A1731" s="66" t="str">
        <f t="shared" si="27"/>
        <v>2012, South West, Unk/Oth, 80+, Other</v>
      </c>
      <c r="B1731">
        <v>2012</v>
      </c>
      <c r="C1731" t="s">
        <v>71</v>
      </c>
      <c r="D1731" t="s">
        <v>19</v>
      </c>
      <c r="E1731" t="s">
        <v>26</v>
      </c>
      <c r="F1731" t="s">
        <v>95</v>
      </c>
      <c r="G1731">
        <v>1843</v>
      </c>
    </row>
    <row r="1732" spans="1:7" x14ac:dyDescent="0.25">
      <c r="A1732" s="66" t="str">
        <f t="shared" si="27"/>
        <v>2012, West Midlands, Unk/Oth, 80+, Other</v>
      </c>
      <c r="B1732">
        <v>2012</v>
      </c>
      <c r="C1732" t="s">
        <v>71</v>
      </c>
      <c r="D1732" t="s">
        <v>19</v>
      </c>
      <c r="E1732" t="s">
        <v>26</v>
      </c>
      <c r="F1732" t="s">
        <v>97</v>
      </c>
      <c r="G1732">
        <v>1603</v>
      </c>
    </row>
    <row r="1733" spans="1:7" x14ac:dyDescent="0.25">
      <c r="A1733" s="66" t="str">
        <f t="shared" si="27"/>
        <v>2012, Yorkshire and The Humber, Unk/Oth, 80+, Other</v>
      </c>
      <c r="B1733">
        <v>2012</v>
      </c>
      <c r="C1733" t="s">
        <v>71</v>
      </c>
      <c r="D1733" t="s">
        <v>19</v>
      </c>
      <c r="E1733" t="s">
        <v>26</v>
      </c>
      <c r="F1733" t="s">
        <v>96</v>
      </c>
      <c r="G1733">
        <v>2012</v>
      </c>
    </row>
    <row r="1734" spans="1:7" x14ac:dyDescent="0.25">
      <c r="A1734" s="66" t="str">
        <f t="shared" si="27"/>
        <v>2012, East Midlands, 1, 0-49, Ovarian</v>
      </c>
      <c r="B1734">
        <v>2012</v>
      </c>
      <c r="C1734" t="s">
        <v>70</v>
      </c>
      <c r="D1734" t="s">
        <v>25</v>
      </c>
      <c r="E1734">
        <v>1</v>
      </c>
      <c r="F1734" t="s">
        <v>98</v>
      </c>
      <c r="G1734">
        <v>52</v>
      </c>
    </row>
    <row r="1735" spans="1:7" x14ac:dyDescent="0.25">
      <c r="A1735" s="66" t="str">
        <f t="shared" si="27"/>
        <v>2012, East of England, 1, 0-49, Ovarian</v>
      </c>
      <c r="B1735">
        <v>2012</v>
      </c>
      <c r="C1735" t="s">
        <v>70</v>
      </c>
      <c r="D1735" t="s">
        <v>25</v>
      </c>
      <c r="E1735">
        <v>1</v>
      </c>
      <c r="F1735" t="s">
        <v>94</v>
      </c>
      <c r="G1735">
        <v>67</v>
      </c>
    </row>
    <row r="1736" spans="1:7" x14ac:dyDescent="0.25">
      <c r="A1736" s="66" t="str">
        <f t="shared" si="27"/>
        <v>2012, London, 1, 0-49, Ovarian</v>
      </c>
      <c r="B1736">
        <v>2012</v>
      </c>
      <c r="C1736" t="s">
        <v>70</v>
      </c>
      <c r="D1736" t="s">
        <v>25</v>
      </c>
      <c r="E1736">
        <v>1</v>
      </c>
      <c r="F1736" t="s">
        <v>8</v>
      </c>
      <c r="G1736">
        <v>92</v>
      </c>
    </row>
    <row r="1737" spans="1:7" x14ac:dyDescent="0.25">
      <c r="A1737" s="66" t="str">
        <f t="shared" si="27"/>
        <v>2012, North East, 1, 0-49, Ovarian</v>
      </c>
      <c r="B1737">
        <v>2012</v>
      </c>
      <c r="C1737" t="s">
        <v>70</v>
      </c>
      <c r="D1737" t="s">
        <v>25</v>
      </c>
      <c r="E1737">
        <v>1</v>
      </c>
      <c r="F1737" t="s">
        <v>99</v>
      </c>
      <c r="G1737">
        <v>32</v>
      </c>
    </row>
    <row r="1738" spans="1:7" x14ac:dyDescent="0.25">
      <c r="A1738" s="66" t="str">
        <f t="shared" si="27"/>
        <v>2012, North West, 1, 0-49, Ovarian</v>
      </c>
      <c r="B1738">
        <v>2012</v>
      </c>
      <c r="C1738" t="s">
        <v>70</v>
      </c>
      <c r="D1738" t="s">
        <v>25</v>
      </c>
      <c r="E1738">
        <v>1</v>
      </c>
      <c r="F1738" t="s">
        <v>92</v>
      </c>
      <c r="G1738">
        <v>90</v>
      </c>
    </row>
    <row r="1739" spans="1:7" x14ac:dyDescent="0.25">
      <c r="A1739" s="66" t="str">
        <f t="shared" si="27"/>
        <v>2012, South East, 1, 0-49, Ovarian</v>
      </c>
      <c r="B1739">
        <v>2012</v>
      </c>
      <c r="C1739" t="s">
        <v>70</v>
      </c>
      <c r="D1739" t="s">
        <v>25</v>
      </c>
      <c r="E1739">
        <v>1</v>
      </c>
      <c r="F1739" t="s">
        <v>93</v>
      </c>
      <c r="G1739">
        <v>84</v>
      </c>
    </row>
    <row r="1740" spans="1:7" x14ac:dyDescent="0.25">
      <c r="A1740" s="66" t="str">
        <f t="shared" si="27"/>
        <v>2012, South West, 1, 0-49, Ovarian</v>
      </c>
      <c r="B1740">
        <v>2012</v>
      </c>
      <c r="C1740" t="s">
        <v>70</v>
      </c>
      <c r="D1740" t="s">
        <v>25</v>
      </c>
      <c r="E1740">
        <v>1</v>
      </c>
      <c r="F1740" t="s">
        <v>95</v>
      </c>
      <c r="G1740">
        <v>60</v>
      </c>
    </row>
    <row r="1741" spans="1:7" x14ac:dyDescent="0.25">
      <c r="A1741" s="66" t="str">
        <f t="shared" si="27"/>
        <v>2012, West Midlands, 1, 0-49, Ovarian</v>
      </c>
      <c r="B1741">
        <v>2012</v>
      </c>
      <c r="C1741" t="s">
        <v>70</v>
      </c>
      <c r="D1741" t="s">
        <v>25</v>
      </c>
      <c r="E1741">
        <v>1</v>
      </c>
      <c r="F1741" t="s">
        <v>97</v>
      </c>
      <c r="G1741">
        <v>70</v>
      </c>
    </row>
    <row r="1742" spans="1:7" x14ac:dyDescent="0.25">
      <c r="A1742" s="66" t="str">
        <f t="shared" si="27"/>
        <v>2012, Yorkshire and The Humber, 1, 0-49, Ovarian</v>
      </c>
      <c r="B1742">
        <v>2012</v>
      </c>
      <c r="C1742" t="s">
        <v>70</v>
      </c>
      <c r="D1742" t="s">
        <v>25</v>
      </c>
      <c r="E1742">
        <v>1</v>
      </c>
      <c r="F1742" t="s">
        <v>96</v>
      </c>
      <c r="G1742">
        <v>62</v>
      </c>
    </row>
    <row r="1743" spans="1:7" x14ac:dyDescent="0.25">
      <c r="A1743" s="66" t="str">
        <f t="shared" si="27"/>
        <v>2012, East Midlands, 2, 0-49, Ovarian</v>
      </c>
      <c r="B1743">
        <v>2012</v>
      </c>
      <c r="C1743" t="s">
        <v>70</v>
      </c>
      <c r="D1743" t="s">
        <v>25</v>
      </c>
      <c r="E1743">
        <v>2</v>
      </c>
      <c r="F1743" t="s">
        <v>98</v>
      </c>
      <c r="G1743" t="s">
        <v>116</v>
      </c>
    </row>
    <row r="1744" spans="1:7" x14ac:dyDescent="0.25">
      <c r="A1744" s="66" t="str">
        <f t="shared" si="27"/>
        <v>2012, East of England, 2, 0-49, Ovarian</v>
      </c>
      <c r="B1744">
        <v>2012</v>
      </c>
      <c r="C1744" t="s">
        <v>70</v>
      </c>
      <c r="D1744" t="s">
        <v>25</v>
      </c>
      <c r="E1744">
        <v>2</v>
      </c>
      <c r="F1744" t="s">
        <v>94</v>
      </c>
      <c r="G1744" t="s">
        <v>116</v>
      </c>
    </row>
    <row r="1745" spans="1:7" x14ac:dyDescent="0.25">
      <c r="A1745" s="66" t="str">
        <f t="shared" si="27"/>
        <v>2012, London, 2, 0-49, Ovarian</v>
      </c>
      <c r="B1745">
        <v>2012</v>
      </c>
      <c r="C1745" t="s">
        <v>70</v>
      </c>
      <c r="D1745" t="s">
        <v>25</v>
      </c>
      <c r="E1745">
        <v>2</v>
      </c>
      <c r="F1745" t="s">
        <v>8</v>
      </c>
      <c r="G1745">
        <v>8</v>
      </c>
    </row>
    <row r="1746" spans="1:7" x14ac:dyDescent="0.25">
      <c r="A1746" s="66" t="str">
        <f t="shared" si="27"/>
        <v>2012, North East, 2, 0-49, Ovarian</v>
      </c>
      <c r="B1746">
        <v>2012</v>
      </c>
      <c r="C1746" t="s">
        <v>70</v>
      </c>
      <c r="D1746" t="s">
        <v>25</v>
      </c>
      <c r="E1746">
        <v>2</v>
      </c>
      <c r="F1746" t="s">
        <v>99</v>
      </c>
      <c r="G1746" t="s">
        <v>116</v>
      </c>
    </row>
    <row r="1747" spans="1:7" x14ac:dyDescent="0.25">
      <c r="A1747" s="66" t="str">
        <f t="shared" si="27"/>
        <v>2012, North West, 2, 0-49, Ovarian</v>
      </c>
      <c r="B1747">
        <v>2012</v>
      </c>
      <c r="C1747" t="s">
        <v>70</v>
      </c>
      <c r="D1747" t="s">
        <v>25</v>
      </c>
      <c r="E1747">
        <v>2</v>
      </c>
      <c r="F1747" t="s">
        <v>92</v>
      </c>
      <c r="G1747">
        <v>7</v>
      </c>
    </row>
    <row r="1748" spans="1:7" x14ac:dyDescent="0.25">
      <c r="A1748" s="66" t="str">
        <f t="shared" si="27"/>
        <v>2012, South East, 2, 0-49, Ovarian</v>
      </c>
      <c r="B1748">
        <v>2012</v>
      </c>
      <c r="C1748" t="s">
        <v>70</v>
      </c>
      <c r="D1748" t="s">
        <v>25</v>
      </c>
      <c r="E1748">
        <v>2</v>
      </c>
      <c r="F1748" t="s">
        <v>93</v>
      </c>
      <c r="G1748">
        <v>10</v>
      </c>
    </row>
    <row r="1749" spans="1:7" x14ac:dyDescent="0.25">
      <c r="A1749" s="66" t="str">
        <f t="shared" si="27"/>
        <v>2012, South West, 2, 0-49, Ovarian</v>
      </c>
      <c r="B1749">
        <v>2012</v>
      </c>
      <c r="C1749" t="s">
        <v>70</v>
      </c>
      <c r="D1749" t="s">
        <v>25</v>
      </c>
      <c r="E1749">
        <v>2</v>
      </c>
      <c r="F1749" t="s">
        <v>95</v>
      </c>
      <c r="G1749">
        <v>8</v>
      </c>
    </row>
    <row r="1750" spans="1:7" x14ac:dyDescent="0.25">
      <c r="A1750" s="66" t="str">
        <f t="shared" si="27"/>
        <v>2012, West Midlands, 2, 0-49, Ovarian</v>
      </c>
      <c r="B1750">
        <v>2012</v>
      </c>
      <c r="C1750" t="s">
        <v>70</v>
      </c>
      <c r="D1750" t="s">
        <v>25</v>
      </c>
      <c r="E1750">
        <v>2</v>
      </c>
      <c r="F1750" t="s">
        <v>97</v>
      </c>
      <c r="G1750" t="s">
        <v>116</v>
      </c>
    </row>
    <row r="1751" spans="1:7" x14ac:dyDescent="0.25">
      <c r="A1751" s="66" t="str">
        <f t="shared" si="27"/>
        <v>2012, Yorkshire and The Humber, 2, 0-49, Ovarian</v>
      </c>
      <c r="B1751">
        <v>2012</v>
      </c>
      <c r="C1751" t="s">
        <v>70</v>
      </c>
      <c r="D1751" t="s">
        <v>25</v>
      </c>
      <c r="E1751">
        <v>2</v>
      </c>
      <c r="F1751" t="s">
        <v>96</v>
      </c>
      <c r="G1751">
        <v>9</v>
      </c>
    </row>
    <row r="1752" spans="1:7" x14ac:dyDescent="0.25">
      <c r="A1752" s="66" t="str">
        <f t="shared" si="27"/>
        <v>2012, East Midlands, 3, 0-49, Ovarian</v>
      </c>
      <c r="B1752">
        <v>2012</v>
      </c>
      <c r="C1752" t="s">
        <v>70</v>
      </c>
      <c r="D1752" t="s">
        <v>25</v>
      </c>
      <c r="E1752">
        <v>3</v>
      </c>
      <c r="F1752" t="s">
        <v>98</v>
      </c>
      <c r="G1752">
        <v>13</v>
      </c>
    </row>
    <row r="1753" spans="1:7" x14ac:dyDescent="0.25">
      <c r="A1753" s="66" t="str">
        <f t="shared" si="27"/>
        <v>2012, East of England, 3, 0-49, Ovarian</v>
      </c>
      <c r="B1753">
        <v>2012</v>
      </c>
      <c r="C1753" t="s">
        <v>70</v>
      </c>
      <c r="D1753" t="s">
        <v>25</v>
      </c>
      <c r="E1753">
        <v>3</v>
      </c>
      <c r="F1753" t="s">
        <v>94</v>
      </c>
      <c r="G1753">
        <v>30</v>
      </c>
    </row>
    <row r="1754" spans="1:7" x14ac:dyDescent="0.25">
      <c r="A1754" s="66" t="str">
        <f t="shared" si="27"/>
        <v>2012, London, 3, 0-49, Ovarian</v>
      </c>
      <c r="B1754">
        <v>2012</v>
      </c>
      <c r="C1754" t="s">
        <v>70</v>
      </c>
      <c r="D1754" t="s">
        <v>25</v>
      </c>
      <c r="E1754">
        <v>3</v>
      </c>
      <c r="F1754" t="s">
        <v>8</v>
      </c>
      <c r="G1754">
        <v>31</v>
      </c>
    </row>
    <row r="1755" spans="1:7" x14ac:dyDescent="0.25">
      <c r="A1755" s="66" t="str">
        <f t="shared" si="27"/>
        <v>2012, North East, 3, 0-49, Ovarian</v>
      </c>
      <c r="B1755">
        <v>2012</v>
      </c>
      <c r="C1755" t="s">
        <v>70</v>
      </c>
      <c r="D1755" t="s">
        <v>25</v>
      </c>
      <c r="E1755">
        <v>3</v>
      </c>
      <c r="F1755" t="s">
        <v>99</v>
      </c>
      <c r="G1755">
        <v>16</v>
      </c>
    </row>
    <row r="1756" spans="1:7" x14ac:dyDescent="0.25">
      <c r="A1756" s="66" t="str">
        <f t="shared" si="27"/>
        <v>2012, North West, 3, 0-49, Ovarian</v>
      </c>
      <c r="B1756">
        <v>2012</v>
      </c>
      <c r="C1756" t="s">
        <v>70</v>
      </c>
      <c r="D1756" t="s">
        <v>25</v>
      </c>
      <c r="E1756">
        <v>3</v>
      </c>
      <c r="F1756" t="s">
        <v>92</v>
      </c>
      <c r="G1756">
        <v>30</v>
      </c>
    </row>
    <row r="1757" spans="1:7" x14ac:dyDescent="0.25">
      <c r="A1757" s="66" t="str">
        <f t="shared" si="27"/>
        <v>2012, South East, 3, 0-49, Ovarian</v>
      </c>
      <c r="B1757">
        <v>2012</v>
      </c>
      <c r="C1757" t="s">
        <v>70</v>
      </c>
      <c r="D1757" t="s">
        <v>25</v>
      </c>
      <c r="E1757">
        <v>3</v>
      </c>
      <c r="F1757" t="s">
        <v>93</v>
      </c>
      <c r="G1757">
        <v>37</v>
      </c>
    </row>
    <row r="1758" spans="1:7" x14ac:dyDescent="0.25">
      <c r="A1758" s="66" t="str">
        <f t="shared" si="27"/>
        <v>2012, South West, 3, 0-49, Ovarian</v>
      </c>
      <c r="B1758">
        <v>2012</v>
      </c>
      <c r="C1758" t="s">
        <v>70</v>
      </c>
      <c r="D1758" t="s">
        <v>25</v>
      </c>
      <c r="E1758">
        <v>3</v>
      </c>
      <c r="F1758" t="s">
        <v>95</v>
      </c>
      <c r="G1758">
        <v>10</v>
      </c>
    </row>
    <row r="1759" spans="1:7" x14ac:dyDescent="0.25">
      <c r="A1759" s="66" t="str">
        <f t="shared" si="27"/>
        <v>2012, West Midlands, 3, 0-49, Ovarian</v>
      </c>
      <c r="B1759">
        <v>2012</v>
      </c>
      <c r="C1759" t="s">
        <v>70</v>
      </c>
      <c r="D1759" t="s">
        <v>25</v>
      </c>
      <c r="E1759">
        <v>3</v>
      </c>
      <c r="F1759" t="s">
        <v>97</v>
      </c>
      <c r="G1759">
        <v>16</v>
      </c>
    </row>
    <row r="1760" spans="1:7" x14ac:dyDescent="0.25">
      <c r="A1760" s="66" t="str">
        <f t="shared" si="27"/>
        <v>2012, Yorkshire and The Humber, 3, 0-49, Ovarian</v>
      </c>
      <c r="B1760">
        <v>2012</v>
      </c>
      <c r="C1760" t="s">
        <v>70</v>
      </c>
      <c r="D1760" t="s">
        <v>25</v>
      </c>
      <c r="E1760">
        <v>3</v>
      </c>
      <c r="F1760" t="s">
        <v>96</v>
      </c>
      <c r="G1760">
        <v>27</v>
      </c>
    </row>
    <row r="1761" spans="1:7" x14ac:dyDescent="0.25">
      <c r="A1761" s="66" t="str">
        <f t="shared" si="27"/>
        <v>2012, East Midlands, 4, 0-49, Ovarian</v>
      </c>
      <c r="B1761">
        <v>2012</v>
      </c>
      <c r="C1761" t="s">
        <v>70</v>
      </c>
      <c r="D1761" t="s">
        <v>25</v>
      </c>
      <c r="E1761">
        <v>4</v>
      </c>
      <c r="F1761" t="s">
        <v>98</v>
      </c>
      <c r="G1761">
        <v>6</v>
      </c>
    </row>
    <row r="1762" spans="1:7" x14ac:dyDescent="0.25">
      <c r="A1762" s="66" t="str">
        <f t="shared" si="27"/>
        <v>2012, East of England, 4, 0-49, Ovarian</v>
      </c>
      <c r="B1762">
        <v>2012</v>
      </c>
      <c r="C1762" t="s">
        <v>70</v>
      </c>
      <c r="D1762" t="s">
        <v>25</v>
      </c>
      <c r="E1762">
        <v>4</v>
      </c>
      <c r="F1762" t="s">
        <v>94</v>
      </c>
      <c r="G1762">
        <v>16</v>
      </c>
    </row>
    <row r="1763" spans="1:7" x14ac:dyDescent="0.25">
      <c r="A1763" s="66" t="str">
        <f t="shared" si="27"/>
        <v>2012, London, 4, 0-49, Ovarian</v>
      </c>
      <c r="B1763">
        <v>2012</v>
      </c>
      <c r="C1763" t="s">
        <v>70</v>
      </c>
      <c r="D1763" t="s">
        <v>25</v>
      </c>
      <c r="E1763">
        <v>4</v>
      </c>
      <c r="F1763" t="s">
        <v>8</v>
      </c>
      <c r="G1763">
        <v>22</v>
      </c>
    </row>
    <row r="1764" spans="1:7" x14ac:dyDescent="0.25">
      <c r="A1764" s="66" t="str">
        <f t="shared" si="27"/>
        <v>2012, North East, 4, 0-49, Ovarian</v>
      </c>
      <c r="B1764">
        <v>2012</v>
      </c>
      <c r="C1764" t="s">
        <v>70</v>
      </c>
      <c r="D1764" t="s">
        <v>25</v>
      </c>
      <c r="E1764">
        <v>4</v>
      </c>
      <c r="F1764" t="s">
        <v>99</v>
      </c>
      <c r="G1764" t="s">
        <v>116</v>
      </c>
    </row>
    <row r="1765" spans="1:7" x14ac:dyDescent="0.25">
      <c r="A1765" s="66" t="str">
        <f t="shared" si="27"/>
        <v>2012, North West, 4, 0-49, Ovarian</v>
      </c>
      <c r="B1765">
        <v>2012</v>
      </c>
      <c r="C1765" t="s">
        <v>70</v>
      </c>
      <c r="D1765" t="s">
        <v>25</v>
      </c>
      <c r="E1765">
        <v>4</v>
      </c>
      <c r="F1765" t="s">
        <v>92</v>
      </c>
      <c r="G1765">
        <v>10</v>
      </c>
    </row>
    <row r="1766" spans="1:7" x14ac:dyDescent="0.25">
      <c r="A1766" s="66" t="str">
        <f t="shared" si="27"/>
        <v>2012, South East, 4, 0-49, Ovarian</v>
      </c>
      <c r="B1766">
        <v>2012</v>
      </c>
      <c r="C1766" t="s">
        <v>70</v>
      </c>
      <c r="D1766" t="s">
        <v>25</v>
      </c>
      <c r="E1766">
        <v>4</v>
      </c>
      <c r="F1766" t="s">
        <v>93</v>
      </c>
      <c r="G1766">
        <v>13</v>
      </c>
    </row>
    <row r="1767" spans="1:7" x14ac:dyDescent="0.25">
      <c r="A1767" s="66" t="str">
        <f t="shared" si="27"/>
        <v>2012, South West, 4, 0-49, Ovarian</v>
      </c>
      <c r="B1767">
        <v>2012</v>
      </c>
      <c r="C1767" t="s">
        <v>70</v>
      </c>
      <c r="D1767" t="s">
        <v>25</v>
      </c>
      <c r="E1767">
        <v>4</v>
      </c>
      <c r="F1767" t="s">
        <v>95</v>
      </c>
      <c r="G1767">
        <v>15</v>
      </c>
    </row>
    <row r="1768" spans="1:7" x14ac:dyDescent="0.25">
      <c r="A1768" s="66" t="str">
        <f t="shared" si="27"/>
        <v>2012, West Midlands, 4, 0-49, Ovarian</v>
      </c>
      <c r="B1768">
        <v>2012</v>
      </c>
      <c r="C1768" t="s">
        <v>70</v>
      </c>
      <c r="D1768" t="s">
        <v>25</v>
      </c>
      <c r="E1768">
        <v>4</v>
      </c>
      <c r="F1768" t="s">
        <v>97</v>
      </c>
      <c r="G1768">
        <v>11</v>
      </c>
    </row>
    <row r="1769" spans="1:7" x14ac:dyDescent="0.25">
      <c r="A1769" s="66" t="str">
        <f t="shared" si="27"/>
        <v>2012, Yorkshire and The Humber, 4, 0-49, Ovarian</v>
      </c>
      <c r="B1769">
        <v>2012</v>
      </c>
      <c r="C1769" t="s">
        <v>70</v>
      </c>
      <c r="D1769" t="s">
        <v>25</v>
      </c>
      <c r="E1769">
        <v>4</v>
      </c>
      <c r="F1769" t="s">
        <v>96</v>
      </c>
      <c r="G1769">
        <v>8</v>
      </c>
    </row>
    <row r="1770" spans="1:7" x14ac:dyDescent="0.25">
      <c r="A1770" s="66" t="str">
        <f t="shared" si="27"/>
        <v>2012, East Midlands, Unk/Oth, 0-49, Ovarian</v>
      </c>
      <c r="B1770">
        <v>2012</v>
      </c>
      <c r="C1770" t="s">
        <v>70</v>
      </c>
      <c r="D1770" t="s">
        <v>25</v>
      </c>
      <c r="E1770" t="s">
        <v>26</v>
      </c>
      <c r="F1770" t="s">
        <v>98</v>
      </c>
      <c r="G1770">
        <v>20</v>
      </c>
    </row>
    <row r="1771" spans="1:7" x14ac:dyDescent="0.25">
      <c r="A1771" s="66" t="str">
        <f t="shared" si="27"/>
        <v>2012, East of England, Unk/Oth, 0-49, Ovarian</v>
      </c>
      <c r="B1771">
        <v>2012</v>
      </c>
      <c r="C1771" t="s">
        <v>70</v>
      </c>
      <c r="D1771" t="s">
        <v>25</v>
      </c>
      <c r="E1771" t="s">
        <v>26</v>
      </c>
      <c r="F1771" t="s">
        <v>94</v>
      </c>
      <c r="G1771">
        <v>10</v>
      </c>
    </row>
    <row r="1772" spans="1:7" x14ac:dyDescent="0.25">
      <c r="A1772" s="66" t="str">
        <f t="shared" si="27"/>
        <v>2012, London, Unk/Oth, 0-49, Ovarian</v>
      </c>
      <c r="B1772">
        <v>2012</v>
      </c>
      <c r="C1772" t="s">
        <v>70</v>
      </c>
      <c r="D1772" t="s">
        <v>25</v>
      </c>
      <c r="E1772" t="s">
        <v>26</v>
      </c>
      <c r="F1772" t="s">
        <v>8</v>
      </c>
      <c r="G1772">
        <v>23</v>
      </c>
    </row>
    <row r="1773" spans="1:7" x14ac:dyDescent="0.25">
      <c r="A1773" s="66" t="str">
        <f t="shared" si="27"/>
        <v>2012, North East, Unk/Oth, 0-49, Ovarian</v>
      </c>
      <c r="B1773">
        <v>2012</v>
      </c>
      <c r="C1773" t="s">
        <v>70</v>
      </c>
      <c r="D1773" t="s">
        <v>25</v>
      </c>
      <c r="E1773" t="s">
        <v>26</v>
      </c>
      <c r="F1773" t="s">
        <v>99</v>
      </c>
      <c r="G1773" t="s">
        <v>116</v>
      </c>
    </row>
    <row r="1774" spans="1:7" x14ac:dyDescent="0.25">
      <c r="A1774" s="66" t="str">
        <f t="shared" si="27"/>
        <v>2012, North West, Unk/Oth, 0-49, Ovarian</v>
      </c>
      <c r="B1774">
        <v>2012</v>
      </c>
      <c r="C1774" t="s">
        <v>70</v>
      </c>
      <c r="D1774" t="s">
        <v>25</v>
      </c>
      <c r="E1774" t="s">
        <v>26</v>
      </c>
      <c r="F1774" t="s">
        <v>92</v>
      </c>
      <c r="G1774">
        <v>17</v>
      </c>
    </row>
    <row r="1775" spans="1:7" x14ac:dyDescent="0.25">
      <c r="A1775" s="66" t="str">
        <f t="shared" si="27"/>
        <v>2012, South East, Unk/Oth, 0-49, Ovarian</v>
      </c>
      <c r="B1775">
        <v>2012</v>
      </c>
      <c r="C1775" t="s">
        <v>70</v>
      </c>
      <c r="D1775" t="s">
        <v>25</v>
      </c>
      <c r="E1775" t="s">
        <v>26</v>
      </c>
      <c r="F1775" t="s">
        <v>93</v>
      </c>
      <c r="G1775">
        <v>37</v>
      </c>
    </row>
    <row r="1776" spans="1:7" x14ac:dyDescent="0.25">
      <c r="A1776" s="66" t="str">
        <f t="shared" si="27"/>
        <v>2012, South West, Unk/Oth, 0-49, Ovarian</v>
      </c>
      <c r="B1776">
        <v>2012</v>
      </c>
      <c r="C1776" t="s">
        <v>70</v>
      </c>
      <c r="D1776" t="s">
        <v>25</v>
      </c>
      <c r="E1776" t="s">
        <v>26</v>
      </c>
      <c r="F1776" t="s">
        <v>95</v>
      </c>
      <c r="G1776">
        <v>12</v>
      </c>
    </row>
    <row r="1777" spans="1:7" x14ac:dyDescent="0.25">
      <c r="A1777" s="66" t="str">
        <f t="shared" si="27"/>
        <v>2012, West Midlands, Unk/Oth, 0-49, Ovarian</v>
      </c>
      <c r="B1777">
        <v>2012</v>
      </c>
      <c r="C1777" t="s">
        <v>70</v>
      </c>
      <c r="D1777" t="s">
        <v>25</v>
      </c>
      <c r="E1777" t="s">
        <v>26</v>
      </c>
      <c r="F1777" t="s">
        <v>97</v>
      </c>
      <c r="G1777">
        <v>19</v>
      </c>
    </row>
    <row r="1778" spans="1:7" x14ac:dyDescent="0.25">
      <c r="A1778" s="66" t="str">
        <f t="shared" si="27"/>
        <v>2012, Yorkshire and The Humber, Unk/Oth, 0-49, Ovarian</v>
      </c>
      <c r="B1778">
        <v>2012</v>
      </c>
      <c r="C1778" t="s">
        <v>70</v>
      </c>
      <c r="D1778" t="s">
        <v>25</v>
      </c>
      <c r="E1778" t="s">
        <v>26</v>
      </c>
      <c r="F1778" t="s">
        <v>96</v>
      </c>
      <c r="G1778">
        <v>14</v>
      </c>
    </row>
    <row r="1779" spans="1:7" x14ac:dyDescent="0.25">
      <c r="A1779" s="66" t="str">
        <f t="shared" si="27"/>
        <v>2012, East Midlands, 1, 50-59, Ovarian</v>
      </c>
      <c r="B1779">
        <v>2012</v>
      </c>
      <c r="C1779" t="s">
        <v>70</v>
      </c>
      <c r="D1779" t="s">
        <v>16</v>
      </c>
      <c r="E1779">
        <v>1</v>
      </c>
      <c r="F1779" t="s">
        <v>98</v>
      </c>
      <c r="G1779">
        <v>37</v>
      </c>
    </row>
    <row r="1780" spans="1:7" x14ac:dyDescent="0.25">
      <c r="A1780" s="66" t="str">
        <f t="shared" si="27"/>
        <v>2012, East of England, 1, 50-59, Ovarian</v>
      </c>
      <c r="B1780">
        <v>2012</v>
      </c>
      <c r="C1780" t="s">
        <v>70</v>
      </c>
      <c r="D1780" t="s">
        <v>16</v>
      </c>
      <c r="E1780">
        <v>1</v>
      </c>
      <c r="F1780" t="s">
        <v>94</v>
      </c>
      <c r="G1780">
        <v>50</v>
      </c>
    </row>
    <row r="1781" spans="1:7" x14ac:dyDescent="0.25">
      <c r="A1781" s="66" t="str">
        <f t="shared" si="27"/>
        <v>2012, London, 1, 50-59, Ovarian</v>
      </c>
      <c r="B1781">
        <v>2012</v>
      </c>
      <c r="C1781" t="s">
        <v>70</v>
      </c>
      <c r="D1781" t="s">
        <v>16</v>
      </c>
      <c r="E1781">
        <v>1</v>
      </c>
      <c r="F1781" t="s">
        <v>8</v>
      </c>
      <c r="G1781">
        <v>34</v>
      </c>
    </row>
    <row r="1782" spans="1:7" x14ac:dyDescent="0.25">
      <c r="A1782" s="66" t="str">
        <f t="shared" si="27"/>
        <v>2012, North East, 1, 50-59, Ovarian</v>
      </c>
      <c r="B1782">
        <v>2012</v>
      </c>
      <c r="C1782" t="s">
        <v>70</v>
      </c>
      <c r="D1782" t="s">
        <v>16</v>
      </c>
      <c r="E1782">
        <v>1</v>
      </c>
      <c r="F1782" t="s">
        <v>99</v>
      </c>
      <c r="G1782">
        <v>28</v>
      </c>
    </row>
    <row r="1783" spans="1:7" x14ac:dyDescent="0.25">
      <c r="A1783" s="66" t="str">
        <f t="shared" si="27"/>
        <v>2012, North West, 1, 50-59, Ovarian</v>
      </c>
      <c r="B1783">
        <v>2012</v>
      </c>
      <c r="C1783" t="s">
        <v>70</v>
      </c>
      <c r="D1783" t="s">
        <v>16</v>
      </c>
      <c r="E1783">
        <v>1</v>
      </c>
      <c r="F1783" t="s">
        <v>92</v>
      </c>
      <c r="G1783">
        <v>66</v>
      </c>
    </row>
    <row r="1784" spans="1:7" x14ac:dyDescent="0.25">
      <c r="A1784" s="66" t="str">
        <f t="shared" si="27"/>
        <v>2012, South East, 1, 50-59, Ovarian</v>
      </c>
      <c r="B1784">
        <v>2012</v>
      </c>
      <c r="C1784" t="s">
        <v>70</v>
      </c>
      <c r="D1784" t="s">
        <v>16</v>
      </c>
      <c r="E1784">
        <v>1</v>
      </c>
      <c r="F1784" t="s">
        <v>93</v>
      </c>
      <c r="G1784">
        <v>45</v>
      </c>
    </row>
    <row r="1785" spans="1:7" x14ac:dyDescent="0.25">
      <c r="A1785" s="66" t="str">
        <f t="shared" si="27"/>
        <v>2012, South West, 1, 50-59, Ovarian</v>
      </c>
      <c r="B1785">
        <v>2012</v>
      </c>
      <c r="C1785" t="s">
        <v>70</v>
      </c>
      <c r="D1785" t="s">
        <v>16</v>
      </c>
      <c r="E1785">
        <v>1</v>
      </c>
      <c r="F1785" t="s">
        <v>95</v>
      </c>
      <c r="G1785">
        <v>43</v>
      </c>
    </row>
    <row r="1786" spans="1:7" x14ac:dyDescent="0.25">
      <c r="A1786" s="66" t="str">
        <f t="shared" si="27"/>
        <v>2012, West Midlands, 1, 50-59, Ovarian</v>
      </c>
      <c r="B1786">
        <v>2012</v>
      </c>
      <c r="C1786" t="s">
        <v>70</v>
      </c>
      <c r="D1786" t="s">
        <v>16</v>
      </c>
      <c r="E1786">
        <v>1</v>
      </c>
      <c r="F1786" t="s">
        <v>97</v>
      </c>
      <c r="G1786">
        <v>67</v>
      </c>
    </row>
    <row r="1787" spans="1:7" x14ac:dyDescent="0.25">
      <c r="A1787" s="66" t="str">
        <f t="shared" si="27"/>
        <v>2012, Yorkshire and The Humber, 1, 50-59, Ovarian</v>
      </c>
      <c r="B1787">
        <v>2012</v>
      </c>
      <c r="C1787" t="s">
        <v>70</v>
      </c>
      <c r="D1787" t="s">
        <v>16</v>
      </c>
      <c r="E1787">
        <v>1</v>
      </c>
      <c r="F1787" t="s">
        <v>96</v>
      </c>
      <c r="G1787">
        <v>28</v>
      </c>
    </row>
    <row r="1788" spans="1:7" x14ac:dyDescent="0.25">
      <c r="A1788" s="66" t="str">
        <f t="shared" si="27"/>
        <v>2012, East Midlands, 2, 50-59, Ovarian</v>
      </c>
      <c r="B1788">
        <v>2012</v>
      </c>
      <c r="C1788" t="s">
        <v>70</v>
      </c>
      <c r="D1788" t="s">
        <v>16</v>
      </c>
      <c r="E1788">
        <v>2</v>
      </c>
      <c r="F1788" t="s">
        <v>98</v>
      </c>
      <c r="G1788" t="s">
        <v>116</v>
      </c>
    </row>
    <row r="1789" spans="1:7" x14ac:dyDescent="0.25">
      <c r="A1789" s="66" t="str">
        <f t="shared" si="27"/>
        <v>2012, East of England, 2, 50-59, Ovarian</v>
      </c>
      <c r="B1789">
        <v>2012</v>
      </c>
      <c r="C1789" t="s">
        <v>70</v>
      </c>
      <c r="D1789" t="s">
        <v>16</v>
      </c>
      <c r="E1789">
        <v>2</v>
      </c>
      <c r="F1789" t="s">
        <v>94</v>
      </c>
      <c r="G1789" t="s">
        <v>116</v>
      </c>
    </row>
    <row r="1790" spans="1:7" x14ac:dyDescent="0.25">
      <c r="A1790" s="66" t="str">
        <f t="shared" si="27"/>
        <v>2012, London, 2, 50-59, Ovarian</v>
      </c>
      <c r="B1790">
        <v>2012</v>
      </c>
      <c r="C1790" t="s">
        <v>70</v>
      </c>
      <c r="D1790" t="s">
        <v>16</v>
      </c>
      <c r="E1790">
        <v>2</v>
      </c>
      <c r="F1790" t="s">
        <v>8</v>
      </c>
      <c r="G1790">
        <v>9</v>
      </c>
    </row>
    <row r="1791" spans="1:7" x14ac:dyDescent="0.25">
      <c r="A1791" s="66" t="str">
        <f t="shared" si="27"/>
        <v>2012, North East, 2, 50-59, Ovarian</v>
      </c>
      <c r="B1791">
        <v>2012</v>
      </c>
      <c r="C1791" t="s">
        <v>70</v>
      </c>
      <c r="D1791" t="s">
        <v>16</v>
      </c>
      <c r="E1791">
        <v>2</v>
      </c>
      <c r="F1791" t="s">
        <v>99</v>
      </c>
      <c r="G1791">
        <v>8</v>
      </c>
    </row>
    <row r="1792" spans="1:7" x14ac:dyDescent="0.25">
      <c r="A1792" s="66" t="str">
        <f t="shared" si="27"/>
        <v>2012, North West, 2, 50-59, Ovarian</v>
      </c>
      <c r="B1792">
        <v>2012</v>
      </c>
      <c r="C1792" t="s">
        <v>70</v>
      </c>
      <c r="D1792" t="s">
        <v>16</v>
      </c>
      <c r="E1792">
        <v>2</v>
      </c>
      <c r="F1792" t="s">
        <v>92</v>
      </c>
      <c r="G1792">
        <v>12</v>
      </c>
    </row>
    <row r="1793" spans="1:7" x14ac:dyDescent="0.25">
      <c r="A1793" s="66" t="str">
        <f t="shared" si="27"/>
        <v>2012, South East, 2, 50-59, Ovarian</v>
      </c>
      <c r="B1793">
        <v>2012</v>
      </c>
      <c r="C1793" t="s">
        <v>70</v>
      </c>
      <c r="D1793" t="s">
        <v>16</v>
      </c>
      <c r="E1793">
        <v>2</v>
      </c>
      <c r="F1793" t="s">
        <v>93</v>
      </c>
      <c r="G1793">
        <v>8</v>
      </c>
    </row>
    <row r="1794" spans="1:7" x14ac:dyDescent="0.25">
      <c r="A1794" s="66" t="str">
        <f t="shared" ref="A1794:A1857" si="28">B1794&amp;", "&amp;F1794&amp;", "&amp;E1794&amp;", "&amp;D1794&amp;", "&amp;C1794</f>
        <v>2012, South West, 2, 50-59, Ovarian</v>
      </c>
      <c r="B1794">
        <v>2012</v>
      </c>
      <c r="C1794" t="s">
        <v>70</v>
      </c>
      <c r="D1794" t="s">
        <v>16</v>
      </c>
      <c r="E1794">
        <v>2</v>
      </c>
      <c r="F1794" t="s">
        <v>95</v>
      </c>
      <c r="G1794">
        <v>9</v>
      </c>
    </row>
    <row r="1795" spans="1:7" x14ac:dyDescent="0.25">
      <c r="A1795" s="66" t="str">
        <f t="shared" si="28"/>
        <v>2012, West Midlands, 2, 50-59, Ovarian</v>
      </c>
      <c r="B1795">
        <v>2012</v>
      </c>
      <c r="C1795" t="s">
        <v>70</v>
      </c>
      <c r="D1795" t="s">
        <v>16</v>
      </c>
      <c r="E1795">
        <v>2</v>
      </c>
      <c r="F1795" t="s">
        <v>97</v>
      </c>
      <c r="G1795" t="s">
        <v>116</v>
      </c>
    </row>
    <row r="1796" spans="1:7" x14ac:dyDescent="0.25">
      <c r="A1796" s="66" t="str">
        <f t="shared" si="28"/>
        <v>2012, Yorkshire and The Humber, 2, 50-59, Ovarian</v>
      </c>
      <c r="B1796">
        <v>2012</v>
      </c>
      <c r="C1796" t="s">
        <v>70</v>
      </c>
      <c r="D1796" t="s">
        <v>16</v>
      </c>
      <c r="E1796">
        <v>2</v>
      </c>
      <c r="F1796" t="s">
        <v>96</v>
      </c>
      <c r="G1796">
        <v>6</v>
      </c>
    </row>
    <row r="1797" spans="1:7" x14ac:dyDescent="0.25">
      <c r="A1797" s="66" t="str">
        <f t="shared" si="28"/>
        <v>2012, East Midlands, 3, 50-59, Ovarian</v>
      </c>
      <c r="B1797">
        <v>2012</v>
      </c>
      <c r="C1797" t="s">
        <v>70</v>
      </c>
      <c r="D1797" t="s">
        <v>16</v>
      </c>
      <c r="E1797">
        <v>3</v>
      </c>
      <c r="F1797" t="s">
        <v>98</v>
      </c>
      <c r="G1797">
        <v>17</v>
      </c>
    </row>
    <row r="1798" spans="1:7" x14ac:dyDescent="0.25">
      <c r="A1798" s="66" t="str">
        <f t="shared" si="28"/>
        <v>2012, East of England, 3, 50-59, Ovarian</v>
      </c>
      <c r="B1798">
        <v>2012</v>
      </c>
      <c r="C1798" t="s">
        <v>70</v>
      </c>
      <c r="D1798" t="s">
        <v>16</v>
      </c>
      <c r="E1798">
        <v>3</v>
      </c>
      <c r="F1798" t="s">
        <v>94</v>
      </c>
      <c r="G1798">
        <v>41</v>
      </c>
    </row>
    <row r="1799" spans="1:7" x14ac:dyDescent="0.25">
      <c r="A1799" s="66" t="str">
        <f t="shared" si="28"/>
        <v>2012, London, 3, 50-59, Ovarian</v>
      </c>
      <c r="B1799">
        <v>2012</v>
      </c>
      <c r="C1799" t="s">
        <v>70</v>
      </c>
      <c r="D1799" t="s">
        <v>16</v>
      </c>
      <c r="E1799">
        <v>3</v>
      </c>
      <c r="F1799" t="s">
        <v>8</v>
      </c>
      <c r="G1799">
        <v>28</v>
      </c>
    </row>
    <row r="1800" spans="1:7" x14ac:dyDescent="0.25">
      <c r="A1800" s="66" t="str">
        <f t="shared" si="28"/>
        <v>2012, North East, 3, 50-59, Ovarian</v>
      </c>
      <c r="B1800">
        <v>2012</v>
      </c>
      <c r="C1800" t="s">
        <v>70</v>
      </c>
      <c r="D1800" t="s">
        <v>16</v>
      </c>
      <c r="E1800">
        <v>3</v>
      </c>
      <c r="F1800" t="s">
        <v>99</v>
      </c>
      <c r="G1800">
        <v>16</v>
      </c>
    </row>
    <row r="1801" spans="1:7" x14ac:dyDescent="0.25">
      <c r="A1801" s="66" t="str">
        <f t="shared" si="28"/>
        <v>2012, North West, 3, 50-59, Ovarian</v>
      </c>
      <c r="B1801">
        <v>2012</v>
      </c>
      <c r="C1801" t="s">
        <v>70</v>
      </c>
      <c r="D1801" t="s">
        <v>16</v>
      </c>
      <c r="E1801">
        <v>3</v>
      </c>
      <c r="F1801" t="s">
        <v>92</v>
      </c>
      <c r="G1801">
        <v>42</v>
      </c>
    </row>
    <row r="1802" spans="1:7" x14ac:dyDescent="0.25">
      <c r="A1802" s="66" t="str">
        <f t="shared" si="28"/>
        <v>2012, South East, 3, 50-59, Ovarian</v>
      </c>
      <c r="B1802">
        <v>2012</v>
      </c>
      <c r="C1802" t="s">
        <v>70</v>
      </c>
      <c r="D1802" t="s">
        <v>16</v>
      </c>
      <c r="E1802">
        <v>3</v>
      </c>
      <c r="F1802" t="s">
        <v>93</v>
      </c>
      <c r="G1802">
        <v>27</v>
      </c>
    </row>
    <row r="1803" spans="1:7" x14ac:dyDescent="0.25">
      <c r="A1803" s="66" t="str">
        <f t="shared" si="28"/>
        <v>2012, South West, 3, 50-59, Ovarian</v>
      </c>
      <c r="B1803">
        <v>2012</v>
      </c>
      <c r="C1803" t="s">
        <v>70</v>
      </c>
      <c r="D1803" t="s">
        <v>16</v>
      </c>
      <c r="E1803">
        <v>3</v>
      </c>
      <c r="F1803" t="s">
        <v>95</v>
      </c>
      <c r="G1803">
        <v>18</v>
      </c>
    </row>
    <row r="1804" spans="1:7" x14ac:dyDescent="0.25">
      <c r="A1804" s="66" t="str">
        <f t="shared" si="28"/>
        <v>2012, West Midlands, 3, 50-59, Ovarian</v>
      </c>
      <c r="B1804">
        <v>2012</v>
      </c>
      <c r="C1804" t="s">
        <v>70</v>
      </c>
      <c r="D1804" t="s">
        <v>16</v>
      </c>
      <c r="E1804">
        <v>3</v>
      </c>
      <c r="F1804" t="s">
        <v>97</v>
      </c>
      <c r="G1804">
        <v>27</v>
      </c>
    </row>
    <row r="1805" spans="1:7" x14ac:dyDescent="0.25">
      <c r="A1805" s="66" t="str">
        <f t="shared" si="28"/>
        <v>2012, Yorkshire and The Humber, 3, 50-59, Ovarian</v>
      </c>
      <c r="B1805">
        <v>2012</v>
      </c>
      <c r="C1805" t="s">
        <v>70</v>
      </c>
      <c r="D1805" t="s">
        <v>16</v>
      </c>
      <c r="E1805">
        <v>3</v>
      </c>
      <c r="F1805" t="s">
        <v>96</v>
      </c>
      <c r="G1805">
        <v>35</v>
      </c>
    </row>
    <row r="1806" spans="1:7" x14ac:dyDescent="0.25">
      <c r="A1806" s="66" t="str">
        <f t="shared" si="28"/>
        <v>2012, East Midlands, 4, 50-59, Ovarian</v>
      </c>
      <c r="B1806">
        <v>2012</v>
      </c>
      <c r="C1806" t="s">
        <v>70</v>
      </c>
      <c r="D1806" t="s">
        <v>16</v>
      </c>
      <c r="E1806">
        <v>4</v>
      </c>
      <c r="F1806" t="s">
        <v>98</v>
      </c>
      <c r="G1806">
        <v>19</v>
      </c>
    </row>
    <row r="1807" spans="1:7" x14ac:dyDescent="0.25">
      <c r="A1807" s="66" t="str">
        <f t="shared" si="28"/>
        <v>2012, East of England, 4, 50-59, Ovarian</v>
      </c>
      <c r="B1807">
        <v>2012</v>
      </c>
      <c r="C1807" t="s">
        <v>70</v>
      </c>
      <c r="D1807" t="s">
        <v>16</v>
      </c>
      <c r="E1807">
        <v>4</v>
      </c>
      <c r="F1807" t="s">
        <v>94</v>
      </c>
      <c r="G1807">
        <v>16</v>
      </c>
    </row>
    <row r="1808" spans="1:7" x14ac:dyDescent="0.25">
      <c r="A1808" s="66" t="str">
        <f t="shared" si="28"/>
        <v>2012, London, 4, 50-59, Ovarian</v>
      </c>
      <c r="B1808">
        <v>2012</v>
      </c>
      <c r="C1808" t="s">
        <v>70</v>
      </c>
      <c r="D1808" t="s">
        <v>16</v>
      </c>
      <c r="E1808">
        <v>4</v>
      </c>
      <c r="F1808" t="s">
        <v>8</v>
      </c>
      <c r="G1808">
        <v>26</v>
      </c>
    </row>
    <row r="1809" spans="1:7" x14ac:dyDescent="0.25">
      <c r="A1809" s="66" t="str">
        <f t="shared" si="28"/>
        <v>2012, North East, 4, 50-59, Ovarian</v>
      </c>
      <c r="B1809">
        <v>2012</v>
      </c>
      <c r="C1809" t="s">
        <v>70</v>
      </c>
      <c r="D1809" t="s">
        <v>16</v>
      </c>
      <c r="E1809">
        <v>4</v>
      </c>
      <c r="F1809" t="s">
        <v>99</v>
      </c>
      <c r="G1809">
        <v>15</v>
      </c>
    </row>
    <row r="1810" spans="1:7" x14ac:dyDescent="0.25">
      <c r="A1810" s="66" t="str">
        <f t="shared" si="28"/>
        <v>2012, North West, 4, 50-59, Ovarian</v>
      </c>
      <c r="B1810">
        <v>2012</v>
      </c>
      <c r="C1810" t="s">
        <v>70</v>
      </c>
      <c r="D1810" t="s">
        <v>16</v>
      </c>
      <c r="E1810">
        <v>4</v>
      </c>
      <c r="F1810" t="s">
        <v>92</v>
      </c>
      <c r="G1810">
        <v>13</v>
      </c>
    </row>
    <row r="1811" spans="1:7" x14ac:dyDescent="0.25">
      <c r="A1811" s="66" t="str">
        <f t="shared" si="28"/>
        <v>2012, South East, 4, 50-59, Ovarian</v>
      </c>
      <c r="B1811">
        <v>2012</v>
      </c>
      <c r="C1811" t="s">
        <v>70</v>
      </c>
      <c r="D1811" t="s">
        <v>16</v>
      </c>
      <c r="E1811">
        <v>4</v>
      </c>
      <c r="F1811" t="s">
        <v>93</v>
      </c>
      <c r="G1811">
        <v>26</v>
      </c>
    </row>
    <row r="1812" spans="1:7" x14ac:dyDescent="0.25">
      <c r="A1812" s="66" t="str">
        <f t="shared" si="28"/>
        <v>2012, South West, 4, 50-59, Ovarian</v>
      </c>
      <c r="B1812">
        <v>2012</v>
      </c>
      <c r="C1812" t="s">
        <v>70</v>
      </c>
      <c r="D1812" t="s">
        <v>16</v>
      </c>
      <c r="E1812">
        <v>4</v>
      </c>
      <c r="F1812" t="s">
        <v>95</v>
      </c>
      <c r="G1812">
        <v>22</v>
      </c>
    </row>
    <row r="1813" spans="1:7" x14ac:dyDescent="0.25">
      <c r="A1813" s="66" t="str">
        <f t="shared" si="28"/>
        <v>2012, West Midlands, 4, 50-59, Ovarian</v>
      </c>
      <c r="B1813">
        <v>2012</v>
      </c>
      <c r="C1813" t="s">
        <v>70</v>
      </c>
      <c r="D1813" t="s">
        <v>16</v>
      </c>
      <c r="E1813">
        <v>4</v>
      </c>
      <c r="F1813" t="s">
        <v>97</v>
      </c>
      <c r="G1813">
        <v>20</v>
      </c>
    </row>
    <row r="1814" spans="1:7" x14ac:dyDescent="0.25">
      <c r="A1814" s="66" t="str">
        <f t="shared" si="28"/>
        <v>2012, Yorkshire and The Humber, 4, 50-59, Ovarian</v>
      </c>
      <c r="B1814">
        <v>2012</v>
      </c>
      <c r="C1814" t="s">
        <v>70</v>
      </c>
      <c r="D1814" t="s">
        <v>16</v>
      </c>
      <c r="E1814">
        <v>4</v>
      </c>
      <c r="F1814" t="s">
        <v>96</v>
      </c>
      <c r="G1814">
        <v>11</v>
      </c>
    </row>
    <row r="1815" spans="1:7" x14ac:dyDescent="0.25">
      <c r="A1815" s="66" t="str">
        <f t="shared" si="28"/>
        <v>2012, East Midlands, Unk/Oth, 50-59, Ovarian</v>
      </c>
      <c r="B1815">
        <v>2012</v>
      </c>
      <c r="C1815" t="s">
        <v>70</v>
      </c>
      <c r="D1815" t="s">
        <v>16</v>
      </c>
      <c r="E1815" t="s">
        <v>26</v>
      </c>
      <c r="F1815" t="s">
        <v>98</v>
      </c>
      <c r="G1815">
        <v>21</v>
      </c>
    </row>
    <row r="1816" spans="1:7" x14ac:dyDescent="0.25">
      <c r="A1816" s="66" t="str">
        <f t="shared" si="28"/>
        <v>2012, East of England, Unk/Oth, 50-59, Ovarian</v>
      </c>
      <c r="B1816">
        <v>2012</v>
      </c>
      <c r="C1816" t="s">
        <v>70</v>
      </c>
      <c r="D1816" t="s">
        <v>16</v>
      </c>
      <c r="E1816" t="s">
        <v>26</v>
      </c>
      <c r="F1816" t="s">
        <v>94</v>
      </c>
      <c r="G1816">
        <v>6</v>
      </c>
    </row>
    <row r="1817" spans="1:7" x14ac:dyDescent="0.25">
      <c r="A1817" s="66" t="str">
        <f t="shared" si="28"/>
        <v>2012, London, Unk/Oth, 50-59, Ovarian</v>
      </c>
      <c r="B1817">
        <v>2012</v>
      </c>
      <c r="C1817" t="s">
        <v>70</v>
      </c>
      <c r="D1817" t="s">
        <v>16</v>
      </c>
      <c r="E1817" t="s">
        <v>26</v>
      </c>
      <c r="F1817" t="s">
        <v>8</v>
      </c>
      <c r="G1817">
        <v>13</v>
      </c>
    </row>
    <row r="1818" spans="1:7" x14ac:dyDescent="0.25">
      <c r="A1818" s="66" t="str">
        <f t="shared" si="28"/>
        <v>2012, North East, Unk/Oth, 50-59, Ovarian</v>
      </c>
      <c r="B1818">
        <v>2012</v>
      </c>
      <c r="C1818" t="s">
        <v>70</v>
      </c>
      <c r="D1818" t="s">
        <v>16</v>
      </c>
      <c r="E1818" t="s">
        <v>26</v>
      </c>
      <c r="F1818" t="s">
        <v>99</v>
      </c>
      <c r="G1818" t="s">
        <v>116</v>
      </c>
    </row>
    <row r="1819" spans="1:7" x14ac:dyDescent="0.25">
      <c r="A1819" s="66" t="str">
        <f t="shared" si="28"/>
        <v>2012, North West, Unk/Oth, 50-59, Ovarian</v>
      </c>
      <c r="B1819">
        <v>2012</v>
      </c>
      <c r="C1819" t="s">
        <v>70</v>
      </c>
      <c r="D1819" t="s">
        <v>16</v>
      </c>
      <c r="E1819" t="s">
        <v>26</v>
      </c>
      <c r="F1819" t="s">
        <v>92</v>
      </c>
      <c r="G1819">
        <v>9</v>
      </c>
    </row>
    <row r="1820" spans="1:7" x14ac:dyDescent="0.25">
      <c r="A1820" s="66" t="str">
        <f t="shared" si="28"/>
        <v>2012, South East, Unk/Oth, 50-59, Ovarian</v>
      </c>
      <c r="B1820">
        <v>2012</v>
      </c>
      <c r="C1820" t="s">
        <v>70</v>
      </c>
      <c r="D1820" t="s">
        <v>16</v>
      </c>
      <c r="E1820" t="s">
        <v>26</v>
      </c>
      <c r="F1820" t="s">
        <v>93</v>
      </c>
      <c r="G1820">
        <v>28</v>
      </c>
    </row>
    <row r="1821" spans="1:7" x14ac:dyDescent="0.25">
      <c r="A1821" s="66" t="str">
        <f t="shared" si="28"/>
        <v>2012, South West, Unk/Oth, 50-59, Ovarian</v>
      </c>
      <c r="B1821">
        <v>2012</v>
      </c>
      <c r="C1821" t="s">
        <v>70</v>
      </c>
      <c r="D1821" t="s">
        <v>16</v>
      </c>
      <c r="E1821" t="s">
        <v>26</v>
      </c>
      <c r="F1821" t="s">
        <v>95</v>
      </c>
      <c r="G1821">
        <v>9</v>
      </c>
    </row>
    <row r="1822" spans="1:7" x14ac:dyDescent="0.25">
      <c r="A1822" s="66" t="str">
        <f t="shared" si="28"/>
        <v>2012, West Midlands, Unk/Oth, 50-59, Ovarian</v>
      </c>
      <c r="B1822">
        <v>2012</v>
      </c>
      <c r="C1822" t="s">
        <v>70</v>
      </c>
      <c r="D1822" t="s">
        <v>16</v>
      </c>
      <c r="E1822" t="s">
        <v>26</v>
      </c>
      <c r="F1822" t="s">
        <v>97</v>
      </c>
      <c r="G1822">
        <v>9</v>
      </c>
    </row>
    <row r="1823" spans="1:7" x14ac:dyDescent="0.25">
      <c r="A1823" s="66" t="str">
        <f t="shared" si="28"/>
        <v>2012, Yorkshire and The Humber, Unk/Oth, 50-59, Ovarian</v>
      </c>
      <c r="B1823">
        <v>2012</v>
      </c>
      <c r="C1823" t="s">
        <v>70</v>
      </c>
      <c r="D1823" t="s">
        <v>16</v>
      </c>
      <c r="E1823" t="s">
        <v>26</v>
      </c>
      <c r="F1823" t="s">
        <v>96</v>
      </c>
      <c r="G1823">
        <v>7</v>
      </c>
    </row>
    <row r="1824" spans="1:7" x14ac:dyDescent="0.25">
      <c r="A1824" s="66" t="str">
        <f t="shared" si="28"/>
        <v>2012, East Midlands, 1, 60-69, Ovarian</v>
      </c>
      <c r="B1824">
        <v>2012</v>
      </c>
      <c r="C1824" t="s">
        <v>70</v>
      </c>
      <c r="D1824" t="s">
        <v>17</v>
      </c>
      <c r="E1824">
        <v>1</v>
      </c>
      <c r="F1824" t="s">
        <v>98</v>
      </c>
      <c r="G1824">
        <v>47</v>
      </c>
    </row>
    <row r="1825" spans="1:7" x14ac:dyDescent="0.25">
      <c r="A1825" s="66" t="str">
        <f t="shared" si="28"/>
        <v>2012, East of England, 1, 60-69, Ovarian</v>
      </c>
      <c r="B1825">
        <v>2012</v>
      </c>
      <c r="C1825" t="s">
        <v>70</v>
      </c>
      <c r="D1825" t="s">
        <v>17</v>
      </c>
      <c r="E1825">
        <v>1</v>
      </c>
      <c r="F1825" t="s">
        <v>94</v>
      </c>
      <c r="G1825">
        <v>43</v>
      </c>
    </row>
    <row r="1826" spans="1:7" x14ac:dyDescent="0.25">
      <c r="A1826" s="66" t="str">
        <f t="shared" si="28"/>
        <v>2012, London, 1, 60-69, Ovarian</v>
      </c>
      <c r="B1826">
        <v>2012</v>
      </c>
      <c r="C1826" t="s">
        <v>70</v>
      </c>
      <c r="D1826" t="s">
        <v>17</v>
      </c>
      <c r="E1826">
        <v>1</v>
      </c>
      <c r="F1826" t="s">
        <v>8</v>
      </c>
      <c r="G1826">
        <v>30</v>
      </c>
    </row>
    <row r="1827" spans="1:7" x14ac:dyDescent="0.25">
      <c r="A1827" s="66" t="str">
        <f t="shared" si="28"/>
        <v>2012, North East, 1, 60-69, Ovarian</v>
      </c>
      <c r="B1827">
        <v>2012</v>
      </c>
      <c r="C1827" t="s">
        <v>70</v>
      </c>
      <c r="D1827" t="s">
        <v>17</v>
      </c>
      <c r="E1827">
        <v>1</v>
      </c>
      <c r="F1827" t="s">
        <v>99</v>
      </c>
      <c r="G1827">
        <v>14</v>
      </c>
    </row>
    <row r="1828" spans="1:7" x14ac:dyDescent="0.25">
      <c r="A1828" s="66" t="str">
        <f t="shared" si="28"/>
        <v>2012, North West, 1, 60-69, Ovarian</v>
      </c>
      <c r="B1828">
        <v>2012</v>
      </c>
      <c r="C1828" t="s">
        <v>70</v>
      </c>
      <c r="D1828" t="s">
        <v>17</v>
      </c>
      <c r="E1828">
        <v>1</v>
      </c>
      <c r="F1828" t="s">
        <v>92</v>
      </c>
      <c r="G1828">
        <v>69</v>
      </c>
    </row>
    <row r="1829" spans="1:7" x14ac:dyDescent="0.25">
      <c r="A1829" s="66" t="str">
        <f t="shared" si="28"/>
        <v>2012, South East, 1, 60-69, Ovarian</v>
      </c>
      <c r="B1829">
        <v>2012</v>
      </c>
      <c r="C1829" t="s">
        <v>70</v>
      </c>
      <c r="D1829" t="s">
        <v>17</v>
      </c>
      <c r="E1829">
        <v>1</v>
      </c>
      <c r="F1829" t="s">
        <v>93</v>
      </c>
      <c r="G1829">
        <v>69</v>
      </c>
    </row>
    <row r="1830" spans="1:7" x14ac:dyDescent="0.25">
      <c r="A1830" s="66" t="str">
        <f t="shared" si="28"/>
        <v>2012, South West, 1, 60-69, Ovarian</v>
      </c>
      <c r="B1830">
        <v>2012</v>
      </c>
      <c r="C1830" t="s">
        <v>70</v>
      </c>
      <c r="D1830" t="s">
        <v>17</v>
      </c>
      <c r="E1830">
        <v>1</v>
      </c>
      <c r="F1830" t="s">
        <v>95</v>
      </c>
      <c r="G1830">
        <v>57</v>
      </c>
    </row>
    <row r="1831" spans="1:7" x14ac:dyDescent="0.25">
      <c r="A1831" s="66" t="str">
        <f t="shared" si="28"/>
        <v>2012, West Midlands, 1, 60-69, Ovarian</v>
      </c>
      <c r="B1831">
        <v>2012</v>
      </c>
      <c r="C1831" t="s">
        <v>70</v>
      </c>
      <c r="D1831" t="s">
        <v>17</v>
      </c>
      <c r="E1831">
        <v>1</v>
      </c>
      <c r="F1831" t="s">
        <v>97</v>
      </c>
      <c r="G1831">
        <v>31</v>
      </c>
    </row>
    <row r="1832" spans="1:7" x14ac:dyDescent="0.25">
      <c r="A1832" s="66" t="str">
        <f t="shared" si="28"/>
        <v>2012, Yorkshire and The Humber, 1, 60-69, Ovarian</v>
      </c>
      <c r="B1832">
        <v>2012</v>
      </c>
      <c r="C1832" t="s">
        <v>70</v>
      </c>
      <c r="D1832" t="s">
        <v>17</v>
      </c>
      <c r="E1832">
        <v>1</v>
      </c>
      <c r="F1832" t="s">
        <v>96</v>
      </c>
      <c r="G1832">
        <v>35</v>
      </c>
    </row>
    <row r="1833" spans="1:7" x14ac:dyDescent="0.25">
      <c r="A1833" s="66" t="str">
        <f t="shared" si="28"/>
        <v>2012, East Midlands, 2, 60-69, Ovarian</v>
      </c>
      <c r="B1833">
        <v>2012</v>
      </c>
      <c r="C1833" t="s">
        <v>70</v>
      </c>
      <c r="D1833" t="s">
        <v>17</v>
      </c>
      <c r="E1833">
        <v>2</v>
      </c>
      <c r="F1833" t="s">
        <v>98</v>
      </c>
      <c r="G1833">
        <v>7</v>
      </c>
    </row>
    <row r="1834" spans="1:7" x14ac:dyDescent="0.25">
      <c r="A1834" s="66" t="str">
        <f t="shared" si="28"/>
        <v>2012, East of England, 2, 60-69, Ovarian</v>
      </c>
      <c r="B1834">
        <v>2012</v>
      </c>
      <c r="C1834" t="s">
        <v>70</v>
      </c>
      <c r="D1834" t="s">
        <v>17</v>
      </c>
      <c r="E1834">
        <v>2</v>
      </c>
      <c r="F1834" t="s">
        <v>94</v>
      </c>
      <c r="G1834">
        <v>10</v>
      </c>
    </row>
    <row r="1835" spans="1:7" x14ac:dyDescent="0.25">
      <c r="A1835" s="66" t="str">
        <f t="shared" si="28"/>
        <v>2012, London, 2, 60-69, Ovarian</v>
      </c>
      <c r="B1835">
        <v>2012</v>
      </c>
      <c r="C1835" t="s">
        <v>70</v>
      </c>
      <c r="D1835" t="s">
        <v>17</v>
      </c>
      <c r="E1835">
        <v>2</v>
      </c>
      <c r="F1835" t="s">
        <v>8</v>
      </c>
      <c r="G1835">
        <v>8</v>
      </c>
    </row>
    <row r="1836" spans="1:7" x14ac:dyDescent="0.25">
      <c r="A1836" s="66" t="str">
        <f t="shared" si="28"/>
        <v>2012, North East, 2, 60-69, Ovarian</v>
      </c>
      <c r="B1836">
        <v>2012</v>
      </c>
      <c r="C1836" t="s">
        <v>70</v>
      </c>
      <c r="D1836" t="s">
        <v>17</v>
      </c>
      <c r="E1836">
        <v>2</v>
      </c>
      <c r="F1836" t="s">
        <v>99</v>
      </c>
      <c r="G1836" t="s">
        <v>116</v>
      </c>
    </row>
    <row r="1837" spans="1:7" x14ac:dyDescent="0.25">
      <c r="A1837" s="66" t="str">
        <f t="shared" si="28"/>
        <v>2012, North West, 2, 60-69, Ovarian</v>
      </c>
      <c r="B1837">
        <v>2012</v>
      </c>
      <c r="C1837" t="s">
        <v>70</v>
      </c>
      <c r="D1837" t="s">
        <v>17</v>
      </c>
      <c r="E1837">
        <v>2</v>
      </c>
      <c r="F1837" t="s">
        <v>92</v>
      </c>
      <c r="G1837">
        <v>15</v>
      </c>
    </row>
    <row r="1838" spans="1:7" x14ac:dyDescent="0.25">
      <c r="A1838" s="66" t="str">
        <f t="shared" si="28"/>
        <v>2012, South East, 2, 60-69, Ovarian</v>
      </c>
      <c r="B1838">
        <v>2012</v>
      </c>
      <c r="C1838" t="s">
        <v>70</v>
      </c>
      <c r="D1838" t="s">
        <v>17</v>
      </c>
      <c r="E1838">
        <v>2</v>
      </c>
      <c r="F1838" t="s">
        <v>93</v>
      </c>
      <c r="G1838">
        <v>12</v>
      </c>
    </row>
    <row r="1839" spans="1:7" x14ac:dyDescent="0.25">
      <c r="A1839" s="66" t="str">
        <f t="shared" si="28"/>
        <v>2012, South West, 2, 60-69, Ovarian</v>
      </c>
      <c r="B1839">
        <v>2012</v>
      </c>
      <c r="C1839" t="s">
        <v>70</v>
      </c>
      <c r="D1839" t="s">
        <v>17</v>
      </c>
      <c r="E1839">
        <v>2</v>
      </c>
      <c r="F1839" t="s">
        <v>95</v>
      </c>
      <c r="G1839">
        <v>9</v>
      </c>
    </row>
    <row r="1840" spans="1:7" x14ac:dyDescent="0.25">
      <c r="A1840" s="66" t="str">
        <f t="shared" si="28"/>
        <v>2012, West Midlands, 2, 60-69, Ovarian</v>
      </c>
      <c r="B1840">
        <v>2012</v>
      </c>
      <c r="C1840" t="s">
        <v>70</v>
      </c>
      <c r="D1840" t="s">
        <v>17</v>
      </c>
      <c r="E1840">
        <v>2</v>
      </c>
      <c r="F1840" t="s">
        <v>97</v>
      </c>
      <c r="G1840">
        <v>9</v>
      </c>
    </row>
    <row r="1841" spans="1:7" x14ac:dyDescent="0.25">
      <c r="A1841" s="66" t="str">
        <f t="shared" si="28"/>
        <v>2012, Yorkshire and The Humber, 2, 60-69, Ovarian</v>
      </c>
      <c r="B1841">
        <v>2012</v>
      </c>
      <c r="C1841" t="s">
        <v>70</v>
      </c>
      <c r="D1841" t="s">
        <v>17</v>
      </c>
      <c r="E1841">
        <v>2</v>
      </c>
      <c r="F1841" t="s">
        <v>96</v>
      </c>
      <c r="G1841">
        <v>5</v>
      </c>
    </row>
    <row r="1842" spans="1:7" x14ac:dyDescent="0.25">
      <c r="A1842" s="66" t="str">
        <f t="shared" si="28"/>
        <v>2012, East Midlands, 3, 60-69, Ovarian</v>
      </c>
      <c r="B1842">
        <v>2012</v>
      </c>
      <c r="C1842" t="s">
        <v>70</v>
      </c>
      <c r="D1842" t="s">
        <v>17</v>
      </c>
      <c r="E1842">
        <v>3</v>
      </c>
      <c r="F1842" t="s">
        <v>98</v>
      </c>
      <c r="G1842">
        <v>37</v>
      </c>
    </row>
    <row r="1843" spans="1:7" x14ac:dyDescent="0.25">
      <c r="A1843" s="66" t="str">
        <f t="shared" si="28"/>
        <v>2012, East of England, 3, 60-69, Ovarian</v>
      </c>
      <c r="B1843">
        <v>2012</v>
      </c>
      <c r="C1843" t="s">
        <v>70</v>
      </c>
      <c r="D1843" t="s">
        <v>17</v>
      </c>
      <c r="E1843">
        <v>3</v>
      </c>
      <c r="F1843" t="s">
        <v>94</v>
      </c>
      <c r="G1843">
        <v>81</v>
      </c>
    </row>
    <row r="1844" spans="1:7" x14ac:dyDescent="0.25">
      <c r="A1844" s="66" t="str">
        <f t="shared" si="28"/>
        <v>2012, London, 3, 60-69, Ovarian</v>
      </c>
      <c r="B1844">
        <v>2012</v>
      </c>
      <c r="C1844" t="s">
        <v>70</v>
      </c>
      <c r="D1844" t="s">
        <v>17</v>
      </c>
      <c r="E1844">
        <v>3</v>
      </c>
      <c r="F1844" t="s">
        <v>8</v>
      </c>
      <c r="G1844">
        <v>38</v>
      </c>
    </row>
    <row r="1845" spans="1:7" x14ac:dyDescent="0.25">
      <c r="A1845" s="66" t="str">
        <f t="shared" si="28"/>
        <v>2012, North East, 3, 60-69, Ovarian</v>
      </c>
      <c r="B1845">
        <v>2012</v>
      </c>
      <c r="C1845" t="s">
        <v>70</v>
      </c>
      <c r="D1845" t="s">
        <v>17</v>
      </c>
      <c r="E1845">
        <v>3</v>
      </c>
      <c r="F1845" t="s">
        <v>99</v>
      </c>
      <c r="G1845">
        <v>23</v>
      </c>
    </row>
    <row r="1846" spans="1:7" x14ac:dyDescent="0.25">
      <c r="A1846" s="66" t="str">
        <f t="shared" si="28"/>
        <v>2012, North West, 3, 60-69, Ovarian</v>
      </c>
      <c r="B1846">
        <v>2012</v>
      </c>
      <c r="C1846" t="s">
        <v>70</v>
      </c>
      <c r="D1846" t="s">
        <v>17</v>
      </c>
      <c r="E1846">
        <v>3</v>
      </c>
      <c r="F1846" t="s">
        <v>92</v>
      </c>
      <c r="G1846">
        <v>80</v>
      </c>
    </row>
    <row r="1847" spans="1:7" x14ac:dyDescent="0.25">
      <c r="A1847" s="66" t="str">
        <f t="shared" si="28"/>
        <v>2012, South East, 3, 60-69, Ovarian</v>
      </c>
      <c r="B1847">
        <v>2012</v>
      </c>
      <c r="C1847" t="s">
        <v>70</v>
      </c>
      <c r="D1847" t="s">
        <v>17</v>
      </c>
      <c r="E1847">
        <v>3</v>
      </c>
      <c r="F1847" t="s">
        <v>93</v>
      </c>
      <c r="G1847">
        <v>65</v>
      </c>
    </row>
    <row r="1848" spans="1:7" x14ac:dyDescent="0.25">
      <c r="A1848" s="66" t="str">
        <f t="shared" si="28"/>
        <v>2012, South West, 3, 60-69, Ovarian</v>
      </c>
      <c r="B1848">
        <v>2012</v>
      </c>
      <c r="C1848" t="s">
        <v>70</v>
      </c>
      <c r="D1848" t="s">
        <v>17</v>
      </c>
      <c r="E1848">
        <v>3</v>
      </c>
      <c r="F1848" t="s">
        <v>95</v>
      </c>
      <c r="G1848">
        <v>39</v>
      </c>
    </row>
    <row r="1849" spans="1:7" x14ac:dyDescent="0.25">
      <c r="A1849" s="66" t="str">
        <f t="shared" si="28"/>
        <v>2012, West Midlands, 3, 60-69, Ovarian</v>
      </c>
      <c r="B1849">
        <v>2012</v>
      </c>
      <c r="C1849" t="s">
        <v>70</v>
      </c>
      <c r="D1849" t="s">
        <v>17</v>
      </c>
      <c r="E1849">
        <v>3</v>
      </c>
      <c r="F1849" t="s">
        <v>97</v>
      </c>
      <c r="G1849">
        <v>51</v>
      </c>
    </row>
    <row r="1850" spans="1:7" x14ac:dyDescent="0.25">
      <c r="A1850" s="66" t="str">
        <f t="shared" si="28"/>
        <v>2012, Yorkshire and The Humber, 3, 60-69, Ovarian</v>
      </c>
      <c r="B1850">
        <v>2012</v>
      </c>
      <c r="C1850" t="s">
        <v>70</v>
      </c>
      <c r="D1850" t="s">
        <v>17</v>
      </c>
      <c r="E1850">
        <v>3</v>
      </c>
      <c r="F1850" t="s">
        <v>96</v>
      </c>
      <c r="G1850">
        <v>48</v>
      </c>
    </row>
    <row r="1851" spans="1:7" x14ac:dyDescent="0.25">
      <c r="A1851" s="66" t="str">
        <f t="shared" si="28"/>
        <v>2012, East Midlands, 4, 60-69, Ovarian</v>
      </c>
      <c r="B1851">
        <v>2012</v>
      </c>
      <c r="C1851" t="s">
        <v>70</v>
      </c>
      <c r="D1851" t="s">
        <v>17</v>
      </c>
      <c r="E1851">
        <v>4</v>
      </c>
      <c r="F1851" t="s">
        <v>98</v>
      </c>
      <c r="G1851">
        <v>23</v>
      </c>
    </row>
    <row r="1852" spans="1:7" x14ac:dyDescent="0.25">
      <c r="A1852" s="66" t="str">
        <f t="shared" si="28"/>
        <v>2012, East of England, 4, 60-69, Ovarian</v>
      </c>
      <c r="B1852">
        <v>2012</v>
      </c>
      <c r="C1852" t="s">
        <v>70</v>
      </c>
      <c r="D1852" t="s">
        <v>17</v>
      </c>
      <c r="E1852">
        <v>4</v>
      </c>
      <c r="F1852" t="s">
        <v>94</v>
      </c>
      <c r="G1852">
        <v>34</v>
      </c>
    </row>
    <row r="1853" spans="1:7" x14ac:dyDescent="0.25">
      <c r="A1853" s="66" t="str">
        <f t="shared" si="28"/>
        <v>2012, London, 4, 60-69, Ovarian</v>
      </c>
      <c r="B1853">
        <v>2012</v>
      </c>
      <c r="C1853" t="s">
        <v>70</v>
      </c>
      <c r="D1853" t="s">
        <v>17</v>
      </c>
      <c r="E1853">
        <v>4</v>
      </c>
      <c r="F1853" t="s">
        <v>8</v>
      </c>
      <c r="G1853">
        <v>28</v>
      </c>
    </row>
    <row r="1854" spans="1:7" x14ac:dyDescent="0.25">
      <c r="A1854" s="66" t="str">
        <f t="shared" si="28"/>
        <v>2012, North East, 4, 60-69, Ovarian</v>
      </c>
      <c r="B1854">
        <v>2012</v>
      </c>
      <c r="C1854" t="s">
        <v>70</v>
      </c>
      <c r="D1854" t="s">
        <v>17</v>
      </c>
      <c r="E1854">
        <v>4</v>
      </c>
      <c r="F1854" t="s">
        <v>99</v>
      </c>
      <c r="G1854">
        <v>19</v>
      </c>
    </row>
    <row r="1855" spans="1:7" x14ac:dyDescent="0.25">
      <c r="A1855" s="66" t="str">
        <f t="shared" si="28"/>
        <v>2012, North West, 4, 60-69, Ovarian</v>
      </c>
      <c r="B1855">
        <v>2012</v>
      </c>
      <c r="C1855" t="s">
        <v>70</v>
      </c>
      <c r="D1855" t="s">
        <v>17</v>
      </c>
      <c r="E1855">
        <v>4</v>
      </c>
      <c r="F1855" t="s">
        <v>92</v>
      </c>
      <c r="G1855">
        <v>44</v>
      </c>
    </row>
    <row r="1856" spans="1:7" x14ac:dyDescent="0.25">
      <c r="A1856" s="66" t="str">
        <f t="shared" si="28"/>
        <v>2012, South East, 4, 60-69, Ovarian</v>
      </c>
      <c r="B1856">
        <v>2012</v>
      </c>
      <c r="C1856" t="s">
        <v>70</v>
      </c>
      <c r="D1856" t="s">
        <v>17</v>
      </c>
      <c r="E1856">
        <v>4</v>
      </c>
      <c r="F1856" t="s">
        <v>93</v>
      </c>
      <c r="G1856">
        <v>54</v>
      </c>
    </row>
    <row r="1857" spans="1:7" x14ac:dyDescent="0.25">
      <c r="A1857" s="66" t="str">
        <f t="shared" si="28"/>
        <v>2012, South West, 4, 60-69, Ovarian</v>
      </c>
      <c r="B1857">
        <v>2012</v>
      </c>
      <c r="C1857" t="s">
        <v>70</v>
      </c>
      <c r="D1857" t="s">
        <v>17</v>
      </c>
      <c r="E1857">
        <v>4</v>
      </c>
      <c r="F1857" t="s">
        <v>95</v>
      </c>
      <c r="G1857">
        <v>44</v>
      </c>
    </row>
    <row r="1858" spans="1:7" x14ac:dyDescent="0.25">
      <c r="A1858" s="66" t="str">
        <f t="shared" ref="A1858:A1921" si="29">B1858&amp;", "&amp;F1858&amp;", "&amp;E1858&amp;", "&amp;D1858&amp;", "&amp;C1858</f>
        <v>2012, West Midlands, 4, 60-69, Ovarian</v>
      </c>
      <c r="B1858">
        <v>2012</v>
      </c>
      <c r="C1858" t="s">
        <v>70</v>
      </c>
      <c r="D1858" t="s">
        <v>17</v>
      </c>
      <c r="E1858">
        <v>4</v>
      </c>
      <c r="F1858" t="s">
        <v>97</v>
      </c>
      <c r="G1858">
        <v>29</v>
      </c>
    </row>
    <row r="1859" spans="1:7" x14ac:dyDescent="0.25">
      <c r="A1859" s="66" t="str">
        <f t="shared" si="29"/>
        <v>2012, Yorkshire and The Humber, 4, 60-69, Ovarian</v>
      </c>
      <c r="B1859">
        <v>2012</v>
      </c>
      <c r="C1859" t="s">
        <v>70</v>
      </c>
      <c r="D1859" t="s">
        <v>17</v>
      </c>
      <c r="E1859">
        <v>4</v>
      </c>
      <c r="F1859" t="s">
        <v>96</v>
      </c>
      <c r="G1859">
        <v>23</v>
      </c>
    </row>
    <row r="1860" spans="1:7" x14ac:dyDescent="0.25">
      <c r="A1860" s="66" t="str">
        <f t="shared" si="29"/>
        <v>2012, East Midlands, Unk/Oth, 60-69, Ovarian</v>
      </c>
      <c r="B1860">
        <v>2012</v>
      </c>
      <c r="C1860" t="s">
        <v>70</v>
      </c>
      <c r="D1860" t="s">
        <v>17</v>
      </c>
      <c r="E1860" t="s">
        <v>26</v>
      </c>
      <c r="F1860" t="s">
        <v>98</v>
      </c>
      <c r="G1860">
        <v>38</v>
      </c>
    </row>
    <row r="1861" spans="1:7" x14ac:dyDescent="0.25">
      <c r="A1861" s="66" t="str">
        <f t="shared" si="29"/>
        <v>2012, East of England, Unk/Oth, 60-69, Ovarian</v>
      </c>
      <c r="B1861">
        <v>2012</v>
      </c>
      <c r="C1861" t="s">
        <v>70</v>
      </c>
      <c r="D1861" t="s">
        <v>17</v>
      </c>
      <c r="E1861" t="s">
        <v>26</v>
      </c>
      <c r="F1861" t="s">
        <v>94</v>
      </c>
      <c r="G1861">
        <v>13</v>
      </c>
    </row>
    <row r="1862" spans="1:7" x14ac:dyDescent="0.25">
      <c r="A1862" s="66" t="str">
        <f t="shared" si="29"/>
        <v>2012, London, Unk/Oth, 60-69, Ovarian</v>
      </c>
      <c r="B1862">
        <v>2012</v>
      </c>
      <c r="C1862" t="s">
        <v>70</v>
      </c>
      <c r="D1862" t="s">
        <v>17</v>
      </c>
      <c r="E1862" t="s">
        <v>26</v>
      </c>
      <c r="F1862" t="s">
        <v>8</v>
      </c>
      <c r="G1862">
        <v>26</v>
      </c>
    </row>
    <row r="1863" spans="1:7" x14ac:dyDescent="0.25">
      <c r="A1863" s="66" t="str">
        <f t="shared" si="29"/>
        <v>2012, North East, Unk/Oth, 60-69, Ovarian</v>
      </c>
      <c r="B1863">
        <v>2012</v>
      </c>
      <c r="C1863" t="s">
        <v>70</v>
      </c>
      <c r="D1863" t="s">
        <v>17</v>
      </c>
      <c r="E1863" t="s">
        <v>26</v>
      </c>
      <c r="F1863" t="s">
        <v>99</v>
      </c>
      <c r="G1863">
        <v>6</v>
      </c>
    </row>
    <row r="1864" spans="1:7" x14ac:dyDescent="0.25">
      <c r="A1864" s="66" t="str">
        <f t="shared" si="29"/>
        <v>2012, North West, Unk/Oth, 60-69, Ovarian</v>
      </c>
      <c r="B1864">
        <v>2012</v>
      </c>
      <c r="C1864" t="s">
        <v>70</v>
      </c>
      <c r="D1864" t="s">
        <v>17</v>
      </c>
      <c r="E1864" t="s">
        <v>26</v>
      </c>
      <c r="F1864" t="s">
        <v>92</v>
      </c>
      <c r="G1864">
        <v>19</v>
      </c>
    </row>
    <row r="1865" spans="1:7" x14ac:dyDescent="0.25">
      <c r="A1865" s="66" t="str">
        <f t="shared" si="29"/>
        <v>2012, South East, Unk/Oth, 60-69, Ovarian</v>
      </c>
      <c r="B1865">
        <v>2012</v>
      </c>
      <c r="C1865" t="s">
        <v>70</v>
      </c>
      <c r="D1865" t="s">
        <v>17</v>
      </c>
      <c r="E1865" t="s">
        <v>26</v>
      </c>
      <c r="F1865" t="s">
        <v>93</v>
      </c>
      <c r="G1865">
        <v>39</v>
      </c>
    </row>
    <row r="1866" spans="1:7" x14ac:dyDescent="0.25">
      <c r="A1866" s="66" t="str">
        <f t="shared" si="29"/>
        <v>2012, South West, Unk/Oth, 60-69, Ovarian</v>
      </c>
      <c r="B1866">
        <v>2012</v>
      </c>
      <c r="C1866" t="s">
        <v>70</v>
      </c>
      <c r="D1866" t="s">
        <v>17</v>
      </c>
      <c r="E1866" t="s">
        <v>26</v>
      </c>
      <c r="F1866" t="s">
        <v>95</v>
      </c>
      <c r="G1866">
        <v>14</v>
      </c>
    </row>
    <row r="1867" spans="1:7" x14ac:dyDescent="0.25">
      <c r="A1867" s="66" t="str">
        <f t="shared" si="29"/>
        <v>2012, West Midlands, Unk/Oth, 60-69, Ovarian</v>
      </c>
      <c r="B1867">
        <v>2012</v>
      </c>
      <c r="C1867" t="s">
        <v>70</v>
      </c>
      <c r="D1867" t="s">
        <v>17</v>
      </c>
      <c r="E1867" t="s">
        <v>26</v>
      </c>
      <c r="F1867" t="s">
        <v>97</v>
      </c>
      <c r="G1867">
        <v>20</v>
      </c>
    </row>
    <row r="1868" spans="1:7" x14ac:dyDescent="0.25">
      <c r="A1868" s="66" t="str">
        <f t="shared" si="29"/>
        <v>2012, Yorkshire and The Humber, Unk/Oth, 60-69, Ovarian</v>
      </c>
      <c r="B1868">
        <v>2012</v>
      </c>
      <c r="C1868" t="s">
        <v>70</v>
      </c>
      <c r="D1868" t="s">
        <v>17</v>
      </c>
      <c r="E1868" t="s">
        <v>26</v>
      </c>
      <c r="F1868" t="s">
        <v>96</v>
      </c>
      <c r="G1868">
        <v>15</v>
      </c>
    </row>
    <row r="1869" spans="1:7" x14ac:dyDescent="0.25">
      <c r="A1869" s="66" t="str">
        <f t="shared" si="29"/>
        <v>2012, East Midlands, 1, 70-79, Ovarian</v>
      </c>
      <c r="B1869">
        <v>2012</v>
      </c>
      <c r="C1869" t="s">
        <v>70</v>
      </c>
      <c r="D1869" t="s">
        <v>18</v>
      </c>
      <c r="E1869">
        <v>1</v>
      </c>
      <c r="F1869" t="s">
        <v>98</v>
      </c>
      <c r="G1869">
        <v>21</v>
      </c>
    </row>
    <row r="1870" spans="1:7" x14ac:dyDescent="0.25">
      <c r="A1870" s="66" t="str">
        <f t="shared" si="29"/>
        <v>2012, East of England, 1, 70-79, Ovarian</v>
      </c>
      <c r="B1870">
        <v>2012</v>
      </c>
      <c r="C1870" t="s">
        <v>70</v>
      </c>
      <c r="D1870" t="s">
        <v>18</v>
      </c>
      <c r="E1870">
        <v>1</v>
      </c>
      <c r="F1870" t="s">
        <v>94</v>
      </c>
      <c r="G1870">
        <v>38</v>
      </c>
    </row>
    <row r="1871" spans="1:7" x14ac:dyDescent="0.25">
      <c r="A1871" s="66" t="str">
        <f t="shared" si="29"/>
        <v>2012, London, 1, 70-79, Ovarian</v>
      </c>
      <c r="B1871">
        <v>2012</v>
      </c>
      <c r="C1871" t="s">
        <v>70</v>
      </c>
      <c r="D1871" t="s">
        <v>18</v>
      </c>
      <c r="E1871">
        <v>1</v>
      </c>
      <c r="F1871" t="s">
        <v>8</v>
      </c>
      <c r="G1871">
        <v>13</v>
      </c>
    </row>
    <row r="1872" spans="1:7" x14ac:dyDescent="0.25">
      <c r="A1872" s="66" t="str">
        <f t="shared" si="29"/>
        <v>2012, North East, 1, 70-79, Ovarian</v>
      </c>
      <c r="B1872">
        <v>2012</v>
      </c>
      <c r="C1872" t="s">
        <v>70</v>
      </c>
      <c r="D1872" t="s">
        <v>18</v>
      </c>
      <c r="E1872">
        <v>1</v>
      </c>
      <c r="F1872" t="s">
        <v>99</v>
      </c>
      <c r="G1872">
        <v>11</v>
      </c>
    </row>
    <row r="1873" spans="1:7" x14ac:dyDescent="0.25">
      <c r="A1873" s="66" t="str">
        <f t="shared" si="29"/>
        <v>2012, North West, 1, 70-79, Ovarian</v>
      </c>
      <c r="B1873">
        <v>2012</v>
      </c>
      <c r="C1873" t="s">
        <v>70</v>
      </c>
      <c r="D1873" t="s">
        <v>18</v>
      </c>
      <c r="E1873">
        <v>1</v>
      </c>
      <c r="F1873" t="s">
        <v>92</v>
      </c>
      <c r="G1873">
        <v>51</v>
      </c>
    </row>
    <row r="1874" spans="1:7" x14ac:dyDescent="0.25">
      <c r="A1874" s="66" t="str">
        <f t="shared" si="29"/>
        <v>2012, South East, 1, 70-79, Ovarian</v>
      </c>
      <c r="B1874">
        <v>2012</v>
      </c>
      <c r="C1874" t="s">
        <v>70</v>
      </c>
      <c r="D1874" t="s">
        <v>18</v>
      </c>
      <c r="E1874">
        <v>1</v>
      </c>
      <c r="F1874" t="s">
        <v>93</v>
      </c>
      <c r="G1874">
        <v>32</v>
      </c>
    </row>
    <row r="1875" spans="1:7" x14ac:dyDescent="0.25">
      <c r="A1875" s="66" t="str">
        <f t="shared" si="29"/>
        <v>2012, South West, 1, 70-79, Ovarian</v>
      </c>
      <c r="B1875">
        <v>2012</v>
      </c>
      <c r="C1875" t="s">
        <v>70</v>
      </c>
      <c r="D1875" t="s">
        <v>18</v>
      </c>
      <c r="E1875">
        <v>1</v>
      </c>
      <c r="F1875" t="s">
        <v>95</v>
      </c>
      <c r="G1875">
        <v>23</v>
      </c>
    </row>
    <row r="1876" spans="1:7" x14ac:dyDescent="0.25">
      <c r="A1876" s="66" t="str">
        <f t="shared" si="29"/>
        <v>2012, West Midlands, 1, 70-79, Ovarian</v>
      </c>
      <c r="B1876">
        <v>2012</v>
      </c>
      <c r="C1876" t="s">
        <v>70</v>
      </c>
      <c r="D1876" t="s">
        <v>18</v>
      </c>
      <c r="E1876">
        <v>1</v>
      </c>
      <c r="F1876" t="s">
        <v>97</v>
      </c>
      <c r="G1876">
        <v>34</v>
      </c>
    </row>
    <row r="1877" spans="1:7" x14ac:dyDescent="0.25">
      <c r="A1877" s="66" t="str">
        <f t="shared" si="29"/>
        <v>2012, Yorkshire and The Humber, 1, 70-79, Ovarian</v>
      </c>
      <c r="B1877">
        <v>2012</v>
      </c>
      <c r="C1877" t="s">
        <v>70</v>
      </c>
      <c r="D1877" t="s">
        <v>18</v>
      </c>
      <c r="E1877">
        <v>1</v>
      </c>
      <c r="F1877" t="s">
        <v>96</v>
      </c>
      <c r="G1877">
        <v>19</v>
      </c>
    </row>
    <row r="1878" spans="1:7" x14ac:dyDescent="0.25">
      <c r="A1878" s="66" t="str">
        <f t="shared" si="29"/>
        <v>2012, East Midlands, 2, 70-79, Ovarian</v>
      </c>
      <c r="B1878">
        <v>2012</v>
      </c>
      <c r="C1878" t="s">
        <v>70</v>
      </c>
      <c r="D1878" t="s">
        <v>18</v>
      </c>
      <c r="E1878">
        <v>2</v>
      </c>
      <c r="F1878" t="s">
        <v>98</v>
      </c>
      <c r="G1878" t="s">
        <v>116</v>
      </c>
    </row>
    <row r="1879" spans="1:7" x14ac:dyDescent="0.25">
      <c r="A1879" s="66" t="str">
        <f t="shared" si="29"/>
        <v>2012, East of England, 2, 70-79, Ovarian</v>
      </c>
      <c r="B1879">
        <v>2012</v>
      </c>
      <c r="C1879" t="s">
        <v>70</v>
      </c>
      <c r="D1879" t="s">
        <v>18</v>
      </c>
      <c r="E1879">
        <v>2</v>
      </c>
      <c r="F1879" t="s">
        <v>94</v>
      </c>
      <c r="G1879">
        <v>8</v>
      </c>
    </row>
    <row r="1880" spans="1:7" x14ac:dyDescent="0.25">
      <c r="A1880" s="66" t="str">
        <f t="shared" si="29"/>
        <v>2012, London, 2, 70-79, Ovarian</v>
      </c>
      <c r="B1880">
        <v>2012</v>
      </c>
      <c r="C1880" t="s">
        <v>70</v>
      </c>
      <c r="D1880" t="s">
        <v>18</v>
      </c>
      <c r="E1880">
        <v>2</v>
      </c>
      <c r="F1880" t="s">
        <v>8</v>
      </c>
      <c r="G1880">
        <v>11</v>
      </c>
    </row>
    <row r="1881" spans="1:7" x14ac:dyDescent="0.25">
      <c r="A1881" s="66" t="str">
        <f t="shared" si="29"/>
        <v>2012, North East, 2, 70-79, Ovarian</v>
      </c>
      <c r="B1881">
        <v>2012</v>
      </c>
      <c r="C1881" t="s">
        <v>70</v>
      </c>
      <c r="D1881" t="s">
        <v>18</v>
      </c>
      <c r="E1881">
        <v>2</v>
      </c>
      <c r="F1881" t="s">
        <v>99</v>
      </c>
      <c r="G1881" t="s">
        <v>116</v>
      </c>
    </row>
    <row r="1882" spans="1:7" x14ac:dyDescent="0.25">
      <c r="A1882" s="66" t="str">
        <f t="shared" si="29"/>
        <v>2012, North West, 2, 70-79, Ovarian</v>
      </c>
      <c r="B1882">
        <v>2012</v>
      </c>
      <c r="C1882" t="s">
        <v>70</v>
      </c>
      <c r="D1882" t="s">
        <v>18</v>
      </c>
      <c r="E1882">
        <v>2</v>
      </c>
      <c r="F1882" t="s">
        <v>92</v>
      </c>
      <c r="G1882">
        <v>6</v>
      </c>
    </row>
    <row r="1883" spans="1:7" x14ac:dyDescent="0.25">
      <c r="A1883" s="66" t="str">
        <f t="shared" si="29"/>
        <v>2012, South East, 2, 70-79, Ovarian</v>
      </c>
      <c r="B1883">
        <v>2012</v>
      </c>
      <c r="C1883" t="s">
        <v>70</v>
      </c>
      <c r="D1883" t="s">
        <v>18</v>
      </c>
      <c r="E1883">
        <v>2</v>
      </c>
      <c r="F1883" t="s">
        <v>93</v>
      </c>
      <c r="G1883">
        <v>13</v>
      </c>
    </row>
    <row r="1884" spans="1:7" x14ac:dyDescent="0.25">
      <c r="A1884" s="66" t="str">
        <f t="shared" si="29"/>
        <v>2012, South West, 2, 70-79, Ovarian</v>
      </c>
      <c r="B1884">
        <v>2012</v>
      </c>
      <c r="C1884" t="s">
        <v>70</v>
      </c>
      <c r="D1884" t="s">
        <v>18</v>
      </c>
      <c r="E1884">
        <v>2</v>
      </c>
      <c r="F1884" t="s">
        <v>95</v>
      </c>
      <c r="G1884">
        <v>7</v>
      </c>
    </row>
    <row r="1885" spans="1:7" x14ac:dyDescent="0.25">
      <c r="A1885" s="66" t="str">
        <f t="shared" si="29"/>
        <v>2012, West Midlands, 2, 70-79, Ovarian</v>
      </c>
      <c r="B1885">
        <v>2012</v>
      </c>
      <c r="C1885" t="s">
        <v>70</v>
      </c>
      <c r="D1885" t="s">
        <v>18</v>
      </c>
      <c r="E1885">
        <v>2</v>
      </c>
      <c r="F1885" t="s">
        <v>97</v>
      </c>
      <c r="G1885" t="s">
        <v>116</v>
      </c>
    </row>
    <row r="1886" spans="1:7" x14ac:dyDescent="0.25">
      <c r="A1886" s="66" t="str">
        <f t="shared" si="29"/>
        <v>2012, Yorkshire and The Humber, 2, 70-79, Ovarian</v>
      </c>
      <c r="B1886">
        <v>2012</v>
      </c>
      <c r="C1886" t="s">
        <v>70</v>
      </c>
      <c r="D1886" t="s">
        <v>18</v>
      </c>
      <c r="E1886">
        <v>2</v>
      </c>
      <c r="F1886" t="s">
        <v>96</v>
      </c>
      <c r="G1886">
        <v>8</v>
      </c>
    </row>
    <row r="1887" spans="1:7" x14ac:dyDescent="0.25">
      <c r="A1887" s="66" t="str">
        <f t="shared" si="29"/>
        <v>2012, East Midlands, 3, 70-79, Ovarian</v>
      </c>
      <c r="B1887">
        <v>2012</v>
      </c>
      <c r="C1887" t="s">
        <v>70</v>
      </c>
      <c r="D1887" t="s">
        <v>18</v>
      </c>
      <c r="E1887">
        <v>3</v>
      </c>
      <c r="F1887" t="s">
        <v>98</v>
      </c>
      <c r="G1887">
        <v>36</v>
      </c>
    </row>
    <row r="1888" spans="1:7" x14ac:dyDescent="0.25">
      <c r="A1888" s="66" t="str">
        <f t="shared" si="29"/>
        <v>2012, East of England, 3, 70-79, Ovarian</v>
      </c>
      <c r="B1888">
        <v>2012</v>
      </c>
      <c r="C1888" t="s">
        <v>70</v>
      </c>
      <c r="D1888" t="s">
        <v>18</v>
      </c>
      <c r="E1888">
        <v>3</v>
      </c>
      <c r="F1888" t="s">
        <v>94</v>
      </c>
      <c r="G1888">
        <v>76</v>
      </c>
    </row>
    <row r="1889" spans="1:7" x14ac:dyDescent="0.25">
      <c r="A1889" s="66" t="str">
        <f t="shared" si="29"/>
        <v>2012, London, 3, 70-79, Ovarian</v>
      </c>
      <c r="B1889">
        <v>2012</v>
      </c>
      <c r="C1889" t="s">
        <v>70</v>
      </c>
      <c r="D1889" t="s">
        <v>18</v>
      </c>
      <c r="E1889">
        <v>3</v>
      </c>
      <c r="F1889" t="s">
        <v>8</v>
      </c>
      <c r="G1889">
        <v>38</v>
      </c>
    </row>
    <row r="1890" spans="1:7" x14ac:dyDescent="0.25">
      <c r="A1890" s="66" t="str">
        <f t="shared" si="29"/>
        <v>2012, North East, 3, 70-79, Ovarian</v>
      </c>
      <c r="B1890">
        <v>2012</v>
      </c>
      <c r="C1890" t="s">
        <v>70</v>
      </c>
      <c r="D1890" t="s">
        <v>18</v>
      </c>
      <c r="E1890">
        <v>3</v>
      </c>
      <c r="F1890" t="s">
        <v>99</v>
      </c>
      <c r="G1890">
        <v>24</v>
      </c>
    </row>
    <row r="1891" spans="1:7" x14ac:dyDescent="0.25">
      <c r="A1891" s="66" t="str">
        <f t="shared" si="29"/>
        <v>2012, North West, 3, 70-79, Ovarian</v>
      </c>
      <c r="B1891">
        <v>2012</v>
      </c>
      <c r="C1891" t="s">
        <v>70</v>
      </c>
      <c r="D1891" t="s">
        <v>18</v>
      </c>
      <c r="E1891">
        <v>3</v>
      </c>
      <c r="F1891" t="s">
        <v>92</v>
      </c>
      <c r="G1891">
        <v>78</v>
      </c>
    </row>
    <row r="1892" spans="1:7" x14ac:dyDescent="0.25">
      <c r="A1892" s="66" t="str">
        <f t="shared" si="29"/>
        <v>2012, South East, 3, 70-79, Ovarian</v>
      </c>
      <c r="B1892">
        <v>2012</v>
      </c>
      <c r="C1892" t="s">
        <v>70</v>
      </c>
      <c r="D1892" t="s">
        <v>18</v>
      </c>
      <c r="E1892">
        <v>3</v>
      </c>
      <c r="F1892" t="s">
        <v>93</v>
      </c>
      <c r="G1892">
        <v>61</v>
      </c>
    </row>
    <row r="1893" spans="1:7" x14ac:dyDescent="0.25">
      <c r="A1893" s="66" t="str">
        <f t="shared" si="29"/>
        <v>2012, South West, 3, 70-79, Ovarian</v>
      </c>
      <c r="B1893">
        <v>2012</v>
      </c>
      <c r="C1893" t="s">
        <v>70</v>
      </c>
      <c r="D1893" t="s">
        <v>18</v>
      </c>
      <c r="E1893">
        <v>3</v>
      </c>
      <c r="F1893" t="s">
        <v>95</v>
      </c>
      <c r="G1893">
        <v>41</v>
      </c>
    </row>
    <row r="1894" spans="1:7" x14ac:dyDescent="0.25">
      <c r="A1894" s="66" t="str">
        <f t="shared" si="29"/>
        <v>2012, West Midlands, 3, 70-79, Ovarian</v>
      </c>
      <c r="B1894">
        <v>2012</v>
      </c>
      <c r="C1894" t="s">
        <v>70</v>
      </c>
      <c r="D1894" t="s">
        <v>18</v>
      </c>
      <c r="E1894">
        <v>3</v>
      </c>
      <c r="F1894" t="s">
        <v>97</v>
      </c>
      <c r="G1894">
        <v>57</v>
      </c>
    </row>
    <row r="1895" spans="1:7" x14ac:dyDescent="0.25">
      <c r="A1895" s="66" t="str">
        <f t="shared" si="29"/>
        <v>2012, Yorkshire and The Humber, 3, 70-79, Ovarian</v>
      </c>
      <c r="B1895">
        <v>2012</v>
      </c>
      <c r="C1895" t="s">
        <v>70</v>
      </c>
      <c r="D1895" t="s">
        <v>18</v>
      </c>
      <c r="E1895">
        <v>3</v>
      </c>
      <c r="F1895" t="s">
        <v>96</v>
      </c>
      <c r="G1895">
        <v>58</v>
      </c>
    </row>
    <row r="1896" spans="1:7" x14ac:dyDescent="0.25">
      <c r="A1896" s="66" t="str">
        <f t="shared" si="29"/>
        <v>2012, East Midlands, 4, 70-79, Ovarian</v>
      </c>
      <c r="B1896">
        <v>2012</v>
      </c>
      <c r="C1896" t="s">
        <v>70</v>
      </c>
      <c r="D1896" t="s">
        <v>18</v>
      </c>
      <c r="E1896">
        <v>4</v>
      </c>
      <c r="F1896" t="s">
        <v>98</v>
      </c>
      <c r="G1896">
        <v>25</v>
      </c>
    </row>
    <row r="1897" spans="1:7" x14ac:dyDescent="0.25">
      <c r="A1897" s="66" t="str">
        <f t="shared" si="29"/>
        <v>2012, East of England, 4, 70-79, Ovarian</v>
      </c>
      <c r="B1897">
        <v>2012</v>
      </c>
      <c r="C1897" t="s">
        <v>70</v>
      </c>
      <c r="D1897" t="s">
        <v>18</v>
      </c>
      <c r="E1897">
        <v>4</v>
      </c>
      <c r="F1897" t="s">
        <v>94</v>
      </c>
      <c r="G1897">
        <v>21</v>
      </c>
    </row>
    <row r="1898" spans="1:7" x14ac:dyDescent="0.25">
      <c r="A1898" s="66" t="str">
        <f t="shared" si="29"/>
        <v>2012, London, 4, 70-79, Ovarian</v>
      </c>
      <c r="B1898">
        <v>2012</v>
      </c>
      <c r="C1898" t="s">
        <v>70</v>
      </c>
      <c r="D1898" t="s">
        <v>18</v>
      </c>
      <c r="E1898">
        <v>4</v>
      </c>
      <c r="F1898" t="s">
        <v>8</v>
      </c>
      <c r="G1898">
        <v>31</v>
      </c>
    </row>
    <row r="1899" spans="1:7" x14ac:dyDescent="0.25">
      <c r="A1899" s="66" t="str">
        <f t="shared" si="29"/>
        <v>2012, North East, 4, 70-79, Ovarian</v>
      </c>
      <c r="B1899">
        <v>2012</v>
      </c>
      <c r="C1899" t="s">
        <v>70</v>
      </c>
      <c r="D1899" t="s">
        <v>18</v>
      </c>
      <c r="E1899">
        <v>4</v>
      </c>
      <c r="F1899" t="s">
        <v>99</v>
      </c>
      <c r="G1899">
        <v>9</v>
      </c>
    </row>
    <row r="1900" spans="1:7" x14ac:dyDescent="0.25">
      <c r="A1900" s="66" t="str">
        <f t="shared" si="29"/>
        <v>2012, North West, 4, 70-79, Ovarian</v>
      </c>
      <c r="B1900">
        <v>2012</v>
      </c>
      <c r="C1900" t="s">
        <v>70</v>
      </c>
      <c r="D1900" t="s">
        <v>18</v>
      </c>
      <c r="E1900">
        <v>4</v>
      </c>
      <c r="F1900" t="s">
        <v>92</v>
      </c>
      <c r="G1900">
        <v>40</v>
      </c>
    </row>
    <row r="1901" spans="1:7" x14ac:dyDescent="0.25">
      <c r="A1901" s="66" t="str">
        <f t="shared" si="29"/>
        <v>2012, South East, 4, 70-79, Ovarian</v>
      </c>
      <c r="B1901">
        <v>2012</v>
      </c>
      <c r="C1901" t="s">
        <v>70</v>
      </c>
      <c r="D1901" t="s">
        <v>18</v>
      </c>
      <c r="E1901">
        <v>4</v>
      </c>
      <c r="F1901" t="s">
        <v>93</v>
      </c>
      <c r="G1901">
        <v>61</v>
      </c>
    </row>
    <row r="1902" spans="1:7" x14ac:dyDescent="0.25">
      <c r="A1902" s="66" t="str">
        <f t="shared" si="29"/>
        <v>2012, South West, 4, 70-79, Ovarian</v>
      </c>
      <c r="B1902">
        <v>2012</v>
      </c>
      <c r="C1902" t="s">
        <v>70</v>
      </c>
      <c r="D1902" t="s">
        <v>18</v>
      </c>
      <c r="E1902">
        <v>4</v>
      </c>
      <c r="F1902" t="s">
        <v>95</v>
      </c>
      <c r="G1902">
        <v>43</v>
      </c>
    </row>
    <row r="1903" spans="1:7" x14ac:dyDescent="0.25">
      <c r="A1903" s="66" t="str">
        <f t="shared" si="29"/>
        <v>2012, West Midlands, 4, 70-79, Ovarian</v>
      </c>
      <c r="B1903">
        <v>2012</v>
      </c>
      <c r="C1903" t="s">
        <v>70</v>
      </c>
      <c r="D1903" t="s">
        <v>18</v>
      </c>
      <c r="E1903">
        <v>4</v>
      </c>
      <c r="F1903" t="s">
        <v>97</v>
      </c>
      <c r="G1903">
        <v>38</v>
      </c>
    </row>
    <row r="1904" spans="1:7" x14ac:dyDescent="0.25">
      <c r="A1904" s="66" t="str">
        <f t="shared" si="29"/>
        <v>2012, Yorkshire and The Humber, 4, 70-79, Ovarian</v>
      </c>
      <c r="B1904">
        <v>2012</v>
      </c>
      <c r="C1904" t="s">
        <v>70</v>
      </c>
      <c r="D1904" t="s">
        <v>18</v>
      </c>
      <c r="E1904">
        <v>4</v>
      </c>
      <c r="F1904" t="s">
        <v>96</v>
      </c>
      <c r="G1904">
        <v>24</v>
      </c>
    </row>
    <row r="1905" spans="1:7" x14ac:dyDescent="0.25">
      <c r="A1905" s="66" t="str">
        <f t="shared" si="29"/>
        <v>2012, East Midlands, Unk/Oth, 70-79, Ovarian</v>
      </c>
      <c r="B1905">
        <v>2012</v>
      </c>
      <c r="C1905" t="s">
        <v>70</v>
      </c>
      <c r="D1905" t="s">
        <v>18</v>
      </c>
      <c r="E1905" t="s">
        <v>26</v>
      </c>
      <c r="F1905" t="s">
        <v>98</v>
      </c>
      <c r="G1905">
        <v>44</v>
      </c>
    </row>
    <row r="1906" spans="1:7" x14ac:dyDescent="0.25">
      <c r="A1906" s="66" t="str">
        <f t="shared" si="29"/>
        <v>2012, East of England, Unk/Oth, 70-79, Ovarian</v>
      </c>
      <c r="B1906">
        <v>2012</v>
      </c>
      <c r="C1906" t="s">
        <v>70</v>
      </c>
      <c r="D1906" t="s">
        <v>18</v>
      </c>
      <c r="E1906" t="s">
        <v>26</v>
      </c>
      <c r="F1906" t="s">
        <v>94</v>
      </c>
      <c r="G1906">
        <v>20</v>
      </c>
    </row>
    <row r="1907" spans="1:7" x14ac:dyDescent="0.25">
      <c r="A1907" s="66" t="str">
        <f t="shared" si="29"/>
        <v>2012, London, Unk/Oth, 70-79, Ovarian</v>
      </c>
      <c r="B1907">
        <v>2012</v>
      </c>
      <c r="C1907" t="s">
        <v>70</v>
      </c>
      <c r="D1907" t="s">
        <v>18</v>
      </c>
      <c r="E1907" t="s">
        <v>26</v>
      </c>
      <c r="F1907" t="s">
        <v>8</v>
      </c>
      <c r="G1907">
        <v>29</v>
      </c>
    </row>
    <row r="1908" spans="1:7" x14ac:dyDescent="0.25">
      <c r="A1908" s="66" t="str">
        <f t="shared" si="29"/>
        <v>2012, North East, Unk/Oth, 70-79, Ovarian</v>
      </c>
      <c r="B1908">
        <v>2012</v>
      </c>
      <c r="C1908" t="s">
        <v>70</v>
      </c>
      <c r="D1908" t="s">
        <v>18</v>
      </c>
      <c r="E1908" t="s">
        <v>26</v>
      </c>
      <c r="F1908" t="s">
        <v>99</v>
      </c>
      <c r="G1908">
        <v>7</v>
      </c>
    </row>
    <row r="1909" spans="1:7" x14ac:dyDescent="0.25">
      <c r="A1909" s="66" t="str">
        <f t="shared" si="29"/>
        <v>2012, North West, Unk/Oth, 70-79, Ovarian</v>
      </c>
      <c r="B1909">
        <v>2012</v>
      </c>
      <c r="C1909" t="s">
        <v>70</v>
      </c>
      <c r="D1909" t="s">
        <v>18</v>
      </c>
      <c r="E1909" t="s">
        <v>26</v>
      </c>
      <c r="F1909" t="s">
        <v>92</v>
      </c>
      <c r="G1909">
        <v>33</v>
      </c>
    </row>
    <row r="1910" spans="1:7" x14ac:dyDescent="0.25">
      <c r="A1910" s="66" t="str">
        <f t="shared" si="29"/>
        <v>2012, South East, Unk/Oth, 70-79, Ovarian</v>
      </c>
      <c r="B1910">
        <v>2012</v>
      </c>
      <c r="C1910" t="s">
        <v>70</v>
      </c>
      <c r="D1910" t="s">
        <v>18</v>
      </c>
      <c r="E1910" t="s">
        <v>26</v>
      </c>
      <c r="F1910" t="s">
        <v>93</v>
      </c>
      <c r="G1910">
        <v>45</v>
      </c>
    </row>
    <row r="1911" spans="1:7" x14ac:dyDescent="0.25">
      <c r="A1911" s="66" t="str">
        <f t="shared" si="29"/>
        <v>2012, South West, Unk/Oth, 70-79, Ovarian</v>
      </c>
      <c r="B1911">
        <v>2012</v>
      </c>
      <c r="C1911" t="s">
        <v>70</v>
      </c>
      <c r="D1911" t="s">
        <v>18</v>
      </c>
      <c r="E1911" t="s">
        <v>26</v>
      </c>
      <c r="F1911" t="s">
        <v>95</v>
      </c>
      <c r="G1911">
        <v>13</v>
      </c>
    </row>
    <row r="1912" spans="1:7" x14ac:dyDescent="0.25">
      <c r="A1912" s="66" t="str">
        <f t="shared" si="29"/>
        <v>2012, West Midlands, Unk/Oth, 70-79, Ovarian</v>
      </c>
      <c r="B1912">
        <v>2012</v>
      </c>
      <c r="C1912" t="s">
        <v>70</v>
      </c>
      <c r="D1912" t="s">
        <v>18</v>
      </c>
      <c r="E1912" t="s">
        <v>26</v>
      </c>
      <c r="F1912" t="s">
        <v>97</v>
      </c>
      <c r="G1912">
        <v>17</v>
      </c>
    </row>
    <row r="1913" spans="1:7" x14ac:dyDescent="0.25">
      <c r="A1913" s="66" t="str">
        <f t="shared" si="29"/>
        <v>2012, Yorkshire and The Humber, Unk/Oth, 70-79, Ovarian</v>
      </c>
      <c r="B1913">
        <v>2012</v>
      </c>
      <c r="C1913" t="s">
        <v>70</v>
      </c>
      <c r="D1913" t="s">
        <v>18</v>
      </c>
      <c r="E1913" t="s">
        <v>26</v>
      </c>
      <c r="F1913" t="s">
        <v>96</v>
      </c>
      <c r="G1913">
        <v>22</v>
      </c>
    </row>
    <row r="1914" spans="1:7" x14ac:dyDescent="0.25">
      <c r="A1914" s="66" t="str">
        <f t="shared" si="29"/>
        <v>2012, East Midlands, 1, 80+, Ovarian</v>
      </c>
      <c r="B1914">
        <v>2012</v>
      </c>
      <c r="C1914" t="s">
        <v>70</v>
      </c>
      <c r="D1914" t="s">
        <v>19</v>
      </c>
      <c r="E1914">
        <v>1</v>
      </c>
      <c r="F1914" t="s">
        <v>98</v>
      </c>
      <c r="G1914">
        <v>10</v>
      </c>
    </row>
    <row r="1915" spans="1:7" x14ac:dyDescent="0.25">
      <c r="A1915" s="66" t="str">
        <f t="shared" si="29"/>
        <v>2012, East of England, 1, 80+, Ovarian</v>
      </c>
      <c r="B1915">
        <v>2012</v>
      </c>
      <c r="C1915" t="s">
        <v>70</v>
      </c>
      <c r="D1915" t="s">
        <v>19</v>
      </c>
      <c r="E1915">
        <v>1</v>
      </c>
      <c r="F1915" t="s">
        <v>94</v>
      </c>
      <c r="G1915">
        <v>18</v>
      </c>
    </row>
    <row r="1916" spans="1:7" x14ac:dyDescent="0.25">
      <c r="A1916" s="66" t="str">
        <f t="shared" si="29"/>
        <v>2012, London, 1, 80+, Ovarian</v>
      </c>
      <c r="B1916">
        <v>2012</v>
      </c>
      <c r="C1916" t="s">
        <v>70</v>
      </c>
      <c r="D1916" t="s">
        <v>19</v>
      </c>
      <c r="E1916">
        <v>1</v>
      </c>
      <c r="F1916" t="s">
        <v>8</v>
      </c>
      <c r="G1916">
        <v>10</v>
      </c>
    </row>
    <row r="1917" spans="1:7" x14ac:dyDescent="0.25">
      <c r="A1917" s="66" t="str">
        <f t="shared" si="29"/>
        <v>2012, North East, 1, 80+, Ovarian</v>
      </c>
      <c r="B1917">
        <v>2012</v>
      </c>
      <c r="C1917" t="s">
        <v>70</v>
      </c>
      <c r="D1917" t="s">
        <v>19</v>
      </c>
      <c r="E1917">
        <v>1</v>
      </c>
      <c r="F1917" t="s">
        <v>99</v>
      </c>
      <c r="G1917">
        <v>5</v>
      </c>
    </row>
    <row r="1918" spans="1:7" x14ac:dyDescent="0.25">
      <c r="A1918" s="66" t="str">
        <f t="shared" si="29"/>
        <v>2012, North West, 1, 80+, Ovarian</v>
      </c>
      <c r="B1918">
        <v>2012</v>
      </c>
      <c r="C1918" t="s">
        <v>70</v>
      </c>
      <c r="D1918" t="s">
        <v>19</v>
      </c>
      <c r="E1918">
        <v>1</v>
      </c>
      <c r="F1918" t="s">
        <v>92</v>
      </c>
      <c r="G1918">
        <v>15</v>
      </c>
    </row>
    <row r="1919" spans="1:7" x14ac:dyDescent="0.25">
      <c r="A1919" s="66" t="str">
        <f t="shared" si="29"/>
        <v>2012, South East, 1, 80+, Ovarian</v>
      </c>
      <c r="B1919">
        <v>2012</v>
      </c>
      <c r="C1919" t="s">
        <v>70</v>
      </c>
      <c r="D1919" t="s">
        <v>19</v>
      </c>
      <c r="E1919">
        <v>1</v>
      </c>
      <c r="F1919" t="s">
        <v>93</v>
      </c>
      <c r="G1919">
        <v>19</v>
      </c>
    </row>
    <row r="1920" spans="1:7" x14ac:dyDescent="0.25">
      <c r="A1920" s="66" t="str">
        <f t="shared" si="29"/>
        <v>2012, South West, 1, 80+, Ovarian</v>
      </c>
      <c r="B1920">
        <v>2012</v>
      </c>
      <c r="C1920" t="s">
        <v>70</v>
      </c>
      <c r="D1920" t="s">
        <v>19</v>
      </c>
      <c r="E1920">
        <v>1</v>
      </c>
      <c r="F1920" t="s">
        <v>95</v>
      </c>
      <c r="G1920">
        <v>17</v>
      </c>
    </row>
    <row r="1921" spans="1:7" x14ac:dyDescent="0.25">
      <c r="A1921" s="66" t="str">
        <f t="shared" si="29"/>
        <v>2012, West Midlands, 1, 80+, Ovarian</v>
      </c>
      <c r="B1921">
        <v>2012</v>
      </c>
      <c r="C1921" t="s">
        <v>70</v>
      </c>
      <c r="D1921" t="s">
        <v>19</v>
      </c>
      <c r="E1921">
        <v>1</v>
      </c>
      <c r="F1921" t="s">
        <v>97</v>
      </c>
      <c r="G1921" t="s">
        <v>116</v>
      </c>
    </row>
    <row r="1922" spans="1:7" x14ac:dyDescent="0.25">
      <c r="A1922" s="66" t="str">
        <f t="shared" ref="A1922:A1985" si="30">B1922&amp;", "&amp;F1922&amp;", "&amp;E1922&amp;", "&amp;D1922&amp;", "&amp;C1922</f>
        <v>2012, Yorkshire and The Humber, 1, 80+, Ovarian</v>
      </c>
      <c r="B1922">
        <v>2012</v>
      </c>
      <c r="C1922" t="s">
        <v>70</v>
      </c>
      <c r="D1922" t="s">
        <v>19</v>
      </c>
      <c r="E1922">
        <v>1</v>
      </c>
      <c r="F1922" t="s">
        <v>96</v>
      </c>
      <c r="G1922">
        <v>7</v>
      </c>
    </row>
    <row r="1923" spans="1:7" x14ac:dyDescent="0.25">
      <c r="A1923" s="66" t="str">
        <f t="shared" si="30"/>
        <v>2012, East Midlands, 2, 80+, Ovarian</v>
      </c>
      <c r="B1923">
        <v>2012</v>
      </c>
      <c r="C1923" t="s">
        <v>70</v>
      </c>
      <c r="D1923" t="s">
        <v>19</v>
      </c>
      <c r="E1923">
        <v>2</v>
      </c>
      <c r="F1923" t="s">
        <v>98</v>
      </c>
      <c r="G1923" t="s">
        <v>116</v>
      </c>
    </row>
    <row r="1924" spans="1:7" x14ac:dyDescent="0.25">
      <c r="A1924" s="66" t="str">
        <f t="shared" si="30"/>
        <v>2012, East of England, 2, 80+, Ovarian</v>
      </c>
      <c r="B1924">
        <v>2012</v>
      </c>
      <c r="C1924" t="s">
        <v>70</v>
      </c>
      <c r="D1924" t="s">
        <v>19</v>
      </c>
      <c r="E1924">
        <v>2</v>
      </c>
      <c r="F1924" t="s">
        <v>94</v>
      </c>
      <c r="G1924" t="s">
        <v>116</v>
      </c>
    </row>
    <row r="1925" spans="1:7" x14ac:dyDescent="0.25">
      <c r="A1925" s="66" t="str">
        <f t="shared" si="30"/>
        <v>2012, North East, 2, 80+, Ovarian</v>
      </c>
      <c r="B1925">
        <v>2012</v>
      </c>
      <c r="C1925" t="s">
        <v>70</v>
      </c>
      <c r="D1925" t="s">
        <v>19</v>
      </c>
      <c r="E1925">
        <v>2</v>
      </c>
      <c r="F1925" t="s">
        <v>99</v>
      </c>
      <c r="G1925" t="s">
        <v>116</v>
      </c>
    </row>
    <row r="1926" spans="1:7" x14ac:dyDescent="0.25">
      <c r="A1926" s="66" t="str">
        <f t="shared" si="30"/>
        <v>2012, North West, 2, 80+, Ovarian</v>
      </c>
      <c r="B1926">
        <v>2012</v>
      </c>
      <c r="C1926" t="s">
        <v>70</v>
      </c>
      <c r="D1926" t="s">
        <v>19</v>
      </c>
      <c r="E1926">
        <v>2</v>
      </c>
      <c r="F1926" t="s">
        <v>92</v>
      </c>
      <c r="G1926">
        <v>12</v>
      </c>
    </row>
    <row r="1927" spans="1:7" x14ac:dyDescent="0.25">
      <c r="A1927" s="66" t="str">
        <f t="shared" si="30"/>
        <v>2012, South East, 2, 80+, Ovarian</v>
      </c>
      <c r="B1927">
        <v>2012</v>
      </c>
      <c r="C1927" t="s">
        <v>70</v>
      </c>
      <c r="D1927" t="s">
        <v>19</v>
      </c>
      <c r="E1927">
        <v>2</v>
      </c>
      <c r="F1927" t="s">
        <v>93</v>
      </c>
      <c r="G1927">
        <v>5</v>
      </c>
    </row>
    <row r="1928" spans="1:7" x14ac:dyDescent="0.25">
      <c r="A1928" s="66" t="str">
        <f t="shared" si="30"/>
        <v>2012, South West, 2, 80+, Ovarian</v>
      </c>
      <c r="B1928">
        <v>2012</v>
      </c>
      <c r="C1928" t="s">
        <v>70</v>
      </c>
      <c r="D1928" t="s">
        <v>19</v>
      </c>
      <c r="E1928">
        <v>2</v>
      </c>
      <c r="F1928" t="s">
        <v>95</v>
      </c>
      <c r="G1928" t="s">
        <v>116</v>
      </c>
    </row>
    <row r="1929" spans="1:7" x14ac:dyDescent="0.25">
      <c r="A1929" s="66" t="str">
        <f t="shared" si="30"/>
        <v>2012, West Midlands, 2, 80+, Ovarian</v>
      </c>
      <c r="B1929">
        <v>2012</v>
      </c>
      <c r="C1929" t="s">
        <v>70</v>
      </c>
      <c r="D1929" t="s">
        <v>19</v>
      </c>
      <c r="E1929">
        <v>2</v>
      </c>
      <c r="F1929" t="s">
        <v>97</v>
      </c>
      <c r="G1929" t="s">
        <v>116</v>
      </c>
    </row>
    <row r="1930" spans="1:7" x14ac:dyDescent="0.25">
      <c r="A1930" s="66" t="str">
        <f t="shared" si="30"/>
        <v>2012, Yorkshire and The Humber, 2, 80+, Ovarian</v>
      </c>
      <c r="B1930">
        <v>2012</v>
      </c>
      <c r="C1930" t="s">
        <v>70</v>
      </c>
      <c r="D1930" t="s">
        <v>19</v>
      </c>
      <c r="E1930">
        <v>2</v>
      </c>
      <c r="F1930" t="s">
        <v>96</v>
      </c>
      <c r="G1930" t="s">
        <v>116</v>
      </c>
    </row>
    <row r="1931" spans="1:7" x14ac:dyDescent="0.25">
      <c r="A1931" s="66" t="str">
        <f t="shared" si="30"/>
        <v>2012, East Midlands, 3, 80+, Ovarian</v>
      </c>
      <c r="B1931">
        <v>2012</v>
      </c>
      <c r="C1931" t="s">
        <v>70</v>
      </c>
      <c r="D1931" t="s">
        <v>19</v>
      </c>
      <c r="E1931">
        <v>3</v>
      </c>
      <c r="F1931" t="s">
        <v>98</v>
      </c>
      <c r="G1931">
        <v>9</v>
      </c>
    </row>
    <row r="1932" spans="1:7" x14ac:dyDescent="0.25">
      <c r="A1932" s="66" t="str">
        <f t="shared" si="30"/>
        <v>2012, East of England, 3, 80+, Ovarian</v>
      </c>
      <c r="B1932">
        <v>2012</v>
      </c>
      <c r="C1932" t="s">
        <v>70</v>
      </c>
      <c r="D1932" t="s">
        <v>19</v>
      </c>
      <c r="E1932">
        <v>3</v>
      </c>
      <c r="F1932" t="s">
        <v>94</v>
      </c>
      <c r="G1932">
        <v>43</v>
      </c>
    </row>
    <row r="1933" spans="1:7" x14ac:dyDescent="0.25">
      <c r="A1933" s="66" t="str">
        <f t="shared" si="30"/>
        <v>2012, London, 3, 80+, Ovarian</v>
      </c>
      <c r="B1933">
        <v>2012</v>
      </c>
      <c r="C1933" t="s">
        <v>70</v>
      </c>
      <c r="D1933" t="s">
        <v>19</v>
      </c>
      <c r="E1933">
        <v>3</v>
      </c>
      <c r="F1933" t="s">
        <v>8</v>
      </c>
      <c r="G1933">
        <v>21</v>
      </c>
    </row>
    <row r="1934" spans="1:7" x14ac:dyDescent="0.25">
      <c r="A1934" s="66" t="str">
        <f t="shared" si="30"/>
        <v>2012, North East, 3, 80+, Ovarian</v>
      </c>
      <c r="B1934">
        <v>2012</v>
      </c>
      <c r="C1934" t="s">
        <v>70</v>
      </c>
      <c r="D1934" t="s">
        <v>19</v>
      </c>
      <c r="E1934">
        <v>3</v>
      </c>
      <c r="F1934" t="s">
        <v>99</v>
      </c>
      <c r="G1934">
        <v>18</v>
      </c>
    </row>
    <row r="1935" spans="1:7" x14ac:dyDescent="0.25">
      <c r="A1935" s="66" t="str">
        <f t="shared" si="30"/>
        <v>2012, North West, 3, 80+, Ovarian</v>
      </c>
      <c r="B1935">
        <v>2012</v>
      </c>
      <c r="C1935" t="s">
        <v>70</v>
      </c>
      <c r="D1935" t="s">
        <v>19</v>
      </c>
      <c r="E1935">
        <v>3</v>
      </c>
      <c r="F1935" t="s">
        <v>92</v>
      </c>
      <c r="G1935">
        <v>33</v>
      </c>
    </row>
    <row r="1936" spans="1:7" x14ac:dyDescent="0.25">
      <c r="A1936" s="66" t="str">
        <f t="shared" si="30"/>
        <v>2012, South East, 3, 80+, Ovarian</v>
      </c>
      <c r="B1936">
        <v>2012</v>
      </c>
      <c r="C1936" t="s">
        <v>70</v>
      </c>
      <c r="D1936" t="s">
        <v>19</v>
      </c>
      <c r="E1936">
        <v>3</v>
      </c>
      <c r="F1936" t="s">
        <v>93</v>
      </c>
      <c r="G1936">
        <v>47</v>
      </c>
    </row>
    <row r="1937" spans="1:7" x14ac:dyDescent="0.25">
      <c r="A1937" s="66" t="str">
        <f t="shared" si="30"/>
        <v>2012, South West, 3, 80+, Ovarian</v>
      </c>
      <c r="B1937">
        <v>2012</v>
      </c>
      <c r="C1937" t="s">
        <v>70</v>
      </c>
      <c r="D1937" t="s">
        <v>19</v>
      </c>
      <c r="E1937">
        <v>3</v>
      </c>
      <c r="F1937" t="s">
        <v>95</v>
      </c>
      <c r="G1937">
        <v>38</v>
      </c>
    </row>
    <row r="1938" spans="1:7" x14ac:dyDescent="0.25">
      <c r="A1938" s="66" t="str">
        <f t="shared" si="30"/>
        <v>2012, West Midlands, 3, 80+, Ovarian</v>
      </c>
      <c r="B1938">
        <v>2012</v>
      </c>
      <c r="C1938" t="s">
        <v>70</v>
      </c>
      <c r="D1938" t="s">
        <v>19</v>
      </c>
      <c r="E1938">
        <v>3</v>
      </c>
      <c r="F1938" t="s">
        <v>97</v>
      </c>
      <c r="G1938">
        <v>33</v>
      </c>
    </row>
    <row r="1939" spans="1:7" x14ac:dyDescent="0.25">
      <c r="A1939" s="66" t="str">
        <f t="shared" si="30"/>
        <v>2012, Yorkshire and The Humber, 3, 80+, Ovarian</v>
      </c>
      <c r="B1939">
        <v>2012</v>
      </c>
      <c r="C1939" t="s">
        <v>70</v>
      </c>
      <c r="D1939" t="s">
        <v>19</v>
      </c>
      <c r="E1939">
        <v>3</v>
      </c>
      <c r="F1939" t="s">
        <v>96</v>
      </c>
      <c r="G1939">
        <v>29</v>
      </c>
    </row>
    <row r="1940" spans="1:7" x14ac:dyDescent="0.25">
      <c r="A1940" s="66" t="str">
        <f t="shared" si="30"/>
        <v>2012, East Midlands, 4, 80+, Ovarian</v>
      </c>
      <c r="B1940">
        <v>2012</v>
      </c>
      <c r="C1940" t="s">
        <v>70</v>
      </c>
      <c r="D1940" t="s">
        <v>19</v>
      </c>
      <c r="E1940">
        <v>4</v>
      </c>
      <c r="F1940" t="s">
        <v>98</v>
      </c>
      <c r="G1940">
        <v>17</v>
      </c>
    </row>
    <row r="1941" spans="1:7" x14ac:dyDescent="0.25">
      <c r="A1941" s="66" t="str">
        <f t="shared" si="30"/>
        <v>2012, East of England, 4, 80+, Ovarian</v>
      </c>
      <c r="B1941">
        <v>2012</v>
      </c>
      <c r="C1941" t="s">
        <v>70</v>
      </c>
      <c r="D1941" t="s">
        <v>19</v>
      </c>
      <c r="E1941">
        <v>4</v>
      </c>
      <c r="F1941" t="s">
        <v>94</v>
      </c>
      <c r="G1941">
        <v>13</v>
      </c>
    </row>
    <row r="1942" spans="1:7" x14ac:dyDescent="0.25">
      <c r="A1942" s="66" t="str">
        <f t="shared" si="30"/>
        <v>2012, London, 4, 80+, Ovarian</v>
      </c>
      <c r="B1942">
        <v>2012</v>
      </c>
      <c r="C1942" t="s">
        <v>70</v>
      </c>
      <c r="D1942" t="s">
        <v>19</v>
      </c>
      <c r="E1942">
        <v>4</v>
      </c>
      <c r="F1942" t="s">
        <v>8</v>
      </c>
      <c r="G1942">
        <v>25</v>
      </c>
    </row>
    <row r="1943" spans="1:7" x14ac:dyDescent="0.25">
      <c r="A1943" s="66" t="str">
        <f t="shared" si="30"/>
        <v>2012, North East, 4, 80+, Ovarian</v>
      </c>
      <c r="B1943">
        <v>2012</v>
      </c>
      <c r="C1943" t="s">
        <v>70</v>
      </c>
      <c r="D1943" t="s">
        <v>19</v>
      </c>
      <c r="E1943">
        <v>4</v>
      </c>
      <c r="F1943" t="s">
        <v>99</v>
      </c>
      <c r="G1943">
        <v>7</v>
      </c>
    </row>
    <row r="1944" spans="1:7" x14ac:dyDescent="0.25">
      <c r="A1944" s="66" t="str">
        <f t="shared" si="30"/>
        <v>2012, North West, 4, 80+, Ovarian</v>
      </c>
      <c r="B1944">
        <v>2012</v>
      </c>
      <c r="C1944" t="s">
        <v>70</v>
      </c>
      <c r="D1944" t="s">
        <v>19</v>
      </c>
      <c r="E1944">
        <v>4</v>
      </c>
      <c r="F1944" t="s">
        <v>92</v>
      </c>
      <c r="G1944">
        <v>24</v>
      </c>
    </row>
    <row r="1945" spans="1:7" x14ac:dyDescent="0.25">
      <c r="A1945" s="66" t="str">
        <f t="shared" si="30"/>
        <v>2012, South East, 4, 80+, Ovarian</v>
      </c>
      <c r="B1945">
        <v>2012</v>
      </c>
      <c r="C1945" t="s">
        <v>70</v>
      </c>
      <c r="D1945" t="s">
        <v>19</v>
      </c>
      <c r="E1945">
        <v>4</v>
      </c>
      <c r="F1945" t="s">
        <v>93</v>
      </c>
      <c r="G1945">
        <v>47</v>
      </c>
    </row>
    <row r="1946" spans="1:7" x14ac:dyDescent="0.25">
      <c r="A1946" s="66" t="str">
        <f t="shared" si="30"/>
        <v>2012, South West, 4, 80+, Ovarian</v>
      </c>
      <c r="B1946">
        <v>2012</v>
      </c>
      <c r="C1946" t="s">
        <v>70</v>
      </c>
      <c r="D1946" t="s">
        <v>19</v>
      </c>
      <c r="E1946">
        <v>4</v>
      </c>
      <c r="F1946" t="s">
        <v>95</v>
      </c>
      <c r="G1946">
        <v>34</v>
      </c>
    </row>
    <row r="1947" spans="1:7" x14ac:dyDescent="0.25">
      <c r="A1947" s="66" t="str">
        <f t="shared" si="30"/>
        <v>2012, West Midlands, 4, 80+, Ovarian</v>
      </c>
      <c r="B1947">
        <v>2012</v>
      </c>
      <c r="C1947" t="s">
        <v>70</v>
      </c>
      <c r="D1947" t="s">
        <v>19</v>
      </c>
      <c r="E1947">
        <v>4</v>
      </c>
      <c r="F1947" t="s">
        <v>97</v>
      </c>
      <c r="G1947">
        <v>32</v>
      </c>
    </row>
    <row r="1948" spans="1:7" x14ac:dyDescent="0.25">
      <c r="A1948" s="66" t="str">
        <f t="shared" si="30"/>
        <v>2012, Yorkshire and The Humber, 4, 80+, Ovarian</v>
      </c>
      <c r="B1948">
        <v>2012</v>
      </c>
      <c r="C1948" t="s">
        <v>70</v>
      </c>
      <c r="D1948" t="s">
        <v>19</v>
      </c>
      <c r="E1948">
        <v>4</v>
      </c>
      <c r="F1948" t="s">
        <v>96</v>
      </c>
      <c r="G1948">
        <v>15</v>
      </c>
    </row>
    <row r="1949" spans="1:7" x14ac:dyDescent="0.25">
      <c r="A1949" s="66" t="str">
        <f t="shared" si="30"/>
        <v>2012, East Midlands, Unk/Oth, 80+, Ovarian</v>
      </c>
      <c r="B1949">
        <v>2012</v>
      </c>
      <c r="C1949" t="s">
        <v>70</v>
      </c>
      <c r="D1949" t="s">
        <v>19</v>
      </c>
      <c r="E1949" t="s">
        <v>26</v>
      </c>
      <c r="F1949" t="s">
        <v>98</v>
      </c>
      <c r="G1949">
        <v>31</v>
      </c>
    </row>
    <row r="1950" spans="1:7" x14ac:dyDescent="0.25">
      <c r="A1950" s="66" t="str">
        <f t="shared" si="30"/>
        <v>2012, East of England, Unk/Oth, 80+, Ovarian</v>
      </c>
      <c r="B1950">
        <v>2012</v>
      </c>
      <c r="C1950" t="s">
        <v>70</v>
      </c>
      <c r="D1950" t="s">
        <v>19</v>
      </c>
      <c r="E1950" t="s">
        <v>26</v>
      </c>
      <c r="F1950" t="s">
        <v>94</v>
      </c>
      <c r="G1950">
        <v>31</v>
      </c>
    </row>
    <row r="1951" spans="1:7" x14ac:dyDescent="0.25">
      <c r="A1951" s="66" t="str">
        <f t="shared" si="30"/>
        <v>2012, London, Unk/Oth, 80+, Ovarian</v>
      </c>
      <c r="B1951">
        <v>2012</v>
      </c>
      <c r="C1951" t="s">
        <v>70</v>
      </c>
      <c r="D1951" t="s">
        <v>19</v>
      </c>
      <c r="E1951" t="s">
        <v>26</v>
      </c>
      <c r="F1951" t="s">
        <v>8</v>
      </c>
      <c r="G1951">
        <v>39</v>
      </c>
    </row>
    <row r="1952" spans="1:7" x14ac:dyDescent="0.25">
      <c r="A1952" s="66" t="str">
        <f t="shared" si="30"/>
        <v>2012, North East, Unk/Oth, 80+, Ovarian</v>
      </c>
      <c r="B1952">
        <v>2012</v>
      </c>
      <c r="C1952" t="s">
        <v>70</v>
      </c>
      <c r="D1952" t="s">
        <v>19</v>
      </c>
      <c r="E1952" t="s">
        <v>26</v>
      </c>
      <c r="F1952" t="s">
        <v>99</v>
      </c>
      <c r="G1952">
        <v>17</v>
      </c>
    </row>
    <row r="1953" spans="1:7" x14ac:dyDescent="0.25">
      <c r="A1953" s="66" t="str">
        <f t="shared" si="30"/>
        <v>2012, North West, Unk/Oth, 80+, Ovarian</v>
      </c>
      <c r="B1953">
        <v>2012</v>
      </c>
      <c r="C1953" t="s">
        <v>70</v>
      </c>
      <c r="D1953" t="s">
        <v>19</v>
      </c>
      <c r="E1953" t="s">
        <v>26</v>
      </c>
      <c r="F1953" t="s">
        <v>92</v>
      </c>
      <c r="G1953">
        <v>51</v>
      </c>
    </row>
    <row r="1954" spans="1:7" x14ac:dyDescent="0.25">
      <c r="A1954" s="66" t="str">
        <f t="shared" si="30"/>
        <v>2012, South East, Unk/Oth, 80+, Ovarian</v>
      </c>
      <c r="B1954">
        <v>2012</v>
      </c>
      <c r="C1954" t="s">
        <v>70</v>
      </c>
      <c r="D1954" t="s">
        <v>19</v>
      </c>
      <c r="E1954" t="s">
        <v>26</v>
      </c>
      <c r="F1954" t="s">
        <v>93</v>
      </c>
      <c r="G1954">
        <v>78</v>
      </c>
    </row>
    <row r="1955" spans="1:7" x14ac:dyDescent="0.25">
      <c r="A1955" s="66" t="str">
        <f t="shared" si="30"/>
        <v>2012, South West, Unk/Oth, 80+, Ovarian</v>
      </c>
      <c r="B1955">
        <v>2012</v>
      </c>
      <c r="C1955" t="s">
        <v>70</v>
      </c>
      <c r="D1955" t="s">
        <v>19</v>
      </c>
      <c r="E1955" t="s">
        <v>26</v>
      </c>
      <c r="F1955" t="s">
        <v>95</v>
      </c>
      <c r="G1955">
        <v>50</v>
      </c>
    </row>
    <row r="1956" spans="1:7" x14ac:dyDescent="0.25">
      <c r="A1956" s="66" t="str">
        <f t="shared" si="30"/>
        <v>2012, West Midlands, Unk/Oth, 80+, Ovarian</v>
      </c>
      <c r="B1956">
        <v>2012</v>
      </c>
      <c r="C1956" t="s">
        <v>70</v>
      </c>
      <c r="D1956" t="s">
        <v>19</v>
      </c>
      <c r="E1956" t="s">
        <v>26</v>
      </c>
      <c r="F1956" t="s">
        <v>97</v>
      </c>
      <c r="G1956">
        <v>33</v>
      </c>
    </row>
    <row r="1957" spans="1:7" x14ac:dyDescent="0.25">
      <c r="A1957" s="66" t="str">
        <f t="shared" si="30"/>
        <v>2012, Yorkshire and The Humber, Unk/Oth, 80+, Ovarian</v>
      </c>
      <c r="B1957">
        <v>2012</v>
      </c>
      <c r="C1957" t="s">
        <v>70</v>
      </c>
      <c r="D1957" t="s">
        <v>19</v>
      </c>
      <c r="E1957" t="s">
        <v>26</v>
      </c>
      <c r="F1957" t="s">
        <v>96</v>
      </c>
      <c r="G1957">
        <v>33</v>
      </c>
    </row>
    <row r="1958" spans="1:7" x14ac:dyDescent="0.25">
      <c r="A1958" s="66" t="str">
        <f t="shared" si="30"/>
        <v>2012, East Midlands, 1, 0-49, Prostate</v>
      </c>
      <c r="B1958">
        <v>2012</v>
      </c>
      <c r="C1958" t="s">
        <v>2</v>
      </c>
      <c r="D1958" t="s">
        <v>25</v>
      </c>
      <c r="E1958">
        <v>1</v>
      </c>
      <c r="F1958" t="s">
        <v>98</v>
      </c>
      <c r="G1958">
        <v>10</v>
      </c>
    </row>
    <row r="1959" spans="1:7" x14ac:dyDescent="0.25">
      <c r="A1959" s="66" t="str">
        <f t="shared" si="30"/>
        <v>2012, East of England, 1, 0-49, Prostate</v>
      </c>
      <c r="B1959">
        <v>2012</v>
      </c>
      <c r="C1959" t="s">
        <v>2</v>
      </c>
      <c r="D1959" t="s">
        <v>25</v>
      </c>
      <c r="E1959">
        <v>1</v>
      </c>
      <c r="F1959" t="s">
        <v>94</v>
      </c>
      <c r="G1959">
        <v>30</v>
      </c>
    </row>
    <row r="1960" spans="1:7" x14ac:dyDescent="0.25">
      <c r="A1960" s="66" t="str">
        <f t="shared" si="30"/>
        <v>2012, London, 1, 0-49, Prostate</v>
      </c>
      <c r="B1960">
        <v>2012</v>
      </c>
      <c r="C1960" t="s">
        <v>2</v>
      </c>
      <c r="D1960" t="s">
        <v>25</v>
      </c>
      <c r="E1960">
        <v>1</v>
      </c>
      <c r="F1960" t="s">
        <v>8</v>
      </c>
      <c r="G1960">
        <v>43</v>
      </c>
    </row>
    <row r="1961" spans="1:7" x14ac:dyDescent="0.25">
      <c r="A1961" s="66" t="str">
        <f t="shared" si="30"/>
        <v>2012, North East, 1, 0-49, Prostate</v>
      </c>
      <c r="B1961">
        <v>2012</v>
      </c>
      <c r="C1961" t="s">
        <v>2</v>
      </c>
      <c r="D1961" t="s">
        <v>25</v>
      </c>
      <c r="E1961">
        <v>1</v>
      </c>
      <c r="F1961" t="s">
        <v>99</v>
      </c>
      <c r="G1961">
        <v>8</v>
      </c>
    </row>
    <row r="1962" spans="1:7" x14ac:dyDescent="0.25">
      <c r="A1962" s="66" t="str">
        <f t="shared" si="30"/>
        <v>2012, North West, 1, 0-49, Prostate</v>
      </c>
      <c r="B1962">
        <v>2012</v>
      </c>
      <c r="C1962" t="s">
        <v>2</v>
      </c>
      <c r="D1962" t="s">
        <v>25</v>
      </c>
      <c r="E1962">
        <v>1</v>
      </c>
      <c r="F1962" t="s">
        <v>92</v>
      </c>
      <c r="G1962">
        <v>20</v>
      </c>
    </row>
    <row r="1963" spans="1:7" x14ac:dyDescent="0.25">
      <c r="A1963" s="66" t="str">
        <f t="shared" si="30"/>
        <v>2012, South East, 1, 0-49, Prostate</v>
      </c>
      <c r="B1963">
        <v>2012</v>
      </c>
      <c r="C1963" t="s">
        <v>2</v>
      </c>
      <c r="D1963" t="s">
        <v>25</v>
      </c>
      <c r="E1963">
        <v>1</v>
      </c>
      <c r="F1963" t="s">
        <v>93</v>
      </c>
      <c r="G1963">
        <v>29</v>
      </c>
    </row>
    <row r="1964" spans="1:7" x14ac:dyDescent="0.25">
      <c r="A1964" s="66" t="str">
        <f t="shared" si="30"/>
        <v>2012, South West, 1, 0-49, Prostate</v>
      </c>
      <c r="B1964">
        <v>2012</v>
      </c>
      <c r="C1964" t="s">
        <v>2</v>
      </c>
      <c r="D1964" t="s">
        <v>25</v>
      </c>
      <c r="E1964">
        <v>1</v>
      </c>
      <c r="F1964" t="s">
        <v>95</v>
      </c>
      <c r="G1964">
        <v>11</v>
      </c>
    </row>
    <row r="1965" spans="1:7" x14ac:dyDescent="0.25">
      <c r="A1965" s="66" t="str">
        <f t="shared" si="30"/>
        <v>2012, West Midlands, 1, 0-49, Prostate</v>
      </c>
      <c r="B1965">
        <v>2012</v>
      </c>
      <c r="C1965" t="s">
        <v>2</v>
      </c>
      <c r="D1965" t="s">
        <v>25</v>
      </c>
      <c r="E1965">
        <v>1</v>
      </c>
      <c r="F1965" t="s">
        <v>97</v>
      </c>
      <c r="G1965">
        <v>14</v>
      </c>
    </row>
    <row r="1966" spans="1:7" x14ac:dyDescent="0.25">
      <c r="A1966" s="66" t="str">
        <f t="shared" si="30"/>
        <v>2012, Yorkshire and The Humber, 1, 0-49, Prostate</v>
      </c>
      <c r="B1966">
        <v>2012</v>
      </c>
      <c r="C1966" t="s">
        <v>2</v>
      </c>
      <c r="D1966" t="s">
        <v>25</v>
      </c>
      <c r="E1966">
        <v>1</v>
      </c>
      <c r="F1966" t="s">
        <v>96</v>
      </c>
      <c r="G1966">
        <v>18</v>
      </c>
    </row>
    <row r="1967" spans="1:7" x14ac:dyDescent="0.25">
      <c r="A1967" s="66" t="str">
        <f t="shared" si="30"/>
        <v>2012, East Midlands, 2, 0-49, Prostate</v>
      </c>
      <c r="B1967">
        <v>2012</v>
      </c>
      <c r="C1967" t="s">
        <v>2</v>
      </c>
      <c r="D1967" t="s">
        <v>25</v>
      </c>
      <c r="E1967">
        <v>2</v>
      </c>
      <c r="F1967" t="s">
        <v>98</v>
      </c>
      <c r="G1967">
        <v>5</v>
      </c>
    </row>
    <row r="1968" spans="1:7" x14ac:dyDescent="0.25">
      <c r="A1968" s="66" t="str">
        <f t="shared" si="30"/>
        <v>2012, East of England, 2, 0-49, Prostate</v>
      </c>
      <c r="B1968">
        <v>2012</v>
      </c>
      <c r="C1968" t="s">
        <v>2</v>
      </c>
      <c r="D1968" t="s">
        <v>25</v>
      </c>
      <c r="E1968">
        <v>2</v>
      </c>
      <c r="F1968" t="s">
        <v>94</v>
      </c>
      <c r="G1968">
        <v>7</v>
      </c>
    </row>
    <row r="1969" spans="1:7" x14ac:dyDescent="0.25">
      <c r="A1969" s="66" t="str">
        <f t="shared" si="30"/>
        <v>2012, London, 2, 0-49, Prostate</v>
      </c>
      <c r="B1969">
        <v>2012</v>
      </c>
      <c r="C1969" t="s">
        <v>2</v>
      </c>
      <c r="D1969" t="s">
        <v>25</v>
      </c>
      <c r="E1969">
        <v>2</v>
      </c>
      <c r="F1969" t="s">
        <v>8</v>
      </c>
      <c r="G1969">
        <v>11</v>
      </c>
    </row>
    <row r="1970" spans="1:7" x14ac:dyDescent="0.25">
      <c r="A1970" s="66" t="str">
        <f t="shared" si="30"/>
        <v>2012, North East, 2, 0-49, Prostate</v>
      </c>
      <c r="B1970">
        <v>2012</v>
      </c>
      <c r="C1970" t="s">
        <v>2</v>
      </c>
      <c r="D1970" t="s">
        <v>25</v>
      </c>
      <c r="E1970">
        <v>2</v>
      </c>
      <c r="F1970" t="s">
        <v>99</v>
      </c>
      <c r="G1970">
        <v>6</v>
      </c>
    </row>
    <row r="1971" spans="1:7" x14ac:dyDescent="0.25">
      <c r="A1971" s="66" t="str">
        <f t="shared" si="30"/>
        <v>2012, North West, 2, 0-49, Prostate</v>
      </c>
      <c r="B1971">
        <v>2012</v>
      </c>
      <c r="C1971" t="s">
        <v>2</v>
      </c>
      <c r="D1971" t="s">
        <v>25</v>
      </c>
      <c r="E1971">
        <v>2</v>
      </c>
      <c r="F1971" t="s">
        <v>92</v>
      </c>
      <c r="G1971">
        <v>8</v>
      </c>
    </row>
    <row r="1972" spans="1:7" x14ac:dyDescent="0.25">
      <c r="A1972" s="66" t="str">
        <f t="shared" si="30"/>
        <v>2012, South East, 2, 0-49, Prostate</v>
      </c>
      <c r="B1972">
        <v>2012</v>
      </c>
      <c r="C1972" t="s">
        <v>2</v>
      </c>
      <c r="D1972" t="s">
        <v>25</v>
      </c>
      <c r="E1972">
        <v>2</v>
      </c>
      <c r="F1972" t="s">
        <v>93</v>
      </c>
      <c r="G1972">
        <v>12</v>
      </c>
    </row>
    <row r="1973" spans="1:7" x14ac:dyDescent="0.25">
      <c r="A1973" s="66" t="str">
        <f t="shared" si="30"/>
        <v>2012, South West, 2, 0-49, Prostate</v>
      </c>
      <c r="B1973">
        <v>2012</v>
      </c>
      <c r="C1973" t="s">
        <v>2</v>
      </c>
      <c r="D1973" t="s">
        <v>25</v>
      </c>
      <c r="E1973">
        <v>2</v>
      </c>
      <c r="F1973" t="s">
        <v>95</v>
      </c>
      <c r="G1973" t="s">
        <v>116</v>
      </c>
    </row>
    <row r="1974" spans="1:7" x14ac:dyDescent="0.25">
      <c r="A1974" s="66" t="str">
        <f t="shared" si="30"/>
        <v>2012, West Midlands, 2, 0-49, Prostate</v>
      </c>
      <c r="B1974">
        <v>2012</v>
      </c>
      <c r="C1974" t="s">
        <v>2</v>
      </c>
      <c r="D1974" t="s">
        <v>25</v>
      </c>
      <c r="E1974">
        <v>2</v>
      </c>
      <c r="F1974" t="s">
        <v>97</v>
      </c>
      <c r="G1974">
        <v>13</v>
      </c>
    </row>
    <row r="1975" spans="1:7" x14ac:dyDescent="0.25">
      <c r="A1975" s="66" t="str">
        <f t="shared" si="30"/>
        <v>2012, Yorkshire and The Humber, 2, 0-49, Prostate</v>
      </c>
      <c r="B1975">
        <v>2012</v>
      </c>
      <c r="C1975" t="s">
        <v>2</v>
      </c>
      <c r="D1975" t="s">
        <v>25</v>
      </c>
      <c r="E1975">
        <v>2</v>
      </c>
      <c r="F1975" t="s">
        <v>96</v>
      </c>
      <c r="G1975">
        <v>8</v>
      </c>
    </row>
    <row r="1976" spans="1:7" x14ac:dyDescent="0.25">
      <c r="A1976" s="66" t="str">
        <f t="shared" si="30"/>
        <v>2012, East Midlands, 3, 0-49, Prostate</v>
      </c>
      <c r="B1976">
        <v>2012</v>
      </c>
      <c r="C1976" t="s">
        <v>2</v>
      </c>
      <c r="D1976" t="s">
        <v>25</v>
      </c>
      <c r="E1976">
        <v>3</v>
      </c>
      <c r="F1976" t="s">
        <v>98</v>
      </c>
      <c r="G1976" t="s">
        <v>116</v>
      </c>
    </row>
    <row r="1977" spans="1:7" x14ac:dyDescent="0.25">
      <c r="A1977" s="66" t="str">
        <f t="shared" si="30"/>
        <v>2012, East of England, 3, 0-49, Prostate</v>
      </c>
      <c r="B1977">
        <v>2012</v>
      </c>
      <c r="C1977" t="s">
        <v>2</v>
      </c>
      <c r="D1977" t="s">
        <v>25</v>
      </c>
      <c r="E1977">
        <v>3</v>
      </c>
      <c r="F1977" t="s">
        <v>94</v>
      </c>
      <c r="G1977" t="s">
        <v>116</v>
      </c>
    </row>
    <row r="1978" spans="1:7" x14ac:dyDescent="0.25">
      <c r="A1978" s="66" t="str">
        <f t="shared" si="30"/>
        <v>2012, London, 3, 0-49, Prostate</v>
      </c>
      <c r="B1978">
        <v>2012</v>
      </c>
      <c r="C1978" t="s">
        <v>2</v>
      </c>
      <c r="D1978" t="s">
        <v>25</v>
      </c>
      <c r="E1978">
        <v>3</v>
      </c>
      <c r="F1978" t="s">
        <v>8</v>
      </c>
      <c r="G1978">
        <v>9</v>
      </c>
    </row>
    <row r="1979" spans="1:7" x14ac:dyDescent="0.25">
      <c r="A1979" s="66" t="str">
        <f t="shared" si="30"/>
        <v>2012, North East, 3, 0-49, Prostate</v>
      </c>
      <c r="B1979">
        <v>2012</v>
      </c>
      <c r="C1979" t="s">
        <v>2</v>
      </c>
      <c r="D1979" t="s">
        <v>25</v>
      </c>
      <c r="E1979">
        <v>3</v>
      </c>
      <c r="F1979" t="s">
        <v>99</v>
      </c>
      <c r="G1979" t="s">
        <v>116</v>
      </c>
    </row>
    <row r="1980" spans="1:7" x14ac:dyDescent="0.25">
      <c r="A1980" s="66" t="str">
        <f t="shared" si="30"/>
        <v>2012, North West, 3, 0-49, Prostate</v>
      </c>
      <c r="B1980">
        <v>2012</v>
      </c>
      <c r="C1980" t="s">
        <v>2</v>
      </c>
      <c r="D1980" t="s">
        <v>25</v>
      </c>
      <c r="E1980">
        <v>3</v>
      </c>
      <c r="F1980" t="s">
        <v>92</v>
      </c>
      <c r="G1980">
        <v>5</v>
      </c>
    </row>
    <row r="1981" spans="1:7" x14ac:dyDescent="0.25">
      <c r="A1981" s="66" t="str">
        <f t="shared" si="30"/>
        <v>2012, South East, 3, 0-49, Prostate</v>
      </c>
      <c r="B1981">
        <v>2012</v>
      </c>
      <c r="C1981" t="s">
        <v>2</v>
      </c>
      <c r="D1981" t="s">
        <v>25</v>
      </c>
      <c r="E1981">
        <v>3</v>
      </c>
      <c r="F1981" t="s">
        <v>93</v>
      </c>
      <c r="G1981" t="s">
        <v>116</v>
      </c>
    </row>
    <row r="1982" spans="1:7" x14ac:dyDescent="0.25">
      <c r="A1982" s="66" t="str">
        <f t="shared" si="30"/>
        <v>2012, South West, 3, 0-49, Prostate</v>
      </c>
      <c r="B1982">
        <v>2012</v>
      </c>
      <c r="C1982" t="s">
        <v>2</v>
      </c>
      <c r="D1982" t="s">
        <v>25</v>
      </c>
      <c r="E1982">
        <v>3</v>
      </c>
      <c r="F1982" t="s">
        <v>95</v>
      </c>
      <c r="G1982" t="s">
        <v>116</v>
      </c>
    </row>
    <row r="1983" spans="1:7" x14ac:dyDescent="0.25">
      <c r="A1983" s="66" t="str">
        <f t="shared" si="30"/>
        <v>2012, West Midlands, 3, 0-49, Prostate</v>
      </c>
      <c r="B1983">
        <v>2012</v>
      </c>
      <c r="C1983" t="s">
        <v>2</v>
      </c>
      <c r="D1983" t="s">
        <v>25</v>
      </c>
      <c r="E1983">
        <v>3</v>
      </c>
      <c r="F1983" t="s">
        <v>97</v>
      </c>
      <c r="G1983">
        <v>5</v>
      </c>
    </row>
    <row r="1984" spans="1:7" x14ac:dyDescent="0.25">
      <c r="A1984" s="66" t="str">
        <f t="shared" si="30"/>
        <v>2012, Yorkshire and The Humber, 3, 0-49, Prostate</v>
      </c>
      <c r="B1984">
        <v>2012</v>
      </c>
      <c r="C1984" t="s">
        <v>2</v>
      </c>
      <c r="D1984" t="s">
        <v>25</v>
      </c>
      <c r="E1984">
        <v>3</v>
      </c>
      <c r="F1984" t="s">
        <v>96</v>
      </c>
      <c r="G1984">
        <v>6</v>
      </c>
    </row>
    <row r="1985" spans="1:7" x14ac:dyDescent="0.25">
      <c r="A1985" s="66" t="str">
        <f t="shared" si="30"/>
        <v>2012, East Midlands, 4, 0-49, Prostate</v>
      </c>
      <c r="B1985">
        <v>2012</v>
      </c>
      <c r="C1985" t="s">
        <v>2</v>
      </c>
      <c r="D1985" t="s">
        <v>25</v>
      </c>
      <c r="E1985">
        <v>4</v>
      </c>
      <c r="F1985" t="s">
        <v>98</v>
      </c>
      <c r="G1985" t="s">
        <v>116</v>
      </c>
    </row>
    <row r="1986" spans="1:7" x14ac:dyDescent="0.25">
      <c r="A1986" s="66" t="str">
        <f t="shared" ref="A1986:A2049" si="31">B1986&amp;", "&amp;F1986&amp;", "&amp;E1986&amp;", "&amp;D1986&amp;", "&amp;C1986</f>
        <v>2012, East of England, 4, 0-49, Prostate</v>
      </c>
      <c r="B1986">
        <v>2012</v>
      </c>
      <c r="C1986" t="s">
        <v>2</v>
      </c>
      <c r="D1986" t="s">
        <v>25</v>
      </c>
      <c r="E1986">
        <v>4</v>
      </c>
      <c r="F1986" t="s">
        <v>94</v>
      </c>
      <c r="G1986" t="s">
        <v>116</v>
      </c>
    </row>
    <row r="1987" spans="1:7" x14ac:dyDescent="0.25">
      <c r="A1987" s="66" t="str">
        <f t="shared" si="31"/>
        <v>2012, London, 4, 0-49, Prostate</v>
      </c>
      <c r="B1987">
        <v>2012</v>
      </c>
      <c r="C1987" t="s">
        <v>2</v>
      </c>
      <c r="D1987" t="s">
        <v>25</v>
      </c>
      <c r="E1987">
        <v>4</v>
      </c>
      <c r="F1987" t="s">
        <v>8</v>
      </c>
      <c r="G1987">
        <v>6</v>
      </c>
    </row>
    <row r="1988" spans="1:7" x14ac:dyDescent="0.25">
      <c r="A1988" s="66" t="str">
        <f t="shared" si="31"/>
        <v>2012, North East, 4, 0-49, Prostate</v>
      </c>
      <c r="B1988">
        <v>2012</v>
      </c>
      <c r="C1988" t="s">
        <v>2</v>
      </c>
      <c r="D1988" t="s">
        <v>25</v>
      </c>
      <c r="E1988">
        <v>4</v>
      </c>
      <c r="F1988" t="s">
        <v>99</v>
      </c>
      <c r="G1988" t="s">
        <v>116</v>
      </c>
    </row>
    <row r="1989" spans="1:7" x14ac:dyDescent="0.25">
      <c r="A1989" s="66" t="str">
        <f t="shared" si="31"/>
        <v>2012, North West, 4, 0-49, Prostate</v>
      </c>
      <c r="B1989">
        <v>2012</v>
      </c>
      <c r="C1989" t="s">
        <v>2</v>
      </c>
      <c r="D1989" t="s">
        <v>25</v>
      </c>
      <c r="E1989">
        <v>4</v>
      </c>
      <c r="F1989" t="s">
        <v>92</v>
      </c>
      <c r="G1989" t="s">
        <v>116</v>
      </c>
    </row>
    <row r="1990" spans="1:7" x14ac:dyDescent="0.25">
      <c r="A1990" s="66" t="str">
        <f t="shared" si="31"/>
        <v>2012, South East, 4, 0-49, Prostate</v>
      </c>
      <c r="B1990">
        <v>2012</v>
      </c>
      <c r="C1990" t="s">
        <v>2</v>
      </c>
      <c r="D1990" t="s">
        <v>25</v>
      </c>
      <c r="E1990">
        <v>4</v>
      </c>
      <c r="F1990" t="s">
        <v>93</v>
      </c>
      <c r="G1990" t="s">
        <v>116</v>
      </c>
    </row>
    <row r="1991" spans="1:7" x14ac:dyDescent="0.25">
      <c r="A1991" s="66" t="str">
        <f t="shared" si="31"/>
        <v>2012, South West, 4, 0-49, Prostate</v>
      </c>
      <c r="B1991">
        <v>2012</v>
      </c>
      <c r="C1991" t="s">
        <v>2</v>
      </c>
      <c r="D1991" t="s">
        <v>25</v>
      </c>
      <c r="E1991">
        <v>4</v>
      </c>
      <c r="F1991" t="s">
        <v>95</v>
      </c>
      <c r="G1991" t="s">
        <v>116</v>
      </c>
    </row>
    <row r="1992" spans="1:7" x14ac:dyDescent="0.25">
      <c r="A1992" s="66" t="str">
        <f t="shared" si="31"/>
        <v>2012, West Midlands, 4, 0-49, Prostate</v>
      </c>
      <c r="B1992">
        <v>2012</v>
      </c>
      <c r="C1992" t="s">
        <v>2</v>
      </c>
      <c r="D1992" t="s">
        <v>25</v>
      </c>
      <c r="E1992">
        <v>4</v>
      </c>
      <c r="F1992" t="s">
        <v>97</v>
      </c>
      <c r="G1992" t="s">
        <v>116</v>
      </c>
    </row>
    <row r="1993" spans="1:7" x14ac:dyDescent="0.25">
      <c r="A1993" s="66" t="str">
        <f t="shared" si="31"/>
        <v>2012, Yorkshire and The Humber, 4, 0-49, Prostate</v>
      </c>
      <c r="B1993">
        <v>2012</v>
      </c>
      <c r="C1993" t="s">
        <v>2</v>
      </c>
      <c r="D1993" t="s">
        <v>25</v>
      </c>
      <c r="E1993">
        <v>4</v>
      </c>
      <c r="F1993" t="s">
        <v>96</v>
      </c>
      <c r="G1993">
        <v>7</v>
      </c>
    </row>
    <row r="1994" spans="1:7" x14ac:dyDescent="0.25">
      <c r="A1994" s="66" t="str">
        <f t="shared" si="31"/>
        <v>2012, East Midlands, Unk/Oth, 0-49, Prostate</v>
      </c>
      <c r="B1994">
        <v>2012</v>
      </c>
      <c r="C1994" t="s">
        <v>2</v>
      </c>
      <c r="D1994" t="s">
        <v>25</v>
      </c>
      <c r="E1994" t="s">
        <v>26</v>
      </c>
      <c r="F1994" t="s">
        <v>98</v>
      </c>
      <c r="G1994">
        <v>8</v>
      </c>
    </row>
    <row r="1995" spans="1:7" x14ac:dyDescent="0.25">
      <c r="A1995" s="66" t="str">
        <f t="shared" si="31"/>
        <v>2012, East of England, Unk/Oth, 0-49, Prostate</v>
      </c>
      <c r="B1995">
        <v>2012</v>
      </c>
      <c r="C1995" t="s">
        <v>2</v>
      </c>
      <c r="D1995" t="s">
        <v>25</v>
      </c>
      <c r="E1995" t="s">
        <v>26</v>
      </c>
      <c r="F1995" t="s">
        <v>94</v>
      </c>
      <c r="G1995" t="s">
        <v>116</v>
      </c>
    </row>
    <row r="1996" spans="1:7" x14ac:dyDescent="0.25">
      <c r="A1996" s="66" t="str">
        <f t="shared" si="31"/>
        <v>2012, London, Unk/Oth, 0-49, Prostate</v>
      </c>
      <c r="B1996">
        <v>2012</v>
      </c>
      <c r="C1996" t="s">
        <v>2</v>
      </c>
      <c r="D1996" t="s">
        <v>25</v>
      </c>
      <c r="E1996" t="s">
        <v>26</v>
      </c>
      <c r="F1996" t="s">
        <v>8</v>
      </c>
      <c r="G1996">
        <v>14</v>
      </c>
    </row>
    <row r="1997" spans="1:7" x14ac:dyDescent="0.25">
      <c r="A1997" s="66" t="str">
        <f t="shared" si="31"/>
        <v>2012, North East, Unk/Oth, 0-49, Prostate</v>
      </c>
      <c r="B1997">
        <v>2012</v>
      </c>
      <c r="C1997" t="s">
        <v>2</v>
      </c>
      <c r="D1997" t="s">
        <v>25</v>
      </c>
      <c r="E1997" t="s">
        <v>26</v>
      </c>
      <c r="F1997" t="s">
        <v>99</v>
      </c>
      <c r="G1997" t="s">
        <v>116</v>
      </c>
    </row>
    <row r="1998" spans="1:7" x14ac:dyDescent="0.25">
      <c r="A1998" s="66" t="str">
        <f t="shared" si="31"/>
        <v>2012, North West, Unk/Oth, 0-49, Prostate</v>
      </c>
      <c r="B1998">
        <v>2012</v>
      </c>
      <c r="C1998" t="s">
        <v>2</v>
      </c>
      <c r="D1998" t="s">
        <v>25</v>
      </c>
      <c r="E1998" t="s">
        <v>26</v>
      </c>
      <c r="F1998" t="s">
        <v>92</v>
      </c>
      <c r="G1998" t="s">
        <v>116</v>
      </c>
    </row>
    <row r="1999" spans="1:7" x14ac:dyDescent="0.25">
      <c r="A1999" s="66" t="str">
        <f t="shared" si="31"/>
        <v>2012, South East, Unk/Oth, 0-49, Prostate</v>
      </c>
      <c r="B1999">
        <v>2012</v>
      </c>
      <c r="C1999" t="s">
        <v>2</v>
      </c>
      <c r="D1999" t="s">
        <v>25</v>
      </c>
      <c r="E1999" t="s">
        <v>26</v>
      </c>
      <c r="F1999" t="s">
        <v>93</v>
      </c>
      <c r="G1999">
        <v>17</v>
      </c>
    </row>
    <row r="2000" spans="1:7" x14ac:dyDescent="0.25">
      <c r="A2000" s="66" t="str">
        <f t="shared" si="31"/>
        <v>2012, South West, Unk/Oth, 0-49, Prostate</v>
      </c>
      <c r="B2000">
        <v>2012</v>
      </c>
      <c r="C2000" t="s">
        <v>2</v>
      </c>
      <c r="D2000" t="s">
        <v>25</v>
      </c>
      <c r="E2000" t="s">
        <v>26</v>
      </c>
      <c r="F2000" t="s">
        <v>95</v>
      </c>
      <c r="G2000" t="s">
        <v>116</v>
      </c>
    </row>
    <row r="2001" spans="1:7" x14ac:dyDescent="0.25">
      <c r="A2001" s="66" t="str">
        <f t="shared" si="31"/>
        <v>2012, West Midlands, Unk/Oth, 0-49, Prostate</v>
      </c>
      <c r="B2001">
        <v>2012</v>
      </c>
      <c r="C2001" t="s">
        <v>2</v>
      </c>
      <c r="D2001" t="s">
        <v>25</v>
      </c>
      <c r="E2001" t="s">
        <v>26</v>
      </c>
      <c r="F2001" t="s">
        <v>97</v>
      </c>
      <c r="G2001">
        <v>11</v>
      </c>
    </row>
    <row r="2002" spans="1:7" x14ac:dyDescent="0.25">
      <c r="A2002" s="66" t="str">
        <f t="shared" si="31"/>
        <v>2012, Yorkshire and The Humber, Unk/Oth, 0-49, Prostate</v>
      </c>
      <c r="B2002">
        <v>2012</v>
      </c>
      <c r="C2002" t="s">
        <v>2</v>
      </c>
      <c r="D2002" t="s">
        <v>25</v>
      </c>
      <c r="E2002" t="s">
        <v>26</v>
      </c>
      <c r="F2002" t="s">
        <v>96</v>
      </c>
      <c r="G2002">
        <v>5</v>
      </c>
    </row>
    <row r="2003" spans="1:7" x14ac:dyDescent="0.25">
      <c r="A2003" s="66" t="str">
        <f t="shared" si="31"/>
        <v>2012, East Midlands, 1, 50-59, Prostate</v>
      </c>
      <c r="B2003">
        <v>2012</v>
      </c>
      <c r="C2003" t="s">
        <v>2</v>
      </c>
      <c r="D2003" t="s">
        <v>16</v>
      </c>
      <c r="E2003">
        <v>1</v>
      </c>
      <c r="F2003" t="s">
        <v>98</v>
      </c>
      <c r="G2003">
        <v>95</v>
      </c>
    </row>
    <row r="2004" spans="1:7" x14ac:dyDescent="0.25">
      <c r="A2004" s="66" t="str">
        <f t="shared" si="31"/>
        <v>2012, East of England, 1, 50-59, Prostate</v>
      </c>
      <c r="B2004">
        <v>2012</v>
      </c>
      <c r="C2004" t="s">
        <v>2</v>
      </c>
      <c r="D2004" t="s">
        <v>16</v>
      </c>
      <c r="E2004">
        <v>1</v>
      </c>
      <c r="F2004" t="s">
        <v>94</v>
      </c>
      <c r="G2004">
        <v>222</v>
      </c>
    </row>
    <row r="2005" spans="1:7" x14ac:dyDescent="0.25">
      <c r="A2005" s="66" t="str">
        <f t="shared" si="31"/>
        <v>2012, London, 1, 50-59, Prostate</v>
      </c>
      <c r="B2005">
        <v>2012</v>
      </c>
      <c r="C2005" t="s">
        <v>2</v>
      </c>
      <c r="D2005" t="s">
        <v>16</v>
      </c>
      <c r="E2005">
        <v>1</v>
      </c>
      <c r="F2005" t="s">
        <v>8</v>
      </c>
      <c r="G2005">
        <v>272</v>
      </c>
    </row>
    <row r="2006" spans="1:7" x14ac:dyDescent="0.25">
      <c r="A2006" s="66" t="str">
        <f t="shared" si="31"/>
        <v>2012, North East, 1, 50-59, Prostate</v>
      </c>
      <c r="B2006">
        <v>2012</v>
      </c>
      <c r="C2006" t="s">
        <v>2</v>
      </c>
      <c r="D2006" t="s">
        <v>16</v>
      </c>
      <c r="E2006">
        <v>1</v>
      </c>
      <c r="F2006" t="s">
        <v>99</v>
      </c>
      <c r="G2006">
        <v>61</v>
      </c>
    </row>
    <row r="2007" spans="1:7" x14ac:dyDescent="0.25">
      <c r="A2007" s="66" t="str">
        <f t="shared" si="31"/>
        <v>2012, North West, 1, 50-59, Prostate</v>
      </c>
      <c r="B2007">
        <v>2012</v>
      </c>
      <c r="C2007" t="s">
        <v>2</v>
      </c>
      <c r="D2007" t="s">
        <v>16</v>
      </c>
      <c r="E2007">
        <v>1</v>
      </c>
      <c r="F2007" t="s">
        <v>92</v>
      </c>
      <c r="G2007">
        <v>193</v>
      </c>
    </row>
    <row r="2008" spans="1:7" x14ac:dyDescent="0.25">
      <c r="A2008" s="66" t="str">
        <f t="shared" si="31"/>
        <v>2012, South East, 1, 50-59, Prostate</v>
      </c>
      <c r="B2008">
        <v>2012</v>
      </c>
      <c r="C2008" t="s">
        <v>2</v>
      </c>
      <c r="D2008" t="s">
        <v>16</v>
      </c>
      <c r="E2008">
        <v>1</v>
      </c>
      <c r="F2008" t="s">
        <v>93</v>
      </c>
      <c r="G2008">
        <v>212</v>
      </c>
    </row>
    <row r="2009" spans="1:7" x14ac:dyDescent="0.25">
      <c r="A2009" s="66" t="str">
        <f t="shared" si="31"/>
        <v>2012, South West, 1, 50-59, Prostate</v>
      </c>
      <c r="B2009">
        <v>2012</v>
      </c>
      <c r="C2009" t="s">
        <v>2</v>
      </c>
      <c r="D2009" t="s">
        <v>16</v>
      </c>
      <c r="E2009">
        <v>1</v>
      </c>
      <c r="F2009" t="s">
        <v>95</v>
      </c>
      <c r="G2009">
        <v>149</v>
      </c>
    </row>
    <row r="2010" spans="1:7" x14ac:dyDescent="0.25">
      <c r="A2010" s="66" t="str">
        <f t="shared" si="31"/>
        <v>2012, West Midlands, 1, 50-59, Prostate</v>
      </c>
      <c r="B2010">
        <v>2012</v>
      </c>
      <c r="C2010" t="s">
        <v>2</v>
      </c>
      <c r="D2010" t="s">
        <v>16</v>
      </c>
      <c r="E2010">
        <v>1</v>
      </c>
      <c r="F2010" t="s">
        <v>97</v>
      </c>
      <c r="G2010">
        <v>147</v>
      </c>
    </row>
    <row r="2011" spans="1:7" x14ac:dyDescent="0.25">
      <c r="A2011" s="66" t="str">
        <f t="shared" si="31"/>
        <v>2012, Yorkshire and The Humber, 1, 50-59, Prostate</v>
      </c>
      <c r="B2011">
        <v>2012</v>
      </c>
      <c r="C2011" t="s">
        <v>2</v>
      </c>
      <c r="D2011" t="s">
        <v>16</v>
      </c>
      <c r="E2011">
        <v>1</v>
      </c>
      <c r="F2011" t="s">
        <v>96</v>
      </c>
      <c r="G2011">
        <v>94</v>
      </c>
    </row>
    <row r="2012" spans="1:7" x14ac:dyDescent="0.25">
      <c r="A2012" s="66" t="str">
        <f t="shared" si="31"/>
        <v>2012, East Midlands, 2, 50-59, Prostate</v>
      </c>
      <c r="B2012">
        <v>2012</v>
      </c>
      <c r="C2012" t="s">
        <v>2</v>
      </c>
      <c r="D2012" t="s">
        <v>16</v>
      </c>
      <c r="E2012">
        <v>2</v>
      </c>
      <c r="F2012" t="s">
        <v>98</v>
      </c>
      <c r="G2012">
        <v>75</v>
      </c>
    </row>
    <row r="2013" spans="1:7" x14ac:dyDescent="0.25">
      <c r="A2013" s="66" t="str">
        <f t="shared" si="31"/>
        <v>2012, East of England, 2, 50-59, Prostate</v>
      </c>
      <c r="B2013">
        <v>2012</v>
      </c>
      <c r="C2013" t="s">
        <v>2</v>
      </c>
      <c r="D2013" t="s">
        <v>16</v>
      </c>
      <c r="E2013">
        <v>2</v>
      </c>
      <c r="F2013" t="s">
        <v>94</v>
      </c>
      <c r="G2013">
        <v>57</v>
      </c>
    </row>
    <row r="2014" spans="1:7" x14ac:dyDescent="0.25">
      <c r="A2014" s="66" t="str">
        <f t="shared" si="31"/>
        <v>2012, London, 2, 50-59, Prostate</v>
      </c>
      <c r="B2014">
        <v>2012</v>
      </c>
      <c r="C2014" t="s">
        <v>2</v>
      </c>
      <c r="D2014" t="s">
        <v>16</v>
      </c>
      <c r="E2014">
        <v>2</v>
      </c>
      <c r="F2014" t="s">
        <v>8</v>
      </c>
      <c r="G2014">
        <v>96</v>
      </c>
    </row>
    <row r="2015" spans="1:7" x14ac:dyDescent="0.25">
      <c r="A2015" s="66" t="str">
        <f t="shared" si="31"/>
        <v>2012, North East, 2, 50-59, Prostate</v>
      </c>
      <c r="B2015">
        <v>2012</v>
      </c>
      <c r="C2015" t="s">
        <v>2</v>
      </c>
      <c r="D2015" t="s">
        <v>16</v>
      </c>
      <c r="E2015">
        <v>2</v>
      </c>
      <c r="F2015" t="s">
        <v>99</v>
      </c>
      <c r="G2015">
        <v>35</v>
      </c>
    </row>
    <row r="2016" spans="1:7" x14ac:dyDescent="0.25">
      <c r="A2016" s="66" t="str">
        <f t="shared" si="31"/>
        <v>2012, North West, 2, 50-59, Prostate</v>
      </c>
      <c r="B2016">
        <v>2012</v>
      </c>
      <c r="C2016" t="s">
        <v>2</v>
      </c>
      <c r="D2016" t="s">
        <v>16</v>
      </c>
      <c r="E2016">
        <v>2</v>
      </c>
      <c r="F2016" t="s">
        <v>92</v>
      </c>
      <c r="G2016">
        <v>102</v>
      </c>
    </row>
    <row r="2017" spans="1:7" x14ac:dyDescent="0.25">
      <c r="A2017" s="66" t="str">
        <f t="shared" si="31"/>
        <v>2012, South East, 2, 50-59, Prostate</v>
      </c>
      <c r="B2017">
        <v>2012</v>
      </c>
      <c r="C2017" t="s">
        <v>2</v>
      </c>
      <c r="D2017" t="s">
        <v>16</v>
      </c>
      <c r="E2017">
        <v>2</v>
      </c>
      <c r="F2017" t="s">
        <v>93</v>
      </c>
      <c r="G2017">
        <v>115</v>
      </c>
    </row>
    <row r="2018" spans="1:7" x14ac:dyDescent="0.25">
      <c r="A2018" s="66" t="str">
        <f t="shared" si="31"/>
        <v>2012, South West, 2, 50-59, Prostate</v>
      </c>
      <c r="B2018">
        <v>2012</v>
      </c>
      <c r="C2018" t="s">
        <v>2</v>
      </c>
      <c r="D2018" t="s">
        <v>16</v>
      </c>
      <c r="E2018">
        <v>2</v>
      </c>
      <c r="F2018" t="s">
        <v>95</v>
      </c>
      <c r="G2018">
        <v>24</v>
      </c>
    </row>
    <row r="2019" spans="1:7" x14ac:dyDescent="0.25">
      <c r="A2019" s="66" t="str">
        <f t="shared" si="31"/>
        <v>2012, West Midlands, 2, 50-59, Prostate</v>
      </c>
      <c r="B2019">
        <v>2012</v>
      </c>
      <c r="C2019" t="s">
        <v>2</v>
      </c>
      <c r="D2019" t="s">
        <v>16</v>
      </c>
      <c r="E2019">
        <v>2</v>
      </c>
      <c r="F2019" t="s">
        <v>97</v>
      </c>
      <c r="G2019">
        <v>82</v>
      </c>
    </row>
    <row r="2020" spans="1:7" x14ac:dyDescent="0.25">
      <c r="A2020" s="66" t="str">
        <f t="shared" si="31"/>
        <v>2012, Yorkshire and The Humber, 2, 50-59, Prostate</v>
      </c>
      <c r="B2020">
        <v>2012</v>
      </c>
      <c r="C2020" t="s">
        <v>2</v>
      </c>
      <c r="D2020" t="s">
        <v>16</v>
      </c>
      <c r="E2020">
        <v>2</v>
      </c>
      <c r="F2020" t="s">
        <v>96</v>
      </c>
      <c r="G2020">
        <v>61</v>
      </c>
    </row>
    <row r="2021" spans="1:7" x14ac:dyDescent="0.25">
      <c r="A2021" s="66" t="str">
        <f t="shared" si="31"/>
        <v>2012, East Midlands, 3, 50-59, Prostate</v>
      </c>
      <c r="B2021">
        <v>2012</v>
      </c>
      <c r="C2021" t="s">
        <v>2</v>
      </c>
      <c r="D2021" t="s">
        <v>16</v>
      </c>
      <c r="E2021">
        <v>3</v>
      </c>
      <c r="F2021" t="s">
        <v>98</v>
      </c>
      <c r="G2021">
        <v>33</v>
      </c>
    </row>
    <row r="2022" spans="1:7" x14ac:dyDescent="0.25">
      <c r="A2022" s="66" t="str">
        <f t="shared" si="31"/>
        <v>2012, East of England, 3, 50-59, Prostate</v>
      </c>
      <c r="B2022">
        <v>2012</v>
      </c>
      <c r="C2022" t="s">
        <v>2</v>
      </c>
      <c r="D2022" t="s">
        <v>16</v>
      </c>
      <c r="E2022">
        <v>3</v>
      </c>
      <c r="F2022" t="s">
        <v>94</v>
      </c>
      <c r="G2022">
        <v>80</v>
      </c>
    </row>
    <row r="2023" spans="1:7" x14ac:dyDescent="0.25">
      <c r="A2023" s="66" t="str">
        <f t="shared" si="31"/>
        <v>2012, London, 3, 50-59, Prostate</v>
      </c>
      <c r="B2023">
        <v>2012</v>
      </c>
      <c r="C2023" t="s">
        <v>2</v>
      </c>
      <c r="D2023" t="s">
        <v>16</v>
      </c>
      <c r="E2023">
        <v>3</v>
      </c>
      <c r="F2023" t="s">
        <v>8</v>
      </c>
      <c r="G2023">
        <v>94</v>
      </c>
    </row>
    <row r="2024" spans="1:7" x14ac:dyDescent="0.25">
      <c r="A2024" s="66" t="str">
        <f t="shared" si="31"/>
        <v>2012, North East, 3, 50-59, Prostate</v>
      </c>
      <c r="B2024">
        <v>2012</v>
      </c>
      <c r="C2024" t="s">
        <v>2</v>
      </c>
      <c r="D2024" t="s">
        <v>16</v>
      </c>
      <c r="E2024">
        <v>3</v>
      </c>
      <c r="F2024" t="s">
        <v>99</v>
      </c>
      <c r="G2024">
        <v>22</v>
      </c>
    </row>
    <row r="2025" spans="1:7" x14ac:dyDescent="0.25">
      <c r="A2025" s="66" t="str">
        <f t="shared" si="31"/>
        <v>2012, North West, 3, 50-59, Prostate</v>
      </c>
      <c r="B2025">
        <v>2012</v>
      </c>
      <c r="C2025" t="s">
        <v>2</v>
      </c>
      <c r="D2025" t="s">
        <v>16</v>
      </c>
      <c r="E2025">
        <v>3</v>
      </c>
      <c r="F2025" t="s">
        <v>92</v>
      </c>
      <c r="G2025">
        <v>70</v>
      </c>
    </row>
    <row r="2026" spans="1:7" x14ac:dyDescent="0.25">
      <c r="A2026" s="66" t="str">
        <f t="shared" si="31"/>
        <v>2012, South East, 3, 50-59, Prostate</v>
      </c>
      <c r="B2026">
        <v>2012</v>
      </c>
      <c r="C2026" t="s">
        <v>2</v>
      </c>
      <c r="D2026" t="s">
        <v>16</v>
      </c>
      <c r="E2026">
        <v>3</v>
      </c>
      <c r="F2026" t="s">
        <v>93</v>
      </c>
      <c r="G2026">
        <v>75</v>
      </c>
    </row>
    <row r="2027" spans="1:7" x14ac:dyDescent="0.25">
      <c r="A2027" s="66" t="str">
        <f t="shared" si="31"/>
        <v>2012, South West, 3, 50-59, Prostate</v>
      </c>
      <c r="B2027">
        <v>2012</v>
      </c>
      <c r="C2027" t="s">
        <v>2</v>
      </c>
      <c r="D2027" t="s">
        <v>16</v>
      </c>
      <c r="E2027">
        <v>3</v>
      </c>
      <c r="F2027" t="s">
        <v>95</v>
      </c>
      <c r="G2027">
        <v>80</v>
      </c>
    </row>
    <row r="2028" spans="1:7" x14ac:dyDescent="0.25">
      <c r="A2028" s="66" t="str">
        <f t="shared" si="31"/>
        <v>2012, West Midlands, 3, 50-59, Prostate</v>
      </c>
      <c r="B2028">
        <v>2012</v>
      </c>
      <c r="C2028" t="s">
        <v>2</v>
      </c>
      <c r="D2028" t="s">
        <v>16</v>
      </c>
      <c r="E2028">
        <v>3</v>
      </c>
      <c r="F2028" t="s">
        <v>97</v>
      </c>
      <c r="G2028">
        <v>61</v>
      </c>
    </row>
    <row r="2029" spans="1:7" x14ac:dyDescent="0.25">
      <c r="A2029" s="66" t="str">
        <f t="shared" si="31"/>
        <v>2012, Yorkshire and The Humber, 3, 50-59, Prostate</v>
      </c>
      <c r="B2029">
        <v>2012</v>
      </c>
      <c r="C2029" t="s">
        <v>2</v>
      </c>
      <c r="D2029" t="s">
        <v>16</v>
      </c>
      <c r="E2029">
        <v>3</v>
      </c>
      <c r="F2029" t="s">
        <v>96</v>
      </c>
      <c r="G2029">
        <v>73</v>
      </c>
    </row>
    <row r="2030" spans="1:7" x14ac:dyDescent="0.25">
      <c r="A2030" s="66" t="str">
        <f t="shared" si="31"/>
        <v>2012, East Midlands, 4, 50-59, Prostate</v>
      </c>
      <c r="B2030">
        <v>2012</v>
      </c>
      <c r="C2030" t="s">
        <v>2</v>
      </c>
      <c r="D2030" t="s">
        <v>16</v>
      </c>
      <c r="E2030">
        <v>4</v>
      </c>
      <c r="F2030" t="s">
        <v>98</v>
      </c>
      <c r="G2030">
        <v>28</v>
      </c>
    </row>
    <row r="2031" spans="1:7" x14ac:dyDescent="0.25">
      <c r="A2031" s="66" t="str">
        <f t="shared" si="31"/>
        <v>2012, East of England, 4, 50-59, Prostate</v>
      </c>
      <c r="B2031">
        <v>2012</v>
      </c>
      <c r="C2031" t="s">
        <v>2</v>
      </c>
      <c r="D2031" t="s">
        <v>16</v>
      </c>
      <c r="E2031">
        <v>4</v>
      </c>
      <c r="F2031" t="s">
        <v>94</v>
      </c>
      <c r="G2031">
        <v>40</v>
      </c>
    </row>
    <row r="2032" spans="1:7" x14ac:dyDescent="0.25">
      <c r="A2032" s="66" t="str">
        <f t="shared" si="31"/>
        <v>2012, London, 4, 50-59, Prostate</v>
      </c>
      <c r="B2032">
        <v>2012</v>
      </c>
      <c r="C2032" t="s">
        <v>2</v>
      </c>
      <c r="D2032" t="s">
        <v>16</v>
      </c>
      <c r="E2032">
        <v>4</v>
      </c>
      <c r="F2032" t="s">
        <v>8</v>
      </c>
      <c r="G2032">
        <v>53</v>
      </c>
    </row>
    <row r="2033" spans="1:7" x14ac:dyDescent="0.25">
      <c r="A2033" s="66" t="str">
        <f t="shared" si="31"/>
        <v>2012, North East, 4, 50-59, Prostate</v>
      </c>
      <c r="B2033">
        <v>2012</v>
      </c>
      <c r="C2033" t="s">
        <v>2</v>
      </c>
      <c r="D2033" t="s">
        <v>16</v>
      </c>
      <c r="E2033">
        <v>4</v>
      </c>
      <c r="F2033" t="s">
        <v>99</v>
      </c>
      <c r="G2033">
        <v>25</v>
      </c>
    </row>
    <row r="2034" spans="1:7" x14ac:dyDescent="0.25">
      <c r="A2034" s="66" t="str">
        <f t="shared" si="31"/>
        <v>2012, North West, 4, 50-59, Prostate</v>
      </c>
      <c r="B2034">
        <v>2012</v>
      </c>
      <c r="C2034" t="s">
        <v>2</v>
      </c>
      <c r="D2034" t="s">
        <v>16</v>
      </c>
      <c r="E2034">
        <v>4</v>
      </c>
      <c r="F2034" t="s">
        <v>92</v>
      </c>
      <c r="G2034">
        <v>65</v>
      </c>
    </row>
    <row r="2035" spans="1:7" x14ac:dyDescent="0.25">
      <c r="A2035" s="66" t="str">
        <f t="shared" si="31"/>
        <v>2012, South East, 4, 50-59, Prostate</v>
      </c>
      <c r="B2035">
        <v>2012</v>
      </c>
      <c r="C2035" t="s">
        <v>2</v>
      </c>
      <c r="D2035" t="s">
        <v>16</v>
      </c>
      <c r="E2035">
        <v>4</v>
      </c>
      <c r="F2035" t="s">
        <v>93</v>
      </c>
      <c r="G2035">
        <v>60</v>
      </c>
    </row>
    <row r="2036" spans="1:7" x14ac:dyDescent="0.25">
      <c r="A2036" s="66" t="str">
        <f t="shared" si="31"/>
        <v>2012, South West, 4, 50-59, Prostate</v>
      </c>
      <c r="B2036">
        <v>2012</v>
      </c>
      <c r="C2036" t="s">
        <v>2</v>
      </c>
      <c r="D2036" t="s">
        <v>16</v>
      </c>
      <c r="E2036">
        <v>4</v>
      </c>
      <c r="F2036" t="s">
        <v>95</v>
      </c>
      <c r="G2036">
        <v>52</v>
      </c>
    </row>
    <row r="2037" spans="1:7" x14ac:dyDescent="0.25">
      <c r="A2037" s="66" t="str">
        <f t="shared" si="31"/>
        <v>2012, West Midlands, 4, 50-59, Prostate</v>
      </c>
      <c r="B2037">
        <v>2012</v>
      </c>
      <c r="C2037" t="s">
        <v>2</v>
      </c>
      <c r="D2037" t="s">
        <v>16</v>
      </c>
      <c r="E2037">
        <v>4</v>
      </c>
      <c r="F2037" t="s">
        <v>97</v>
      </c>
      <c r="G2037">
        <v>45</v>
      </c>
    </row>
    <row r="2038" spans="1:7" x14ac:dyDescent="0.25">
      <c r="A2038" s="66" t="str">
        <f t="shared" si="31"/>
        <v>2012, Yorkshire and The Humber, 4, 50-59, Prostate</v>
      </c>
      <c r="B2038">
        <v>2012</v>
      </c>
      <c r="C2038" t="s">
        <v>2</v>
      </c>
      <c r="D2038" t="s">
        <v>16</v>
      </c>
      <c r="E2038">
        <v>4</v>
      </c>
      <c r="F2038" t="s">
        <v>96</v>
      </c>
      <c r="G2038">
        <v>50</v>
      </c>
    </row>
    <row r="2039" spans="1:7" x14ac:dyDescent="0.25">
      <c r="A2039" s="66" t="str">
        <f t="shared" si="31"/>
        <v>2012, East Midlands, Unk/Oth, 50-59, Prostate</v>
      </c>
      <c r="B2039">
        <v>2012</v>
      </c>
      <c r="C2039" t="s">
        <v>2</v>
      </c>
      <c r="D2039" t="s">
        <v>16</v>
      </c>
      <c r="E2039" t="s">
        <v>26</v>
      </c>
      <c r="F2039" t="s">
        <v>98</v>
      </c>
      <c r="G2039">
        <v>87</v>
      </c>
    </row>
    <row r="2040" spans="1:7" x14ac:dyDescent="0.25">
      <c r="A2040" s="66" t="str">
        <f t="shared" si="31"/>
        <v>2012, East of England, Unk/Oth, 50-59, Prostate</v>
      </c>
      <c r="B2040">
        <v>2012</v>
      </c>
      <c r="C2040" t="s">
        <v>2</v>
      </c>
      <c r="D2040" t="s">
        <v>16</v>
      </c>
      <c r="E2040" t="s">
        <v>26</v>
      </c>
      <c r="F2040" t="s">
        <v>94</v>
      </c>
      <c r="G2040">
        <v>22</v>
      </c>
    </row>
    <row r="2041" spans="1:7" x14ac:dyDescent="0.25">
      <c r="A2041" s="66" t="str">
        <f t="shared" si="31"/>
        <v>2012, London, Unk/Oth, 50-59, Prostate</v>
      </c>
      <c r="B2041">
        <v>2012</v>
      </c>
      <c r="C2041" t="s">
        <v>2</v>
      </c>
      <c r="D2041" t="s">
        <v>16</v>
      </c>
      <c r="E2041" t="s">
        <v>26</v>
      </c>
      <c r="F2041" t="s">
        <v>8</v>
      </c>
      <c r="G2041">
        <v>71</v>
      </c>
    </row>
    <row r="2042" spans="1:7" x14ac:dyDescent="0.25">
      <c r="A2042" s="66" t="str">
        <f t="shared" si="31"/>
        <v>2012, North East, Unk/Oth, 50-59, Prostate</v>
      </c>
      <c r="B2042">
        <v>2012</v>
      </c>
      <c r="C2042" t="s">
        <v>2</v>
      </c>
      <c r="D2042" t="s">
        <v>16</v>
      </c>
      <c r="E2042" t="s">
        <v>26</v>
      </c>
      <c r="F2042" t="s">
        <v>99</v>
      </c>
      <c r="G2042">
        <v>25</v>
      </c>
    </row>
    <row r="2043" spans="1:7" x14ac:dyDescent="0.25">
      <c r="A2043" s="66" t="str">
        <f t="shared" si="31"/>
        <v>2012, North West, Unk/Oth, 50-59, Prostate</v>
      </c>
      <c r="B2043">
        <v>2012</v>
      </c>
      <c r="C2043" t="s">
        <v>2</v>
      </c>
      <c r="D2043" t="s">
        <v>16</v>
      </c>
      <c r="E2043" t="s">
        <v>26</v>
      </c>
      <c r="F2043" t="s">
        <v>92</v>
      </c>
      <c r="G2043">
        <v>66</v>
      </c>
    </row>
    <row r="2044" spans="1:7" x14ac:dyDescent="0.25">
      <c r="A2044" s="66" t="str">
        <f t="shared" si="31"/>
        <v>2012, South East, Unk/Oth, 50-59, Prostate</v>
      </c>
      <c r="B2044">
        <v>2012</v>
      </c>
      <c r="C2044" t="s">
        <v>2</v>
      </c>
      <c r="D2044" t="s">
        <v>16</v>
      </c>
      <c r="E2044" t="s">
        <v>26</v>
      </c>
      <c r="F2044" t="s">
        <v>93</v>
      </c>
      <c r="G2044">
        <v>159</v>
      </c>
    </row>
    <row r="2045" spans="1:7" x14ac:dyDescent="0.25">
      <c r="A2045" s="66" t="str">
        <f t="shared" si="31"/>
        <v>2012, South West, Unk/Oth, 50-59, Prostate</v>
      </c>
      <c r="B2045">
        <v>2012</v>
      </c>
      <c r="C2045" t="s">
        <v>2</v>
      </c>
      <c r="D2045" t="s">
        <v>16</v>
      </c>
      <c r="E2045" t="s">
        <v>26</v>
      </c>
      <c r="F2045" t="s">
        <v>95</v>
      </c>
      <c r="G2045">
        <v>10</v>
      </c>
    </row>
    <row r="2046" spans="1:7" x14ac:dyDescent="0.25">
      <c r="A2046" s="66" t="str">
        <f t="shared" si="31"/>
        <v>2012, West Midlands, Unk/Oth, 50-59, Prostate</v>
      </c>
      <c r="B2046">
        <v>2012</v>
      </c>
      <c r="C2046" t="s">
        <v>2</v>
      </c>
      <c r="D2046" t="s">
        <v>16</v>
      </c>
      <c r="E2046" t="s">
        <v>26</v>
      </c>
      <c r="F2046" t="s">
        <v>97</v>
      </c>
      <c r="G2046">
        <v>68</v>
      </c>
    </row>
    <row r="2047" spans="1:7" x14ac:dyDescent="0.25">
      <c r="A2047" s="66" t="str">
        <f t="shared" si="31"/>
        <v>2012, Yorkshire and The Humber, Unk/Oth, 50-59, Prostate</v>
      </c>
      <c r="B2047">
        <v>2012</v>
      </c>
      <c r="C2047" t="s">
        <v>2</v>
      </c>
      <c r="D2047" t="s">
        <v>16</v>
      </c>
      <c r="E2047" t="s">
        <v>26</v>
      </c>
      <c r="F2047" t="s">
        <v>96</v>
      </c>
      <c r="G2047">
        <v>71</v>
      </c>
    </row>
    <row r="2048" spans="1:7" x14ac:dyDescent="0.25">
      <c r="A2048" s="66" t="str">
        <f t="shared" si="31"/>
        <v>2012, East Midlands, 1, 60-69, Prostate</v>
      </c>
      <c r="B2048">
        <v>2012</v>
      </c>
      <c r="C2048" t="s">
        <v>2</v>
      </c>
      <c r="D2048" t="s">
        <v>17</v>
      </c>
      <c r="E2048">
        <v>1</v>
      </c>
      <c r="F2048" t="s">
        <v>98</v>
      </c>
      <c r="G2048">
        <v>286</v>
      </c>
    </row>
    <row r="2049" spans="1:7" x14ac:dyDescent="0.25">
      <c r="A2049" s="66" t="str">
        <f t="shared" si="31"/>
        <v>2012, East of England, 1, 60-69, Prostate</v>
      </c>
      <c r="B2049">
        <v>2012</v>
      </c>
      <c r="C2049" t="s">
        <v>2</v>
      </c>
      <c r="D2049" t="s">
        <v>17</v>
      </c>
      <c r="E2049">
        <v>1</v>
      </c>
      <c r="F2049" t="s">
        <v>94</v>
      </c>
      <c r="G2049">
        <v>814</v>
      </c>
    </row>
    <row r="2050" spans="1:7" x14ac:dyDescent="0.25">
      <c r="A2050" s="66" t="str">
        <f t="shared" ref="A2050:A2113" si="32">B2050&amp;", "&amp;F2050&amp;", "&amp;E2050&amp;", "&amp;D2050&amp;", "&amp;C2050</f>
        <v>2012, London, 1, 60-69, Prostate</v>
      </c>
      <c r="B2050">
        <v>2012</v>
      </c>
      <c r="C2050" t="s">
        <v>2</v>
      </c>
      <c r="D2050" t="s">
        <v>17</v>
      </c>
      <c r="E2050">
        <v>1</v>
      </c>
      <c r="F2050" t="s">
        <v>8</v>
      </c>
      <c r="G2050">
        <v>531</v>
      </c>
    </row>
    <row r="2051" spans="1:7" x14ac:dyDescent="0.25">
      <c r="A2051" s="66" t="str">
        <f t="shared" si="32"/>
        <v>2012, North East, 1, 60-69, Prostate</v>
      </c>
      <c r="B2051">
        <v>2012</v>
      </c>
      <c r="C2051" t="s">
        <v>2</v>
      </c>
      <c r="D2051" t="s">
        <v>17</v>
      </c>
      <c r="E2051">
        <v>1</v>
      </c>
      <c r="F2051" t="s">
        <v>99</v>
      </c>
      <c r="G2051">
        <v>154</v>
      </c>
    </row>
    <row r="2052" spans="1:7" x14ac:dyDescent="0.25">
      <c r="A2052" s="66" t="str">
        <f t="shared" si="32"/>
        <v>2012, North West, 1, 60-69, Prostate</v>
      </c>
      <c r="B2052">
        <v>2012</v>
      </c>
      <c r="C2052" t="s">
        <v>2</v>
      </c>
      <c r="D2052" t="s">
        <v>17</v>
      </c>
      <c r="E2052">
        <v>1</v>
      </c>
      <c r="F2052" t="s">
        <v>92</v>
      </c>
      <c r="G2052">
        <v>719</v>
      </c>
    </row>
    <row r="2053" spans="1:7" x14ac:dyDescent="0.25">
      <c r="A2053" s="66" t="str">
        <f t="shared" si="32"/>
        <v>2012, South East, 1, 60-69, Prostate</v>
      </c>
      <c r="B2053">
        <v>2012</v>
      </c>
      <c r="C2053" t="s">
        <v>2</v>
      </c>
      <c r="D2053" t="s">
        <v>17</v>
      </c>
      <c r="E2053">
        <v>1</v>
      </c>
      <c r="F2053" t="s">
        <v>93</v>
      </c>
      <c r="G2053">
        <v>786</v>
      </c>
    </row>
    <row r="2054" spans="1:7" x14ac:dyDescent="0.25">
      <c r="A2054" s="66" t="str">
        <f t="shared" si="32"/>
        <v>2012, South West, 1, 60-69, Prostate</v>
      </c>
      <c r="B2054">
        <v>2012</v>
      </c>
      <c r="C2054" t="s">
        <v>2</v>
      </c>
      <c r="D2054" t="s">
        <v>17</v>
      </c>
      <c r="E2054">
        <v>1</v>
      </c>
      <c r="F2054" t="s">
        <v>95</v>
      </c>
      <c r="G2054">
        <v>568</v>
      </c>
    </row>
    <row r="2055" spans="1:7" x14ac:dyDescent="0.25">
      <c r="A2055" s="66" t="str">
        <f t="shared" si="32"/>
        <v>2012, West Midlands, 1, 60-69, Prostate</v>
      </c>
      <c r="B2055">
        <v>2012</v>
      </c>
      <c r="C2055" t="s">
        <v>2</v>
      </c>
      <c r="D2055" t="s">
        <v>17</v>
      </c>
      <c r="E2055">
        <v>1</v>
      </c>
      <c r="F2055" t="s">
        <v>97</v>
      </c>
      <c r="G2055">
        <v>477</v>
      </c>
    </row>
    <row r="2056" spans="1:7" x14ac:dyDescent="0.25">
      <c r="A2056" s="66" t="str">
        <f t="shared" si="32"/>
        <v>2012, Yorkshire and The Humber, 1, 60-69, Prostate</v>
      </c>
      <c r="B2056">
        <v>2012</v>
      </c>
      <c r="C2056" t="s">
        <v>2</v>
      </c>
      <c r="D2056" t="s">
        <v>17</v>
      </c>
      <c r="E2056">
        <v>1</v>
      </c>
      <c r="F2056" t="s">
        <v>96</v>
      </c>
      <c r="G2056">
        <v>315</v>
      </c>
    </row>
    <row r="2057" spans="1:7" x14ac:dyDescent="0.25">
      <c r="A2057" s="66" t="str">
        <f t="shared" si="32"/>
        <v>2012, East Midlands, 2, 60-69, Prostate</v>
      </c>
      <c r="B2057">
        <v>2012</v>
      </c>
      <c r="C2057" t="s">
        <v>2</v>
      </c>
      <c r="D2057" t="s">
        <v>17</v>
      </c>
      <c r="E2057">
        <v>2</v>
      </c>
      <c r="F2057" t="s">
        <v>98</v>
      </c>
      <c r="G2057">
        <v>189</v>
      </c>
    </row>
    <row r="2058" spans="1:7" x14ac:dyDescent="0.25">
      <c r="A2058" s="66" t="str">
        <f t="shared" si="32"/>
        <v>2012, East of England, 2, 60-69, Prostate</v>
      </c>
      <c r="B2058">
        <v>2012</v>
      </c>
      <c r="C2058" t="s">
        <v>2</v>
      </c>
      <c r="D2058" t="s">
        <v>17</v>
      </c>
      <c r="E2058">
        <v>2</v>
      </c>
      <c r="F2058" t="s">
        <v>94</v>
      </c>
      <c r="G2058">
        <v>304</v>
      </c>
    </row>
    <row r="2059" spans="1:7" x14ac:dyDescent="0.25">
      <c r="A2059" s="66" t="str">
        <f t="shared" si="32"/>
        <v>2012, London, 2, 60-69, Prostate</v>
      </c>
      <c r="B2059">
        <v>2012</v>
      </c>
      <c r="C2059" t="s">
        <v>2</v>
      </c>
      <c r="D2059" t="s">
        <v>17</v>
      </c>
      <c r="E2059">
        <v>2</v>
      </c>
      <c r="F2059" t="s">
        <v>8</v>
      </c>
      <c r="G2059">
        <v>198</v>
      </c>
    </row>
    <row r="2060" spans="1:7" x14ac:dyDescent="0.25">
      <c r="A2060" s="66" t="str">
        <f t="shared" si="32"/>
        <v>2012, North East, 2, 60-69, Prostate</v>
      </c>
      <c r="B2060">
        <v>2012</v>
      </c>
      <c r="C2060" t="s">
        <v>2</v>
      </c>
      <c r="D2060" t="s">
        <v>17</v>
      </c>
      <c r="E2060">
        <v>2</v>
      </c>
      <c r="F2060" t="s">
        <v>99</v>
      </c>
      <c r="G2060">
        <v>115</v>
      </c>
    </row>
    <row r="2061" spans="1:7" x14ac:dyDescent="0.25">
      <c r="A2061" s="66" t="str">
        <f t="shared" si="32"/>
        <v>2012, North West, 2, 60-69, Prostate</v>
      </c>
      <c r="B2061">
        <v>2012</v>
      </c>
      <c r="C2061" t="s">
        <v>2</v>
      </c>
      <c r="D2061" t="s">
        <v>17</v>
      </c>
      <c r="E2061">
        <v>2</v>
      </c>
      <c r="F2061" t="s">
        <v>92</v>
      </c>
      <c r="G2061">
        <v>291</v>
      </c>
    </row>
    <row r="2062" spans="1:7" x14ac:dyDescent="0.25">
      <c r="A2062" s="66" t="str">
        <f t="shared" si="32"/>
        <v>2012, South East, 2, 60-69, Prostate</v>
      </c>
      <c r="B2062">
        <v>2012</v>
      </c>
      <c r="C2062" t="s">
        <v>2</v>
      </c>
      <c r="D2062" t="s">
        <v>17</v>
      </c>
      <c r="E2062">
        <v>2</v>
      </c>
      <c r="F2062" t="s">
        <v>93</v>
      </c>
      <c r="G2062">
        <v>321</v>
      </c>
    </row>
    <row r="2063" spans="1:7" x14ac:dyDescent="0.25">
      <c r="A2063" s="66" t="str">
        <f t="shared" si="32"/>
        <v>2012, South West, 2, 60-69, Prostate</v>
      </c>
      <c r="B2063">
        <v>2012</v>
      </c>
      <c r="C2063" t="s">
        <v>2</v>
      </c>
      <c r="D2063" t="s">
        <v>17</v>
      </c>
      <c r="E2063">
        <v>2</v>
      </c>
      <c r="F2063" t="s">
        <v>95</v>
      </c>
      <c r="G2063">
        <v>164</v>
      </c>
    </row>
    <row r="2064" spans="1:7" x14ac:dyDescent="0.25">
      <c r="A2064" s="66" t="str">
        <f t="shared" si="32"/>
        <v>2012, West Midlands, 2, 60-69, Prostate</v>
      </c>
      <c r="B2064">
        <v>2012</v>
      </c>
      <c r="C2064" t="s">
        <v>2</v>
      </c>
      <c r="D2064" t="s">
        <v>17</v>
      </c>
      <c r="E2064">
        <v>2</v>
      </c>
      <c r="F2064" t="s">
        <v>97</v>
      </c>
      <c r="G2064">
        <v>319</v>
      </c>
    </row>
    <row r="2065" spans="1:7" x14ac:dyDescent="0.25">
      <c r="A2065" s="66" t="str">
        <f t="shared" si="32"/>
        <v>2012, Yorkshire and The Humber, 2, 60-69, Prostate</v>
      </c>
      <c r="B2065">
        <v>2012</v>
      </c>
      <c r="C2065" t="s">
        <v>2</v>
      </c>
      <c r="D2065" t="s">
        <v>17</v>
      </c>
      <c r="E2065">
        <v>2</v>
      </c>
      <c r="F2065" t="s">
        <v>96</v>
      </c>
      <c r="G2065">
        <v>236</v>
      </c>
    </row>
    <row r="2066" spans="1:7" x14ac:dyDescent="0.25">
      <c r="A2066" s="66" t="str">
        <f t="shared" si="32"/>
        <v>2012, East Midlands, 3, 60-69, Prostate</v>
      </c>
      <c r="B2066">
        <v>2012</v>
      </c>
      <c r="C2066" t="s">
        <v>2</v>
      </c>
      <c r="D2066" t="s">
        <v>17</v>
      </c>
      <c r="E2066">
        <v>3</v>
      </c>
      <c r="F2066" t="s">
        <v>98</v>
      </c>
      <c r="G2066">
        <v>112</v>
      </c>
    </row>
    <row r="2067" spans="1:7" x14ac:dyDescent="0.25">
      <c r="A2067" s="66" t="str">
        <f t="shared" si="32"/>
        <v>2012, East of England, 3, 60-69, Prostate</v>
      </c>
      <c r="B2067">
        <v>2012</v>
      </c>
      <c r="C2067" t="s">
        <v>2</v>
      </c>
      <c r="D2067" t="s">
        <v>17</v>
      </c>
      <c r="E2067">
        <v>3</v>
      </c>
      <c r="F2067" t="s">
        <v>94</v>
      </c>
      <c r="G2067">
        <v>234</v>
      </c>
    </row>
    <row r="2068" spans="1:7" x14ac:dyDescent="0.25">
      <c r="A2068" s="66" t="str">
        <f t="shared" si="32"/>
        <v>2012, London, 3, 60-69, Prostate</v>
      </c>
      <c r="B2068">
        <v>2012</v>
      </c>
      <c r="C2068" t="s">
        <v>2</v>
      </c>
      <c r="D2068" t="s">
        <v>17</v>
      </c>
      <c r="E2068">
        <v>3</v>
      </c>
      <c r="F2068" t="s">
        <v>8</v>
      </c>
      <c r="G2068">
        <v>230</v>
      </c>
    </row>
    <row r="2069" spans="1:7" x14ac:dyDescent="0.25">
      <c r="A2069" s="66" t="str">
        <f t="shared" si="32"/>
        <v>2012, North East, 3, 60-69, Prostate</v>
      </c>
      <c r="B2069">
        <v>2012</v>
      </c>
      <c r="C2069" t="s">
        <v>2</v>
      </c>
      <c r="D2069" t="s">
        <v>17</v>
      </c>
      <c r="E2069">
        <v>3</v>
      </c>
      <c r="F2069" t="s">
        <v>99</v>
      </c>
      <c r="G2069">
        <v>82</v>
      </c>
    </row>
    <row r="2070" spans="1:7" x14ac:dyDescent="0.25">
      <c r="A2070" s="66" t="str">
        <f t="shared" si="32"/>
        <v>2012, North West, 3, 60-69, Prostate</v>
      </c>
      <c r="B2070">
        <v>2012</v>
      </c>
      <c r="C2070" t="s">
        <v>2</v>
      </c>
      <c r="D2070" t="s">
        <v>17</v>
      </c>
      <c r="E2070">
        <v>3</v>
      </c>
      <c r="F2070" t="s">
        <v>92</v>
      </c>
      <c r="G2070">
        <v>310</v>
      </c>
    </row>
    <row r="2071" spans="1:7" x14ac:dyDescent="0.25">
      <c r="A2071" s="66" t="str">
        <f t="shared" si="32"/>
        <v>2012, South East, 3, 60-69, Prostate</v>
      </c>
      <c r="B2071">
        <v>2012</v>
      </c>
      <c r="C2071" t="s">
        <v>2</v>
      </c>
      <c r="D2071" t="s">
        <v>17</v>
      </c>
      <c r="E2071">
        <v>3</v>
      </c>
      <c r="F2071" t="s">
        <v>93</v>
      </c>
      <c r="G2071">
        <v>367</v>
      </c>
    </row>
    <row r="2072" spans="1:7" x14ac:dyDescent="0.25">
      <c r="A2072" s="66" t="str">
        <f t="shared" si="32"/>
        <v>2012, South West, 3, 60-69, Prostate</v>
      </c>
      <c r="B2072">
        <v>2012</v>
      </c>
      <c r="C2072" t="s">
        <v>2</v>
      </c>
      <c r="D2072" t="s">
        <v>17</v>
      </c>
      <c r="E2072">
        <v>3</v>
      </c>
      <c r="F2072" t="s">
        <v>95</v>
      </c>
      <c r="G2072">
        <v>321</v>
      </c>
    </row>
    <row r="2073" spans="1:7" x14ac:dyDescent="0.25">
      <c r="A2073" s="66" t="str">
        <f t="shared" si="32"/>
        <v>2012, West Midlands, 3, 60-69, Prostate</v>
      </c>
      <c r="B2073">
        <v>2012</v>
      </c>
      <c r="C2073" t="s">
        <v>2</v>
      </c>
      <c r="D2073" t="s">
        <v>17</v>
      </c>
      <c r="E2073">
        <v>3</v>
      </c>
      <c r="F2073" t="s">
        <v>97</v>
      </c>
      <c r="G2073">
        <v>267</v>
      </c>
    </row>
    <row r="2074" spans="1:7" x14ac:dyDescent="0.25">
      <c r="A2074" s="66" t="str">
        <f t="shared" si="32"/>
        <v>2012, Yorkshire and The Humber, 3, 60-69, Prostate</v>
      </c>
      <c r="B2074">
        <v>2012</v>
      </c>
      <c r="C2074" t="s">
        <v>2</v>
      </c>
      <c r="D2074" t="s">
        <v>17</v>
      </c>
      <c r="E2074">
        <v>3</v>
      </c>
      <c r="F2074" t="s">
        <v>96</v>
      </c>
      <c r="G2074">
        <v>246</v>
      </c>
    </row>
    <row r="2075" spans="1:7" x14ac:dyDescent="0.25">
      <c r="A2075" s="66" t="str">
        <f t="shared" si="32"/>
        <v>2012, East Midlands, 4, 60-69, Prostate</v>
      </c>
      <c r="B2075">
        <v>2012</v>
      </c>
      <c r="C2075" t="s">
        <v>2</v>
      </c>
      <c r="D2075" t="s">
        <v>17</v>
      </c>
      <c r="E2075">
        <v>4</v>
      </c>
      <c r="F2075" t="s">
        <v>98</v>
      </c>
      <c r="G2075">
        <v>98</v>
      </c>
    </row>
    <row r="2076" spans="1:7" x14ac:dyDescent="0.25">
      <c r="A2076" s="66" t="str">
        <f t="shared" si="32"/>
        <v>2012, East of England, 4, 60-69, Prostate</v>
      </c>
      <c r="B2076">
        <v>2012</v>
      </c>
      <c r="C2076" t="s">
        <v>2</v>
      </c>
      <c r="D2076" t="s">
        <v>17</v>
      </c>
      <c r="E2076">
        <v>4</v>
      </c>
      <c r="F2076" t="s">
        <v>94</v>
      </c>
      <c r="G2076">
        <v>213</v>
      </c>
    </row>
    <row r="2077" spans="1:7" x14ac:dyDescent="0.25">
      <c r="A2077" s="66" t="str">
        <f t="shared" si="32"/>
        <v>2012, London, 4, 60-69, Prostate</v>
      </c>
      <c r="B2077">
        <v>2012</v>
      </c>
      <c r="C2077" t="s">
        <v>2</v>
      </c>
      <c r="D2077" t="s">
        <v>17</v>
      </c>
      <c r="E2077">
        <v>4</v>
      </c>
      <c r="F2077" t="s">
        <v>8</v>
      </c>
      <c r="G2077">
        <v>166</v>
      </c>
    </row>
    <row r="2078" spans="1:7" x14ac:dyDescent="0.25">
      <c r="A2078" s="66" t="str">
        <f t="shared" si="32"/>
        <v>2012, North East, 4, 60-69, Prostate</v>
      </c>
      <c r="B2078">
        <v>2012</v>
      </c>
      <c r="C2078" t="s">
        <v>2</v>
      </c>
      <c r="D2078" t="s">
        <v>17</v>
      </c>
      <c r="E2078">
        <v>4</v>
      </c>
      <c r="F2078" t="s">
        <v>99</v>
      </c>
      <c r="G2078">
        <v>79</v>
      </c>
    </row>
    <row r="2079" spans="1:7" x14ac:dyDescent="0.25">
      <c r="A2079" s="66" t="str">
        <f t="shared" si="32"/>
        <v>2012, North West, 4, 60-69, Prostate</v>
      </c>
      <c r="B2079">
        <v>2012</v>
      </c>
      <c r="C2079" t="s">
        <v>2</v>
      </c>
      <c r="D2079" t="s">
        <v>17</v>
      </c>
      <c r="E2079">
        <v>4</v>
      </c>
      <c r="F2079" t="s">
        <v>92</v>
      </c>
      <c r="G2079">
        <v>238</v>
      </c>
    </row>
    <row r="2080" spans="1:7" x14ac:dyDescent="0.25">
      <c r="A2080" s="66" t="str">
        <f t="shared" si="32"/>
        <v>2012, South East, 4, 60-69, Prostate</v>
      </c>
      <c r="B2080">
        <v>2012</v>
      </c>
      <c r="C2080" t="s">
        <v>2</v>
      </c>
      <c r="D2080" t="s">
        <v>17</v>
      </c>
      <c r="E2080">
        <v>4</v>
      </c>
      <c r="F2080" t="s">
        <v>93</v>
      </c>
      <c r="G2080">
        <v>257</v>
      </c>
    </row>
    <row r="2081" spans="1:7" x14ac:dyDescent="0.25">
      <c r="A2081" s="66" t="str">
        <f t="shared" si="32"/>
        <v>2012, South West, 4, 60-69, Prostate</v>
      </c>
      <c r="B2081">
        <v>2012</v>
      </c>
      <c r="C2081" t="s">
        <v>2</v>
      </c>
      <c r="D2081" t="s">
        <v>17</v>
      </c>
      <c r="E2081">
        <v>4</v>
      </c>
      <c r="F2081" t="s">
        <v>95</v>
      </c>
      <c r="G2081">
        <v>210</v>
      </c>
    </row>
    <row r="2082" spans="1:7" x14ac:dyDescent="0.25">
      <c r="A2082" s="66" t="str">
        <f t="shared" si="32"/>
        <v>2012, West Midlands, 4, 60-69, Prostate</v>
      </c>
      <c r="B2082">
        <v>2012</v>
      </c>
      <c r="C2082" t="s">
        <v>2</v>
      </c>
      <c r="D2082" t="s">
        <v>17</v>
      </c>
      <c r="E2082">
        <v>4</v>
      </c>
      <c r="F2082" t="s">
        <v>97</v>
      </c>
      <c r="G2082">
        <v>161</v>
      </c>
    </row>
    <row r="2083" spans="1:7" x14ac:dyDescent="0.25">
      <c r="A2083" s="66" t="str">
        <f t="shared" si="32"/>
        <v>2012, Yorkshire and The Humber, 4, 60-69, Prostate</v>
      </c>
      <c r="B2083">
        <v>2012</v>
      </c>
      <c r="C2083" t="s">
        <v>2</v>
      </c>
      <c r="D2083" t="s">
        <v>17</v>
      </c>
      <c r="E2083">
        <v>4</v>
      </c>
      <c r="F2083" t="s">
        <v>96</v>
      </c>
      <c r="G2083">
        <v>161</v>
      </c>
    </row>
    <row r="2084" spans="1:7" x14ac:dyDescent="0.25">
      <c r="A2084" s="66" t="str">
        <f t="shared" si="32"/>
        <v>2012, East Midlands, Unk/Oth, 60-69, Prostate</v>
      </c>
      <c r="B2084">
        <v>2012</v>
      </c>
      <c r="C2084" t="s">
        <v>2</v>
      </c>
      <c r="D2084" t="s">
        <v>17</v>
      </c>
      <c r="E2084" t="s">
        <v>26</v>
      </c>
      <c r="F2084" t="s">
        <v>98</v>
      </c>
      <c r="G2084">
        <v>474</v>
      </c>
    </row>
    <row r="2085" spans="1:7" x14ac:dyDescent="0.25">
      <c r="A2085" s="66" t="str">
        <f t="shared" si="32"/>
        <v>2012, East of England, Unk/Oth, 60-69, Prostate</v>
      </c>
      <c r="B2085">
        <v>2012</v>
      </c>
      <c r="C2085" t="s">
        <v>2</v>
      </c>
      <c r="D2085" t="s">
        <v>17</v>
      </c>
      <c r="E2085" t="s">
        <v>26</v>
      </c>
      <c r="F2085" t="s">
        <v>94</v>
      </c>
      <c r="G2085">
        <v>53</v>
      </c>
    </row>
    <row r="2086" spans="1:7" x14ac:dyDescent="0.25">
      <c r="A2086" s="66" t="str">
        <f t="shared" si="32"/>
        <v>2012, London, Unk/Oth, 60-69, Prostate</v>
      </c>
      <c r="B2086">
        <v>2012</v>
      </c>
      <c r="C2086" t="s">
        <v>2</v>
      </c>
      <c r="D2086" t="s">
        <v>17</v>
      </c>
      <c r="E2086" t="s">
        <v>26</v>
      </c>
      <c r="F2086" t="s">
        <v>8</v>
      </c>
      <c r="G2086">
        <v>213</v>
      </c>
    </row>
    <row r="2087" spans="1:7" x14ac:dyDescent="0.25">
      <c r="A2087" s="66" t="str">
        <f t="shared" si="32"/>
        <v>2012, North East, Unk/Oth, 60-69, Prostate</v>
      </c>
      <c r="B2087">
        <v>2012</v>
      </c>
      <c r="C2087" t="s">
        <v>2</v>
      </c>
      <c r="D2087" t="s">
        <v>17</v>
      </c>
      <c r="E2087" t="s">
        <v>26</v>
      </c>
      <c r="F2087" t="s">
        <v>99</v>
      </c>
      <c r="G2087">
        <v>63</v>
      </c>
    </row>
    <row r="2088" spans="1:7" x14ac:dyDescent="0.25">
      <c r="A2088" s="66" t="str">
        <f t="shared" si="32"/>
        <v>2012, North West, Unk/Oth, 60-69, Prostate</v>
      </c>
      <c r="B2088">
        <v>2012</v>
      </c>
      <c r="C2088" t="s">
        <v>2</v>
      </c>
      <c r="D2088" t="s">
        <v>17</v>
      </c>
      <c r="E2088" t="s">
        <v>26</v>
      </c>
      <c r="F2088" t="s">
        <v>92</v>
      </c>
      <c r="G2088">
        <v>203</v>
      </c>
    </row>
    <row r="2089" spans="1:7" x14ac:dyDescent="0.25">
      <c r="A2089" s="66" t="str">
        <f t="shared" si="32"/>
        <v>2012, South East, Unk/Oth, 60-69, Prostate</v>
      </c>
      <c r="B2089">
        <v>2012</v>
      </c>
      <c r="C2089" t="s">
        <v>2</v>
      </c>
      <c r="D2089" t="s">
        <v>17</v>
      </c>
      <c r="E2089" t="s">
        <v>26</v>
      </c>
      <c r="F2089" t="s">
        <v>93</v>
      </c>
      <c r="G2089">
        <v>436</v>
      </c>
    </row>
    <row r="2090" spans="1:7" x14ac:dyDescent="0.25">
      <c r="A2090" s="66" t="str">
        <f t="shared" si="32"/>
        <v>2012, South West, Unk/Oth, 60-69, Prostate</v>
      </c>
      <c r="B2090">
        <v>2012</v>
      </c>
      <c r="C2090" t="s">
        <v>2</v>
      </c>
      <c r="D2090" t="s">
        <v>17</v>
      </c>
      <c r="E2090" t="s">
        <v>26</v>
      </c>
      <c r="F2090" t="s">
        <v>95</v>
      </c>
      <c r="G2090">
        <v>53</v>
      </c>
    </row>
    <row r="2091" spans="1:7" x14ac:dyDescent="0.25">
      <c r="A2091" s="66" t="str">
        <f t="shared" si="32"/>
        <v>2012, West Midlands, Unk/Oth, 60-69, Prostate</v>
      </c>
      <c r="B2091">
        <v>2012</v>
      </c>
      <c r="C2091" t="s">
        <v>2</v>
      </c>
      <c r="D2091" t="s">
        <v>17</v>
      </c>
      <c r="E2091" t="s">
        <v>26</v>
      </c>
      <c r="F2091" t="s">
        <v>97</v>
      </c>
      <c r="G2091">
        <v>232</v>
      </c>
    </row>
    <row r="2092" spans="1:7" x14ac:dyDescent="0.25">
      <c r="A2092" s="66" t="str">
        <f t="shared" si="32"/>
        <v>2012, Yorkshire and The Humber, Unk/Oth, 60-69, Prostate</v>
      </c>
      <c r="B2092">
        <v>2012</v>
      </c>
      <c r="C2092" t="s">
        <v>2</v>
      </c>
      <c r="D2092" t="s">
        <v>17</v>
      </c>
      <c r="E2092" t="s">
        <v>26</v>
      </c>
      <c r="F2092" t="s">
        <v>96</v>
      </c>
      <c r="G2092">
        <v>260</v>
      </c>
    </row>
    <row r="2093" spans="1:7" x14ac:dyDescent="0.25">
      <c r="A2093" s="66" t="str">
        <f t="shared" si="32"/>
        <v>2012, East Midlands, 1, 70-79, Prostate</v>
      </c>
      <c r="B2093">
        <v>2012</v>
      </c>
      <c r="C2093" t="s">
        <v>2</v>
      </c>
      <c r="D2093" t="s">
        <v>18</v>
      </c>
      <c r="E2093">
        <v>1</v>
      </c>
      <c r="F2093" t="s">
        <v>98</v>
      </c>
      <c r="G2093">
        <v>234</v>
      </c>
    </row>
    <row r="2094" spans="1:7" x14ac:dyDescent="0.25">
      <c r="A2094" s="66" t="str">
        <f t="shared" si="32"/>
        <v>2012, East of England, 1, 70-79, Prostate</v>
      </c>
      <c r="B2094">
        <v>2012</v>
      </c>
      <c r="C2094" t="s">
        <v>2</v>
      </c>
      <c r="D2094" t="s">
        <v>18</v>
      </c>
      <c r="E2094">
        <v>1</v>
      </c>
      <c r="F2094" t="s">
        <v>94</v>
      </c>
      <c r="G2094">
        <v>720</v>
      </c>
    </row>
    <row r="2095" spans="1:7" x14ac:dyDescent="0.25">
      <c r="A2095" s="66" t="str">
        <f t="shared" si="32"/>
        <v>2012, London, 1, 70-79, Prostate</v>
      </c>
      <c r="B2095">
        <v>2012</v>
      </c>
      <c r="C2095" t="s">
        <v>2</v>
      </c>
      <c r="D2095" t="s">
        <v>18</v>
      </c>
      <c r="E2095">
        <v>1</v>
      </c>
      <c r="F2095" t="s">
        <v>8</v>
      </c>
      <c r="G2095">
        <v>542</v>
      </c>
    </row>
    <row r="2096" spans="1:7" x14ac:dyDescent="0.25">
      <c r="A2096" s="66" t="str">
        <f t="shared" si="32"/>
        <v>2012, North East, 1, 70-79, Prostate</v>
      </c>
      <c r="B2096">
        <v>2012</v>
      </c>
      <c r="C2096" t="s">
        <v>2</v>
      </c>
      <c r="D2096" t="s">
        <v>18</v>
      </c>
      <c r="E2096">
        <v>1</v>
      </c>
      <c r="F2096" t="s">
        <v>99</v>
      </c>
      <c r="G2096">
        <v>173</v>
      </c>
    </row>
    <row r="2097" spans="1:7" x14ac:dyDescent="0.25">
      <c r="A2097" s="66" t="str">
        <f t="shared" si="32"/>
        <v>2012, North West, 1, 70-79, Prostate</v>
      </c>
      <c r="B2097">
        <v>2012</v>
      </c>
      <c r="C2097" t="s">
        <v>2</v>
      </c>
      <c r="D2097" t="s">
        <v>18</v>
      </c>
      <c r="E2097">
        <v>1</v>
      </c>
      <c r="F2097" t="s">
        <v>92</v>
      </c>
      <c r="G2097">
        <v>653</v>
      </c>
    </row>
    <row r="2098" spans="1:7" x14ac:dyDescent="0.25">
      <c r="A2098" s="66" t="str">
        <f t="shared" si="32"/>
        <v>2012, South East, 1, 70-79, Prostate</v>
      </c>
      <c r="B2098">
        <v>2012</v>
      </c>
      <c r="C2098" t="s">
        <v>2</v>
      </c>
      <c r="D2098" t="s">
        <v>18</v>
      </c>
      <c r="E2098">
        <v>1</v>
      </c>
      <c r="F2098" t="s">
        <v>93</v>
      </c>
      <c r="G2098">
        <v>668</v>
      </c>
    </row>
    <row r="2099" spans="1:7" x14ac:dyDescent="0.25">
      <c r="A2099" s="66" t="str">
        <f t="shared" si="32"/>
        <v>2012, South West, 1, 70-79, Prostate</v>
      </c>
      <c r="B2099">
        <v>2012</v>
      </c>
      <c r="C2099" t="s">
        <v>2</v>
      </c>
      <c r="D2099" t="s">
        <v>18</v>
      </c>
      <c r="E2099">
        <v>1</v>
      </c>
      <c r="F2099" t="s">
        <v>95</v>
      </c>
      <c r="G2099">
        <v>545</v>
      </c>
    </row>
    <row r="2100" spans="1:7" x14ac:dyDescent="0.25">
      <c r="A2100" s="66" t="str">
        <f t="shared" si="32"/>
        <v>2012, West Midlands, 1, 70-79, Prostate</v>
      </c>
      <c r="B2100">
        <v>2012</v>
      </c>
      <c r="C2100" t="s">
        <v>2</v>
      </c>
      <c r="D2100" t="s">
        <v>18</v>
      </c>
      <c r="E2100">
        <v>1</v>
      </c>
      <c r="F2100" t="s">
        <v>97</v>
      </c>
      <c r="G2100">
        <v>450</v>
      </c>
    </row>
    <row r="2101" spans="1:7" x14ac:dyDescent="0.25">
      <c r="A2101" s="66" t="str">
        <f t="shared" si="32"/>
        <v>2012, Yorkshire and The Humber, 1, 70-79, Prostate</v>
      </c>
      <c r="B2101">
        <v>2012</v>
      </c>
      <c r="C2101" t="s">
        <v>2</v>
      </c>
      <c r="D2101" t="s">
        <v>18</v>
      </c>
      <c r="E2101">
        <v>1</v>
      </c>
      <c r="F2101" t="s">
        <v>96</v>
      </c>
      <c r="G2101">
        <v>291</v>
      </c>
    </row>
    <row r="2102" spans="1:7" x14ac:dyDescent="0.25">
      <c r="A2102" s="66" t="str">
        <f t="shared" si="32"/>
        <v>2012, East Midlands, 2, 70-79, Prostate</v>
      </c>
      <c r="B2102">
        <v>2012</v>
      </c>
      <c r="C2102" t="s">
        <v>2</v>
      </c>
      <c r="D2102" t="s">
        <v>18</v>
      </c>
      <c r="E2102">
        <v>2</v>
      </c>
      <c r="F2102" t="s">
        <v>98</v>
      </c>
      <c r="G2102">
        <v>175</v>
      </c>
    </row>
    <row r="2103" spans="1:7" x14ac:dyDescent="0.25">
      <c r="A2103" s="66" t="str">
        <f t="shared" si="32"/>
        <v>2012, East of England, 2, 70-79, Prostate</v>
      </c>
      <c r="B2103">
        <v>2012</v>
      </c>
      <c r="C2103" t="s">
        <v>2</v>
      </c>
      <c r="D2103" t="s">
        <v>18</v>
      </c>
      <c r="E2103">
        <v>2</v>
      </c>
      <c r="F2103" t="s">
        <v>94</v>
      </c>
      <c r="G2103">
        <v>333</v>
      </c>
    </row>
    <row r="2104" spans="1:7" x14ac:dyDescent="0.25">
      <c r="A2104" s="66" t="str">
        <f t="shared" si="32"/>
        <v>2012, London, 2, 70-79, Prostate</v>
      </c>
      <c r="B2104">
        <v>2012</v>
      </c>
      <c r="C2104" t="s">
        <v>2</v>
      </c>
      <c r="D2104" t="s">
        <v>18</v>
      </c>
      <c r="E2104">
        <v>2</v>
      </c>
      <c r="F2104" t="s">
        <v>8</v>
      </c>
      <c r="G2104">
        <v>155</v>
      </c>
    </row>
    <row r="2105" spans="1:7" x14ac:dyDescent="0.25">
      <c r="A2105" s="66" t="str">
        <f t="shared" si="32"/>
        <v>2012, North East, 2, 70-79, Prostate</v>
      </c>
      <c r="B2105">
        <v>2012</v>
      </c>
      <c r="C2105" t="s">
        <v>2</v>
      </c>
      <c r="D2105" t="s">
        <v>18</v>
      </c>
      <c r="E2105">
        <v>2</v>
      </c>
      <c r="F2105" t="s">
        <v>99</v>
      </c>
      <c r="G2105">
        <v>88</v>
      </c>
    </row>
    <row r="2106" spans="1:7" x14ac:dyDescent="0.25">
      <c r="A2106" s="66" t="str">
        <f t="shared" si="32"/>
        <v>2012, North West, 2, 70-79, Prostate</v>
      </c>
      <c r="B2106">
        <v>2012</v>
      </c>
      <c r="C2106" t="s">
        <v>2</v>
      </c>
      <c r="D2106" t="s">
        <v>18</v>
      </c>
      <c r="E2106">
        <v>2</v>
      </c>
      <c r="F2106" t="s">
        <v>92</v>
      </c>
      <c r="G2106">
        <v>198</v>
      </c>
    </row>
    <row r="2107" spans="1:7" x14ac:dyDescent="0.25">
      <c r="A2107" s="66" t="str">
        <f t="shared" si="32"/>
        <v>2012, South East, 2, 70-79, Prostate</v>
      </c>
      <c r="B2107">
        <v>2012</v>
      </c>
      <c r="C2107" t="s">
        <v>2</v>
      </c>
      <c r="D2107" t="s">
        <v>18</v>
      </c>
      <c r="E2107">
        <v>2</v>
      </c>
      <c r="F2107" t="s">
        <v>93</v>
      </c>
      <c r="G2107">
        <v>311</v>
      </c>
    </row>
    <row r="2108" spans="1:7" x14ac:dyDescent="0.25">
      <c r="A2108" s="66" t="str">
        <f t="shared" si="32"/>
        <v>2012, South West, 2, 70-79, Prostate</v>
      </c>
      <c r="B2108">
        <v>2012</v>
      </c>
      <c r="C2108" t="s">
        <v>2</v>
      </c>
      <c r="D2108" t="s">
        <v>18</v>
      </c>
      <c r="E2108">
        <v>2</v>
      </c>
      <c r="F2108" t="s">
        <v>95</v>
      </c>
      <c r="G2108">
        <v>174</v>
      </c>
    </row>
    <row r="2109" spans="1:7" x14ac:dyDescent="0.25">
      <c r="A2109" s="66" t="str">
        <f t="shared" si="32"/>
        <v>2012, West Midlands, 2, 70-79, Prostate</v>
      </c>
      <c r="B2109">
        <v>2012</v>
      </c>
      <c r="C2109" t="s">
        <v>2</v>
      </c>
      <c r="D2109" t="s">
        <v>18</v>
      </c>
      <c r="E2109">
        <v>2</v>
      </c>
      <c r="F2109" t="s">
        <v>97</v>
      </c>
      <c r="G2109">
        <v>322</v>
      </c>
    </row>
    <row r="2110" spans="1:7" x14ac:dyDescent="0.25">
      <c r="A2110" s="66" t="str">
        <f t="shared" si="32"/>
        <v>2012, Yorkshire and The Humber, 2, 70-79, Prostate</v>
      </c>
      <c r="B2110">
        <v>2012</v>
      </c>
      <c r="C2110" t="s">
        <v>2</v>
      </c>
      <c r="D2110" t="s">
        <v>18</v>
      </c>
      <c r="E2110">
        <v>2</v>
      </c>
      <c r="F2110" t="s">
        <v>96</v>
      </c>
      <c r="G2110">
        <v>235</v>
      </c>
    </row>
    <row r="2111" spans="1:7" x14ac:dyDescent="0.25">
      <c r="A2111" s="66" t="str">
        <f t="shared" si="32"/>
        <v>2012, East Midlands, 3, 70-79, Prostate</v>
      </c>
      <c r="B2111">
        <v>2012</v>
      </c>
      <c r="C2111" t="s">
        <v>2</v>
      </c>
      <c r="D2111" t="s">
        <v>18</v>
      </c>
      <c r="E2111">
        <v>3</v>
      </c>
      <c r="F2111" t="s">
        <v>98</v>
      </c>
      <c r="G2111">
        <v>101</v>
      </c>
    </row>
    <row r="2112" spans="1:7" x14ac:dyDescent="0.25">
      <c r="A2112" s="66" t="str">
        <f t="shared" si="32"/>
        <v>2012, East of England, 3, 70-79, Prostate</v>
      </c>
      <c r="B2112">
        <v>2012</v>
      </c>
      <c r="C2112" t="s">
        <v>2</v>
      </c>
      <c r="D2112" t="s">
        <v>18</v>
      </c>
      <c r="E2112">
        <v>3</v>
      </c>
      <c r="F2112" t="s">
        <v>94</v>
      </c>
      <c r="G2112">
        <v>266</v>
      </c>
    </row>
    <row r="2113" spans="1:7" x14ac:dyDescent="0.25">
      <c r="A2113" s="66" t="str">
        <f t="shared" si="32"/>
        <v>2012, London, 3, 70-79, Prostate</v>
      </c>
      <c r="B2113">
        <v>2012</v>
      </c>
      <c r="C2113" t="s">
        <v>2</v>
      </c>
      <c r="D2113" t="s">
        <v>18</v>
      </c>
      <c r="E2113">
        <v>3</v>
      </c>
      <c r="F2113" t="s">
        <v>8</v>
      </c>
      <c r="G2113">
        <v>230</v>
      </c>
    </row>
    <row r="2114" spans="1:7" x14ac:dyDescent="0.25">
      <c r="A2114" s="66" t="str">
        <f t="shared" ref="A2114:A2177" si="33">B2114&amp;", "&amp;F2114&amp;", "&amp;E2114&amp;", "&amp;D2114&amp;", "&amp;C2114</f>
        <v>2012, North East, 3, 70-79, Prostate</v>
      </c>
      <c r="B2114">
        <v>2012</v>
      </c>
      <c r="C2114" t="s">
        <v>2</v>
      </c>
      <c r="D2114" t="s">
        <v>18</v>
      </c>
      <c r="E2114">
        <v>3</v>
      </c>
      <c r="F2114" t="s">
        <v>99</v>
      </c>
      <c r="G2114">
        <v>75</v>
      </c>
    </row>
    <row r="2115" spans="1:7" x14ac:dyDescent="0.25">
      <c r="A2115" s="66" t="str">
        <f t="shared" si="33"/>
        <v>2012, North West, 3, 70-79, Prostate</v>
      </c>
      <c r="B2115">
        <v>2012</v>
      </c>
      <c r="C2115" t="s">
        <v>2</v>
      </c>
      <c r="D2115" t="s">
        <v>18</v>
      </c>
      <c r="E2115">
        <v>3</v>
      </c>
      <c r="F2115" t="s">
        <v>92</v>
      </c>
      <c r="G2115">
        <v>307</v>
      </c>
    </row>
    <row r="2116" spans="1:7" x14ac:dyDescent="0.25">
      <c r="A2116" s="66" t="str">
        <f t="shared" si="33"/>
        <v>2012, South East, 3, 70-79, Prostate</v>
      </c>
      <c r="B2116">
        <v>2012</v>
      </c>
      <c r="C2116" t="s">
        <v>2</v>
      </c>
      <c r="D2116" t="s">
        <v>18</v>
      </c>
      <c r="E2116">
        <v>3</v>
      </c>
      <c r="F2116" t="s">
        <v>93</v>
      </c>
      <c r="G2116">
        <v>352</v>
      </c>
    </row>
    <row r="2117" spans="1:7" x14ac:dyDescent="0.25">
      <c r="A2117" s="66" t="str">
        <f t="shared" si="33"/>
        <v>2012, South West, 3, 70-79, Prostate</v>
      </c>
      <c r="B2117">
        <v>2012</v>
      </c>
      <c r="C2117" t="s">
        <v>2</v>
      </c>
      <c r="D2117" t="s">
        <v>18</v>
      </c>
      <c r="E2117">
        <v>3</v>
      </c>
      <c r="F2117" t="s">
        <v>95</v>
      </c>
      <c r="G2117">
        <v>325</v>
      </c>
    </row>
    <row r="2118" spans="1:7" x14ac:dyDescent="0.25">
      <c r="A2118" s="66" t="str">
        <f t="shared" si="33"/>
        <v>2012, West Midlands, 3, 70-79, Prostate</v>
      </c>
      <c r="B2118">
        <v>2012</v>
      </c>
      <c r="C2118" t="s">
        <v>2</v>
      </c>
      <c r="D2118" t="s">
        <v>18</v>
      </c>
      <c r="E2118">
        <v>3</v>
      </c>
      <c r="F2118" t="s">
        <v>97</v>
      </c>
      <c r="G2118">
        <v>260</v>
      </c>
    </row>
    <row r="2119" spans="1:7" x14ac:dyDescent="0.25">
      <c r="A2119" s="66" t="str">
        <f t="shared" si="33"/>
        <v>2012, Yorkshire and The Humber, 3, 70-79, Prostate</v>
      </c>
      <c r="B2119">
        <v>2012</v>
      </c>
      <c r="C2119" t="s">
        <v>2</v>
      </c>
      <c r="D2119" t="s">
        <v>18</v>
      </c>
      <c r="E2119">
        <v>3</v>
      </c>
      <c r="F2119" t="s">
        <v>96</v>
      </c>
      <c r="G2119">
        <v>220</v>
      </c>
    </row>
    <row r="2120" spans="1:7" x14ac:dyDescent="0.25">
      <c r="A2120" s="66" t="str">
        <f t="shared" si="33"/>
        <v>2012, East Midlands, 4, 70-79, Prostate</v>
      </c>
      <c r="B2120">
        <v>2012</v>
      </c>
      <c r="C2120" t="s">
        <v>2</v>
      </c>
      <c r="D2120" t="s">
        <v>18</v>
      </c>
      <c r="E2120">
        <v>4</v>
      </c>
      <c r="F2120" t="s">
        <v>98</v>
      </c>
      <c r="G2120">
        <v>126</v>
      </c>
    </row>
    <row r="2121" spans="1:7" x14ac:dyDescent="0.25">
      <c r="A2121" s="66" t="str">
        <f t="shared" si="33"/>
        <v>2012, East of England, 4, 70-79, Prostate</v>
      </c>
      <c r="B2121">
        <v>2012</v>
      </c>
      <c r="C2121" t="s">
        <v>2</v>
      </c>
      <c r="D2121" t="s">
        <v>18</v>
      </c>
      <c r="E2121">
        <v>4</v>
      </c>
      <c r="F2121" t="s">
        <v>94</v>
      </c>
      <c r="G2121">
        <v>269</v>
      </c>
    </row>
    <row r="2122" spans="1:7" x14ac:dyDescent="0.25">
      <c r="A2122" s="66" t="str">
        <f t="shared" si="33"/>
        <v>2012, London, 4, 70-79, Prostate</v>
      </c>
      <c r="B2122">
        <v>2012</v>
      </c>
      <c r="C2122" t="s">
        <v>2</v>
      </c>
      <c r="D2122" t="s">
        <v>18</v>
      </c>
      <c r="E2122">
        <v>4</v>
      </c>
      <c r="F2122" t="s">
        <v>8</v>
      </c>
      <c r="G2122">
        <v>219</v>
      </c>
    </row>
    <row r="2123" spans="1:7" x14ac:dyDescent="0.25">
      <c r="A2123" s="66" t="str">
        <f t="shared" si="33"/>
        <v>2012, North East, 4, 70-79, Prostate</v>
      </c>
      <c r="B2123">
        <v>2012</v>
      </c>
      <c r="C2123" t="s">
        <v>2</v>
      </c>
      <c r="D2123" t="s">
        <v>18</v>
      </c>
      <c r="E2123">
        <v>4</v>
      </c>
      <c r="F2123" t="s">
        <v>99</v>
      </c>
      <c r="G2123">
        <v>148</v>
      </c>
    </row>
    <row r="2124" spans="1:7" x14ac:dyDescent="0.25">
      <c r="A2124" s="66" t="str">
        <f t="shared" si="33"/>
        <v>2012, North West, 4, 70-79, Prostate</v>
      </c>
      <c r="B2124">
        <v>2012</v>
      </c>
      <c r="C2124" t="s">
        <v>2</v>
      </c>
      <c r="D2124" t="s">
        <v>18</v>
      </c>
      <c r="E2124">
        <v>4</v>
      </c>
      <c r="F2124" t="s">
        <v>92</v>
      </c>
      <c r="G2124">
        <v>341</v>
      </c>
    </row>
    <row r="2125" spans="1:7" x14ac:dyDescent="0.25">
      <c r="A2125" s="66" t="str">
        <f t="shared" si="33"/>
        <v>2012, South East, 4, 70-79, Prostate</v>
      </c>
      <c r="B2125">
        <v>2012</v>
      </c>
      <c r="C2125" t="s">
        <v>2</v>
      </c>
      <c r="D2125" t="s">
        <v>18</v>
      </c>
      <c r="E2125">
        <v>4</v>
      </c>
      <c r="F2125" t="s">
        <v>93</v>
      </c>
      <c r="G2125">
        <v>369</v>
      </c>
    </row>
    <row r="2126" spans="1:7" x14ac:dyDescent="0.25">
      <c r="A2126" s="66" t="str">
        <f t="shared" si="33"/>
        <v>2012, South West, 4, 70-79, Prostate</v>
      </c>
      <c r="B2126">
        <v>2012</v>
      </c>
      <c r="C2126" t="s">
        <v>2</v>
      </c>
      <c r="D2126" t="s">
        <v>18</v>
      </c>
      <c r="E2126">
        <v>4</v>
      </c>
      <c r="F2126" t="s">
        <v>95</v>
      </c>
      <c r="G2126">
        <v>256</v>
      </c>
    </row>
    <row r="2127" spans="1:7" x14ac:dyDescent="0.25">
      <c r="A2127" s="66" t="str">
        <f t="shared" si="33"/>
        <v>2012, West Midlands, 4, 70-79, Prostate</v>
      </c>
      <c r="B2127">
        <v>2012</v>
      </c>
      <c r="C2127" t="s">
        <v>2</v>
      </c>
      <c r="D2127" t="s">
        <v>18</v>
      </c>
      <c r="E2127">
        <v>4</v>
      </c>
      <c r="F2127" t="s">
        <v>97</v>
      </c>
      <c r="G2127">
        <v>223</v>
      </c>
    </row>
    <row r="2128" spans="1:7" x14ac:dyDescent="0.25">
      <c r="A2128" s="66" t="str">
        <f t="shared" si="33"/>
        <v>2012, Yorkshire and The Humber, 4, 70-79, Prostate</v>
      </c>
      <c r="B2128">
        <v>2012</v>
      </c>
      <c r="C2128" t="s">
        <v>2</v>
      </c>
      <c r="D2128" t="s">
        <v>18</v>
      </c>
      <c r="E2128">
        <v>4</v>
      </c>
      <c r="F2128" t="s">
        <v>96</v>
      </c>
      <c r="G2128">
        <v>214</v>
      </c>
    </row>
    <row r="2129" spans="1:7" x14ac:dyDescent="0.25">
      <c r="A2129" s="66" t="str">
        <f t="shared" si="33"/>
        <v>2012, East Midlands, Unk/Oth, 70-79, Prostate</v>
      </c>
      <c r="B2129">
        <v>2012</v>
      </c>
      <c r="C2129" t="s">
        <v>2</v>
      </c>
      <c r="D2129" t="s">
        <v>18</v>
      </c>
      <c r="E2129" t="s">
        <v>26</v>
      </c>
      <c r="F2129" t="s">
        <v>98</v>
      </c>
      <c r="G2129">
        <v>488</v>
      </c>
    </row>
    <row r="2130" spans="1:7" x14ac:dyDescent="0.25">
      <c r="A2130" s="66" t="str">
        <f t="shared" si="33"/>
        <v>2012, East of England, Unk/Oth, 70-79, Prostate</v>
      </c>
      <c r="B2130">
        <v>2012</v>
      </c>
      <c r="C2130" t="s">
        <v>2</v>
      </c>
      <c r="D2130" t="s">
        <v>18</v>
      </c>
      <c r="E2130" t="s">
        <v>26</v>
      </c>
      <c r="F2130" t="s">
        <v>94</v>
      </c>
      <c r="G2130">
        <v>94</v>
      </c>
    </row>
    <row r="2131" spans="1:7" x14ac:dyDescent="0.25">
      <c r="A2131" s="66" t="str">
        <f t="shared" si="33"/>
        <v>2012, London, Unk/Oth, 70-79, Prostate</v>
      </c>
      <c r="B2131">
        <v>2012</v>
      </c>
      <c r="C2131" t="s">
        <v>2</v>
      </c>
      <c r="D2131" t="s">
        <v>18</v>
      </c>
      <c r="E2131" t="s">
        <v>26</v>
      </c>
      <c r="F2131" t="s">
        <v>8</v>
      </c>
      <c r="G2131">
        <v>219</v>
      </c>
    </row>
    <row r="2132" spans="1:7" x14ac:dyDescent="0.25">
      <c r="A2132" s="66" t="str">
        <f t="shared" si="33"/>
        <v>2012, North East, Unk/Oth, 70-79, Prostate</v>
      </c>
      <c r="B2132">
        <v>2012</v>
      </c>
      <c r="C2132" t="s">
        <v>2</v>
      </c>
      <c r="D2132" t="s">
        <v>18</v>
      </c>
      <c r="E2132" t="s">
        <v>26</v>
      </c>
      <c r="F2132" t="s">
        <v>99</v>
      </c>
      <c r="G2132">
        <v>108</v>
      </c>
    </row>
    <row r="2133" spans="1:7" x14ac:dyDescent="0.25">
      <c r="A2133" s="66" t="str">
        <f t="shared" si="33"/>
        <v>2012, North West, Unk/Oth, 70-79, Prostate</v>
      </c>
      <c r="B2133">
        <v>2012</v>
      </c>
      <c r="C2133" t="s">
        <v>2</v>
      </c>
      <c r="D2133" t="s">
        <v>18</v>
      </c>
      <c r="E2133" t="s">
        <v>26</v>
      </c>
      <c r="F2133" t="s">
        <v>92</v>
      </c>
      <c r="G2133">
        <v>276</v>
      </c>
    </row>
    <row r="2134" spans="1:7" x14ac:dyDescent="0.25">
      <c r="A2134" s="66" t="str">
        <f t="shared" si="33"/>
        <v>2012, South East, Unk/Oth, 70-79, Prostate</v>
      </c>
      <c r="B2134">
        <v>2012</v>
      </c>
      <c r="C2134" t="s">
        <v>2</v>
      </c>
      <c r="D2134" t="s">
        <v>18</v>
      </c>
      <c r="E2134" t="s">
        <v>26</v>
      </c>
      <c r="F2134" t="s">
        <v>93</v>
      </c>
      <c r="G2134">
        <v>464</v>
      </c>
    </row>
    <row r="2135" spans="1:7" x14ac:dyDescent="0.25">
      <c r="A2135" s="66" t="str">
        <f t="shared" si="33"/>
        <v>2012, South West, Unk/Oth, 70-79, Prostate</v>
      </c>
      <c r="B2135">
        <v>2012</v>
      </c>
      <c r="C2135" t="s">
        <v>2</v>
      </c>
      <c r="D2135" t="s">
        <v>18</v>
      </c>
      <c r="E2135" t="s">
        <v>26</v>
      </c>
      <c r="F2135" t="s">
        <v>95</v>
      </c>
      <c r="G2135">
        <v>79</v>
      </c>
    </row>
    <row r="2136" spans="1:7" x14ac:dyDescent="0.25">
      <c r="A2136" s="66" t="str">
        <f t="shared" si="33"/>
        <v>2012, West Midlands, Unk/Oth, 70-79, Prostate</v>
      </c>
      <c r="B2136">
        <v>2012</v>
      </c>
      <c r="C2136" t="s">
        <v>2</v>
      </c>
      <c r="D2136" t="s">
        <v>18</v>
      </c>
      <c r="E2136" t="s">
        <v>26</v>
      </c>
      <c r="F2136" t="s">
        <v>97</v>
      </c>
      <c r="G2136">
        <v>290</v>
      </c>
    </row>
    <row r="2137" spans="1:7" x14ac:dyDescent="0.25">
      <c r="A2137" s="66" t="str">
        <f t="shared" si="33"/>
        <v>2012, Yorkshire and The Humber, Unk/Oth, 70-79, Prostate</v>
      </c>
      <c r="B2137">
        <v>2012</v>
      </c>
      <c r="C2137" t="s">
        <v>2</v>
      </c>
      <c r="D2137" t="s">
        <v>18</v>
      </c>
      <c r="E2137" t="s">
        <v>26</v>
      </c>
      <c r="F2137" t="s">
        <v>96</v>
      </c>
      <c r="G2137">
        <v>313</v>
      </c>
    </row>
    <row r="2138" spans="1:7" x14ac:dyDescent="0.25">
      <c r="A2138" s="66" t="str">
        <f t="shared" si="33"/>
        <v>2012, East Midlands, 1, 80+, Prostate</v>
      </c>
      <c r="B2138">
        <v>2012</v>
      </c>
      <c r="C2138" t="s">
        <v>2</v>
      </c>
      <c r="D2138" t="s">
        <v>19</v>
      </c>
      <c r="E2138">
        <v>1</v>
      </c>
      <c r="F2138" t="s">
        <v>98</v>
      </c>
      <c r="G2138">
        <v>45</v>
      </c>
    </row>
    <row r="2139" spans="1:7" x14ac:dyDescent="0.25">
      <c r="A2139" s="66" t="str">
        <f t="shared" si="33"/>
        <v>2012, East of England, 1, 80+, Prostate</v>
      </c>
      <c r="B2139">
        <v>2012</v>
      </c>
      <c r="C2139" t="s">
        <v>2</v>
      </c>
      <c r="D2139" t="s">
        <v>19</v>
      </c>
      <c r="E2139">
        <v>1</v>
      </c>
      <c r="F2139" t="s">
        <v>94</v>
      </c>
      <c r="G2139">
        <v>259</v>
      </c>
    </row>
    <row r="2140" spans="1:7" x14ac:dyDescent="0.25">
      <c r="A2140" s="66" t="str">
        <f t="shared" si="33"/>
        <v>2012, London, 1, 80+, Prostate</v>
      </c>
      <c r="B2140">
        <v>2012</v>
      </c>
      <c r="C2140" t="s">
        <v>2</v>
      </c>
      <c r="D2140" t="s">
        <v>19</v>
      </c>
      <c r="E2140">
        <v>1</v>
      </c>
      <c r="F2140" t="s">
        <v>8</v>
      </c>
      <c r="G2140">
        <v>142</v>
      </c>
    </row>
    <row r="2141" spans="1:7" x14ac:dyDescent="0.25">
      <c r="A2141" s="66" t="str">
        <f t="shared" si="33"/>
        <v>2012, North East, 1, 80+, Prostate</v>
      </c>
      <c r="B2141">
        <v>2012</v>
      </c>
      <c r="C2141" t="s">
        <v>2</v>
      </c>
      <c r="D2141" t="s">
        <v>19</v>
      </c>
      <c r="E2141">
        <v>1</v>
      </c>
      <c r="F2141" t="s">
        <v>99</v>
      </c>
      <c r="G2141">
        <v>61</v>
      </c>
    </row>
    <row r="2142" spans="1:7" x14ac:dyDescent="0.25">
      <c r="A2142" s="66" t="str">
        <f t="shared" si="33"/>
        <v>2012, North West, 1, 80+, Prostate</v>
      </c>
      <c r="B2142">
        <v>2012</v>
      </c>
      <c r="C2142" t="s">
        <v>2</v>
      </c>
      <c r="D2142" t="s">
        <v>19</v>
      </c>
      <c r="E2142">
        <v>1</v>
      </c>
      <c r="F2142" t="s">
        <v>92</v>
      </c>
      <c r="G2142">
        <v>237</v>
      </c>
    </row>
    <row r="2143" spans="1:7" x14ac:dyDescent="0.25">
      <c r="A2143" s="66" t="str">
        <f t="shared" si="33"/>
        <v>2012, South East, 1, 80+, Prostate</v>
      </c>
      <c r="B2143">
        <v>2012</v>
      </c>
      <c r="C2143" t="s">
        <v>2</v>
      </c>
      <c r="D2143" t="s">
        <v>19</v>
      </c>
      <c r="E2143">
        <v>1</v>
      </c>
      <c r="F2143" t="s">
        <v>93</v>
      </c>
      <c r="G2143">
        <v>194</v>
      </c>
    </row>
    <row r="2144" spans="1:7" x14ac:dyDescent="0.25">
      <c r="A2144" s="66" t="str">
        <f t="shared" si="33"/>
        <v>2012, South West, 1, 80+, Prostate</v>
      </c>
      <c r="B2144">
        <v>2012</v>
      </c>
      <c r="C2144" t="s">
        <v>2</v>
      </c>
      <c r="D2144" t="s">
        <v>19</v>
      </c>
      <c r="E2144">
        <v>1</v>
      </c>
      <c r="F2144" t="s">
        <v>95</v>
      </c>
      <c r="G2144">
        <v>259</v>
      </c>
    </row>
    <row r="2145" spans="1:7" x14ac:dyDescent="0.25">
      <c r="A2145" s="66" t="str">
        <f t="shared" si="33"/>
        <v>2012, West Midlands, 1, 80+, Prostate</v>
      </c>
      <c r="B2145">
        <v>2012</v>
      </c>
      <c r="C2145" t="s">
        <v>2</v>
      </c>
      <c r="D2145" t="s">
        <v>19</v>
      </c>
      <c r="E2145">
        <v>1</v>
      </c>
      <c r="F2145" t="s">
        <v>97</v>
      </c>
      <c r="G2145">
        <v>140</v>
      </c>
    </row>
    <row r="2146" spans="1:7" x14ac:dyDescent="0.25">
      <c r="A2146" s="66" t="str">
        <f t="shared" si="33"/>
        <v>2012, Yorkshire and The Humber, 1, 80+, Prostate</v>
      </c>
      <c r="B2146">
        <v>2012</v>
      </c>
      <c r="C2146" t="s">
        <v>2</v>
      </c>
      <c r="D2146" t="s">
        <v>19</v>
      </c>
      <c r="E2146">
        <v>1</v>
      </c>
      <c r="F2146" t="s">
        <v>96</v>
      </c>
      <c r="G2146">
        <v>80</v>
      </c>
    </row>
    <row r="2147" spans="1:7" x14ac:dyDescent="0.25">
      <c r="A2147" s="66" t="str">
        <f t="shared" si="33"/>
        <v>2012, East Midlands, 2, 80+, Prostate</v>
      </c>
      <c r="B2147">
        <v>2012</v>
      </c>
      <c r="C2147" t="s">
        <v>2</v>
      </c>
      <c r="D2147" t="s">
        <v>19</v>
      </c>
      <c r="E2147">
        <v>2</v>
      </c>
      <c r="F2147" t="s">
        <v>98</v>
      </c>
      <c r="G2147">
        <v>36</v>
      </c>
    </row>
    <row r="2148" spans="1:7" x14ac:dyDescent="0.25">
      <c r="A2148" s="66" t="str">
        <f t="shared" si="33"/>
        <v>2012, East of England, 2, 80+, Prostate</v>
      </c>
      <c r="B2148">
        <v>2012</v>
      </c>
      <c r="C2148" t="s">
        <v>2</v>
      </c>
      <c r="D2148" t="s">
        <v>19</v>
      </c>
      <c r="E2148">
        <v>2</v>
      </c>
      <c r="F2148" t="s">
        <v>94</v>
      </c>
      <c r="G2148">
        <v>186</v>
      </c>
    </row>
    <row r="2149" spans="1:7" x14ac:dyDescent="0.25">
      <c r="A2149" s="66" t="str">
        <f t="shared" si="33"/>
        <v>2012, London, 2, 80+, Prostate</v>
      </c>
      <c r="B2149">
        <v>2012</v>
      </c>
      <c r="C2149" t="s">
        <v>2</v>
      </c>
      <c r="D2149" t="s">
        <v>19</v>
      </c>
      <c r="E2149">
        <v>2</v>
      </c>
      <c r="F2149" t="s">
        <v>8</v>
      </c>
      <c r="G2149">
        <v>24</v>
      </c>
    </row>
    <row r="2150" spans="1:7" x14ac:dyDescent="0.25">
      <c r="A2150" s="66" t="str">
        <f t="shared" si="33"/>
        <v>2012, North East, 2, 80+, Prostate</v>
      </c>
      <c r="B2150">
        <v>2012</v>
      </c>
      <c r="C2150" t="s">
        <v>2</v>
      </c>
      <c r="D2150" t="s">
        <v>19</v>
      </c>
      <c r="E2150">
        <v>2</v>
      </c>
      <c r="F2150" t="s">
        <v>99</v>
      </c>
      <c r="G2150">
        <v>42</v>
      </c>
    </row>
    <row r="2151" spans="1:7" x14ac:dyDescent="0.25">
      <c r="A2151" s="66" t="str">
        <f t="shared" si="33"/>
        <v>2012, North West, 2, 80+, Prostate</v>
      </c>
      <c r="B2151">
        <v>2012</v>
      </c>
      <c r="C2151" t="s">
        <v>2</v>
      </c>
      <c r="D2151" t="s">
        <v>19</v>
      </c>
      <c r="E2151">
        <v>2</v>
      </c>
      <c r="F2151" t="s">
        <v>92</v>
      </c>
      <c r="G2151">
        <v>44</v>
      </c>
    </row>
    <row r="2152" spans="1:7" x14ac:dyDescent="0.25">
      <c r="A2152" s="66" t="str">
        <f t="shared" si="33"/>
        <v>2012, South East, 2, 80+, Prostate</v>
      </c>
      <c r="B2152">
        <v>2012</v>
      </c>
      <c r="C2152" t="s">
        <v>2</v>
      </c>
      <c r="D2152" t="s">
        <v>19</v>
      </c>
      <c r="E2152">
        <v>2</v>
      </c>
      <c r="F2152" t="s">
        <v>93</v>
      </c>
      <c r="G2152">
        <v>60</v>
      </c>
    </row>
    <row r="2153" spans="1:7" x14ac:dyDescent="0.25">
      <c r="A2153" s="66" t="str">
        <f t="shared" si="33"/>
        <v>2012, South West, 2, 80+, Prostate</v>
      </c>
      <c r="B2153">
        <v>2012</v>
      </c>
      <c r="C2153" t="s">
        <v>2</v>
      </c>
      <c r="D2153" t="s">
        <v>19</v>
      </c>
      <c r="E2153">
        <v>2</v>
      </c>
      <c r="F2153" t="s">
        <v>95</v>
      </c>
      <c r="G2153">
        <v>59</v>
      </c>
    </row>
    <row r="2154" spans="1:7" x14ac:dyDescent="0.25">
      <c r="A2154" s="66" t="str">
        <f t="shared" si="33"/>
        <v>2012, West Midlands, 2, 80+, Prostate</v>
      </c>
      <c r="B2154">
        <v>2012</v>
      </c>
      <c r="C2154" t="s">
        <v>2</v>
      </c>
      <c r="D2154" t="s">
        <v>19</v>
      </c>
      <c r="E2154">
        <v>2</v>
      </c>
      <c r="F2154" t="s">
        <v>97</v>
      </c>
      <c r="G2154">
        <v>107</v>
      </c>
    </row>
    <row r="2155" spans="1:7" x14ac:dyDescent="0.25">
      <c r="A2155" s="66" t="str">
        <f t="shared" si="33"/>
        <v>2012, Yorkshire and The Humber, 2, 80+, Prostate</v>
      </c>
      <c r="B2155">
        <v>2012</v>
      </c>
      <c r="C2155" t="s">
        <v>2</v>
      </c>
      <c r="D2155" t="s">
        <v>19</v>
      </c>
      <c r="E2155">
        <v>2</v>
      </c>
      <c r="F2155" t="s">
        <v>96</v>
      </c>
      <c r="G2155">
        <v>42</v>
      </c>
    </row>
    <row r="2156" spans="1:7" x14ac:dyDescent="0.25">
      <c r="A2156" s="66" t="str">
        <f t="shared" si="33"/>
        <v>2012, East Midlands, 3, 80+, Prostate</v>
      </c>
      <c r="B2156">
        <v>2012</v>
      </c>
      <c r="C2156" t="s">
        <v>2</v>
      </c>
      <c r="D2156" t="s">
        <v>19</v>
      </c>
      <c r="E2156">
        <v>3</v>
      </c>
      <c r="F2156" t="s">
        <v>98</v>
      </c>
      <c r="G2156">
        <v>30</v>
      </c>
    </row>
    <row r="2157" spans="1:7" x14ac:dyDescent="0.25">
      <c r="A2157" s="66" t="str">
        <f t="shared" si="33"/>
        <v>2012, East of England, 3, 80+, Prostate</v>
      </c>
      <c r="B2157">
        <v>2012</v>
      </c>
      <c r="C2157" t="s">
        <v>2</v>
      </c>
      <c r="D2157" t="s">
        <v>19</v>
      </c>
      <c r="E2157">
        <v>3</v>
      </c>
      <c r="F2157" t="s">
        <v>94</v>
      </c>
      <c r="G2157">
        <v>84</v>
      </c>
    </row>
    <row r="2158" spans="1:7" x14ac:dyDescent="0.25">
      <c r="A2158" s="66" t="str">
        <f t="shared" si="33"/>
        <v>2012, London, 3, 80+, Prostate</v>
      </c>
      <c r="B2158">
        <v>2012</v>
      </c>
      <c r="C2158" t="s">
        <v>2</v>
      </c>
      <c r="D2158" t="s">
        <v>19</v>
      </c>
      <c r="E2158">
        <v>3</v>
      </c>
      <c r="F2158" t="s">
        <v>8</v>
      </c>
      <c r="G2158">
        <v>55</v>
      </c>
    </row>
    <row r="2159" spans="1:7" x14ac:dyDescent="0.25">
      <c r="A2159" s="66" t="str">
        <f t="shared" si="33"/>
        <v>2012, North East, 3, 80+, Prostate</v>
      </c>
      <c r="B2159">
        <v>2012</v>
      </c>
      <c r="C2159" t="s">
        <v>2</v>
      </c>
      <c r="D2159" t="s">
        <v>19</v>
      </c>
      <c r="E2159">
        <v>3</v>
      </c>
      <c r="F2159" t="s">
        <v>99</v>
      </c>
      <c r="G2159">
        <v>14</v>
      </c>
    </row>
    <row r="2160" spans="1:7" x14ac:dyDescent="0.25">
      <c r="A2160" s="66" t="str">
        <f t="shared" si="33"/>
        <v>2012, North West, 3, 80+, Prostate</v>
      </c>
      <c r="B2160">
        <v>2012</v>
      </c>
      <c r="C2160" t="s">
        <v>2</v>
      </c>
      <c r="D2160" t="s">
        <v>19</v>
      </c>
      <c r="E2160">
        <v>3</v>
      </c>
      <c r="F2160" t="s">
        <v>92</v>
      </c>
      <c r="G2160">
        <v>103</v>
      </c>
    </row>
    <row r="2161" spans="1:7" x14ac:dyDescent="0.25">
      <c r="A2161" s="66" t="str">
        <f t="shared" si="33"/>
        <v>2012, South East, 3, 80+, Prostate</v>
      </c>
      <c r="B2161">
        <v>2012</v>
      </c>
      <c r="C2161" t="s">
        <v>2</v>
      </c>
      <c r="D2161" t="s">
        <v>19</v>
      </c>
      <c r="E2161">
        <v>3</v>
      </c>
      <c r="F2161" t="s">
        <v>93</v>
      </c>
      <c r="G2161">
        <v>99</v>
      </c>
    </row>
    <row r="2162" spans="1:7" x14ac:dyDescent="0.25">
      <c r="A2162" s="66" t="str">
        <f t="shared" si="33"/>
        <v>2012, South West, 3, 80+, Prostate</v>
      </c>
      <c r="B2162">
        <v>2012</v>
      </c>
      <c r="C2162" t="s">
        <v>2</v>
      </c>
      <c r="D2162" t="s">
        <v>19</v>
      </c>
      <c r="E2162">
        <v>3</v>
      </c>
      <c r="F2162" t="s">
        <v>95</v>
      </c>
      <c r="G2162">
        <v>189</v>
      </c>
    </row>
    <row r="2163" spans="1:7" x14ac:dyDescent="0.25">
      <c r="A2163" s="66" t="str">
        <f t="shared" si="33"/>
        <v>2012, West Midlands, 3, 80+, Prostate</v>
      </c>
      <c r="B2163">
        <v>2012</v>
      </c>
      <c r="C2163" t="s">
        <v>2</v>
      </c>
      <c r="D2163" t="s">
        <v>19</v>
      </c>
      <c r="E2163">
        <v>3</v>
      </c>
      <c r="F2163" t="s">
        <v>97</v>
      </c>
      <c r="G2163">
        <v>80</v>
      </c>
    </row>
    <row r="2164" spans="1:7" x14ac:dyDescent="0.25">
      <c r="A2164" s="66" t="str">
        <f t="shared" si="33"/>
        <v>2012, Yorkshire and The Humber, 3, 80+, Prostate</v>
      </c>
      <c r="B2164">
        <v>2012</v>
      </c>
      <c r="C2164" t="s">
        <v>2</v>
      </c>
      <c r="D2164" t="s">
        <v>19</v>
      </c>
      <c r="E2164">
        <v>3</v>
      </c>
      <c r="F2164" t="s">
        <v>96</v>
      </c>
      <c r="G2164">
        <v>42</v>
      </c>
    </row>
    <row r="2165" spans="1:7" x14ac:dyDescent="0.25">
      <c r="A2165" s="66" t="str">
        <f t="shared" si="33"/>
        <v>2012, East Midlands, 4, 80+, Prostate</v>
      </c>
      <c r="B2165">
        <v>2012</v>
      </c>
      <c r="C2165" t="s">
        <v>2</v>
      </c>
      <c r="D2165" t="s">
        <v>19</v>
      </c>
      <c r="E2165">
        <v>4</v>
      </c>
      <c r="F2165" t="s">
        <v>98</v>
      </c>
      <c r="G2165">
        <v>91</v>
      </c>
    </row>
    <row r="2166" spans="1:7" x14ac:dyDescent="0.25">
      <c r="A2166" s="66" t="str">
        <f t="shared" si="33"/>
        <v>2012, East of England, 4, 80+, Prostate</v>
      </c>
      <c r="B2166">
        <v>2012</v>
      </c>
      <c r="C2166" t="s">
        <v>2</v>
      </c>
      <c r="D2166" t="s">
        <v>19</v>
      </c>
      <c r="E2166">
        <v>4</v>
      </c>
      <c r="F2166" t="s">
        <v>94</v>
      </c>
      <c r="G2166">
        <v>306</v>
      </c>
    </row>
    <row r="2167" spans="1:7" x14ac:dyDescent="0.25">
      <c r="A2167" s="66" t="str">
        <f t="shared" si="33"/>
        <v>2012, London, 4, 80+, Prostate</v>
      </c>
      <c r="B2167">
        <v>2012</v>
      </c>
      <c r="C2167" t="s">
        <v>2</v>
      </c>
      <c r="D2167" t="s">
        <v>19</v>
      </c>
      <c r="E2167">
        <v>4</v>
      </c>
      <c r="F2167" t="s">
        <v>8</v>
      </c>
      <c r="G2167">
        <v>158</v>
      </c>
    </row>
    <row r="2168" spans="1:7" x14ac:dyDescent="0.25">
      <c r="A2168" s="66" t="str">
        <f t="shared" si="33"/>
        <v>2012, North East, 4, 80+, Prostate</v>
      </c>
      <c r="B2168">
        <v>2012</v>
      </c>
      <c r="C2168" t="s">
        <v>2</v>
      </c>
      <c r="D2168" t="s">
        <v>19</v>
      </c>
      <c r="E2168">
        <v>4</v>
      </c>
      <c r="F2168" t="s">
        <v>99</v>
      </c>
      <c r="G2168">
        <v>102</v>
      </c>
    </row>
    <row r="2169" spans="1:7" x14ac:dyDescent="0.25">
      <c r="A2169" s="66" t="str">
        <f t="shared" si="33"/>
        <v>2012, North West, 4, 80+, Prostate</v>
      </c>
      <c r="B2169">
        <v>2012</v>
      </c>
      <c r="C2169" t="s">
        <v>2</v>
      </c>
      <c r="D2169" t="s">
        <v>19</v>
      </c>
      <c r="E2169">
        <v>4</v>
      </c>
      <c r="F2169" t="s">
        <v>92</v>
      </c>
      <c r="G2169">
        <v>236</v>
      </c>
    </row>
    <row r="2170" spans="1:7" x14ac:dyDescent="0.25">
      <c r="A2170" s="66" t="str">
        <f t="shared" si="33"/>
        <v>2012, South East, 4, 80+, Prostate</v>
      </c>
      <c r="B2170">
        <v>2012</v>
      </c>
      <c r="C2170" t="s">
        <v>2</v>
      </c>
      <c r="D2170" t="s">
        <v>19</v>
      </c>
      <c r="E2170">
        <v>4</v>
      </c>
      <c r="F2170" t="s">
        <v>93</v>
      </c>
      <c r="G2170">
        <v>297</v>
      </c>
    </row>
    <row r="2171" spans="1:7" x14ac:dyDescent="0.25">
      <c r="A2171" s="66" t="str">
        <f t="shared" si="33"/>
        <v>2012, South West, 4, 80+, Prostate</v>
      </c>
      <c r="B2171">
        <v>2012</v>
      </c>
      <c r="C2171" t="s">
        <v>2</v>
      </c>
      <c r="D2171" t="s">
        <v>19</v>
      </c>
      <c r="E2171">
        <v>4</v>
      </c>
      <c r="F2171" t="s">
        <v>95</v>
      </c>
      <c r="G2171">
        <v>293</v>
      </c>
    </row>
    <row r="2172" spans="1:7" x14ac:dyDescent="0.25">
      <c r="A2172" s="66" t="str">
        <f t="shared" si="33"/>
        <v>2012, West Midlands, 4, 80+, Prostate</v>
      </c>
      <c r="B2172">
        <v>2012</v>
      </c>
      <c r="C2172" t="s">
        <v>2</v>
      </c>
      <c r="D2172" t="s">
        <v>19</v>
      </c>
      <c r="E2172">
        <v>4</v>
      </c>
      <c r="F2172" t="s">
        <v>97</v>
      </c>
      <c r="G2172">
        <v>228</v>
      </c>
    </row>
    <row r="2173" spans="1:7" x14ac:dyDescent="0.25">
      <c r="A2173" s="66" t="str">
        <f t="shared" si="33"/>
        <v>2012, Yorkshire and The Humber, 4, 80+, Prostate</v>
      </c>
      <c r="B2173">
        <v>2012</v>
      </c>
      <c r="C2173" t="s">
        <v>2</v>
      </c>
      <c r="D2173" t="s">
        <v>19</v>
      </c>
      <c r="E2173">
        <v>4</v>
      </c>
      <c r="F2173" t="s">
        <v>96</v>
      </c>
      <c r="G2173">
        <v>190</v>
      </c>
    </row>
    <row r="2174" spans="1:7" x14ac:dyDescent="0.25">
      <c r="A2174" s="66" t="str">
        <f t="shared" si="33"/>
        <v>2012, East Midlands, Unk/Oth, 80+, Prostate</v>
      </c>
      <c r="B2174">
        <v>2012</v>
      </c>
      <c r="C2174" t="s">
        <v>2</v>
      </c>
      <c r="D2174" t="s">
        <v>19</v>
      </c>
      <c r="E2174" t="s">
        <v>26</v>
      </c>
      <c r="F2174" t="s">
        <v>98</v>
      </c>
      <c r="G2174">
        <v>500</v>
      </c>
    </row>
    <row r="2175" spans="1:7" x14ac:dyDescent="0.25">
      <c r="A2175" s="66" t="str">
        <f t="shared" si="33"/>
        <v>2012, East of England, Unk/Oth, 80+, Prostate</v>
      </c>
      <c r="B2175">
        <v>2012</v>
      </c>
      <c r="C2175" t="s">
        <v>2</v>
      </c>
      <c r="D2175" t="s">
        <v>19</v>
      </c>
      <c r="E2175" t="s">
        <v>26</v>
      </c>
      <c r="F2175" t="s">
        <v>94</v>
      </c>
      <c r="G2175">
        <v>165</v>
      </c>
    </row>
    <row r="2176" spans="1:7" x14ac:dyDescent="0.25">
      <c r="A2176" s="66" t="str">
        <f t="shared" si="33"/>
        <v>2012, London, Unk/Oth, 80+, Prostate</v>
      </c>
      <c r="B2176">
        <v>2012</v>
      </c>
      <c r="C2176" t="s">
        <v>2</v>
      </c>
      <c r="D2176" t="s">
        <v>19</v>
      </c>
      <c r="E2176" t="s">
        <v>26</v>
      </c>
      <c r="F2176" t="s">
        <v>8</v>
      </c>
      <c r="G2176">
        <v>250</v>
      </c>
    </row>
    <row r="2177" spans="1:7" x14ac:dyDescent="0.25">
      <c r="A2177" s="66" t="str">
        <f t="shared" si="33"/>
        <v>2012, North East, Unk/Oth, 80+, Prostate</v>
      </c>
      <c r="B2177">
        <v>2012</v>
      </c>
      <c r="C2177" t="s">
        <v>2</v>
      </c>
      <c r="D2177" t="s">
        <v>19</v>
      </c>
      <c r="E2177" t="s">
        <v>26</v>
      </c>
      <c r="F2177" t="s">
        <v>99</v>
      </c>
      <c r="G2177">
        <v>118</v>
      </c>
    </row>
    <row r="2178" spans="1:7" x14ac:dyDescent="0.25">
      <c r="A2178" s="66" t="str">
        <f t="shared" ref="A2178:A2241" si="34">B2178&amp;", "&amp;F2178&amp;", "&amp;E2178&amp;", "&amp;D2178&amp;", "&amp;C2178</f>
        <v>2012, North West, Unk/Oth, 80+, Prostate</v>
      </c>
      <c r="B2178">
        <v>2012</v>
      </c>
      <c r="C2178" t="s">
        <v>2</v>
      </c>
      <c r="D2178" t="s">
        <v>19</v>
      </c>
      <c r="E2178" t="s">
        <v>26</v>
      </c>
      <c r="F2178" t="s">
        <v>92</v>
      </c>
      <c r="G2178">
        <v>411</v>
      </c>
    </row>
    <row r="2179" spans="1:7" x14ac:dyDescent="0.25">
      <c r="A2179" s="66" t="str">
        <f t="shared" si="34"/>
        <v>2012, South East, Unk/Oth, 80+, Prostate</v>
      </c>
      <c r="B2179">
        <v>2012</v>
      </c>
      <c r="C2179" t="s">
        <v>2</v>
      </c>
      <c r="D2179" t="s">
        <v>19</v>
      </c>
      <c r="E2179" t="s">
        <v>26</v>
      </c>
      <c r="F2179" t="s">
        <v>93</v>
      </c>
      <c r="G2179">
        <v>573</v>
      </c>
    </row>
    <row r="2180" spans="1:7" x14ac:dyDescent="0.25">
      <c r="A2180" s="66" t="str">
        <f t="shared" si="34"/>
        <v>2012, South West, Unk/Oth, 80+, Prostate</v>
      </c>
      <c r="B2180">
        <v>2012</v>
      </c>
      <c r="C2180" t="s">
        <v>2</v>
      </c>
      <c r="D2180" t="s">
        <v>19</v>
      </c>
      <c r="E2180" t="s">
        <v>26</v>
      </c>
      <c r="F2180" t="s">
        <v>95</v>
      </c>
      <c r="G2180">
        <v>215</v>
      </c>
    </row>
    <row r="2181" spans="1:7" x14ac:dyDescent="0.25">
      <c r="A2181" s="66" t="str">
        <f t="shared" si="34"/>
        <v>2012, West Midlands, Unk/Oth, 80+, Prostate</v>
      </c>
      <c r="B2181">
        <v>2012</v>
      </c>
      <c r="C2181" t="s">
        <v>2</v>
      </c>
      <c r="D2181" t="s">
        <v>19</v>
      </c>
      <c r="E2181" t="s">
        <v>26</v>
      </c>
      <c r="F2181" t="s">
        <v>97</v>
      </c>
      <c r="G2181">
        <v>324</v>
      </c>
    </row>
    <row r="2182" spans="1:7" x14ac:dyDescent="0.25">
      <c r="A2182" s="66" t="str">
        <f t="shared" si="34"/>
        <v>2012, Yorkshire and The Humber, Unk/Oth, 80+, Prostate</v>
      </c>
      <c r="B2182">
        <v>2012</v>
      </c>
      <c r="C2182" t="s">
        <v>2</v>
      </c>
      <c r="D2182" t="s">
        <v>19</v>
      </c>
      <c r="E2182" t="s">
        <v>26</v>
      </c>
      <c r="F2182" t="s">
        <v>96</v>
      </c>
      <c r="G2182">
        <v>363</v>
      </c>
    </row>
    <row r="2183" spans="1:7" x14ac:dyDescent="0.25">
      <c r="A2183" s="66" t="str">
        <f t="shared" si="34"/>
        <v>2012, East Midlands, 1, 0-49, Uterine</v>
      </c>
      <c r="B2183">
        <v>2012</v>
      </c>
      <c r="C2183" t="s">
        <v>36</v>
      </c>
      <c r="D2183" t="s">
        <v>25</v>
      </c>
      <c r="E2183">
        <v>1</v>
      </c>
      <c r="F2183" t="s">
        <v>98</v>
      </c>
      <c r="G2183">
        <v>27</v>
      </c>
    </row>
    <row r="2184" spans="1:7" x14ac:dyDescent="0.25">
      <c r="A2184" s="66" t="str">
        <f t="shared" si="34"/>
        <v>2012, East of England, 1, 0-49, Uterine</v>
      </c>
      <c r="B2184">
        <v>2012</v>
      </c>
      <c r="C2184" t="s">
        <v>36</v>
      </c>
      <c r="D2184" t="s">
        <v>25</v>
      </c>
      <c r="E2184">
        <v>1</v>
      </c>
      <c r="F2184" t="s">
        <v>94</v>
      </c>
      <c r="G2184">
        <v>37</v>
      </c>
    </row>
    <row r="2185" spans="1:7" x14ac:dyDescent="0.25">
      <c r="A2185" s="66" t="str">
        <f t="shared" si="34"/>
        <v>2012, London, 1, 0-49, Uterine</v>
      </c>
      <c r="B2185">
        <v>2012</v>
      </c>
      <c r="C2185" t="s">
        <v>36</v>
      </c>
      <c r="D2185" t="s">
        <v>25</v>
      </c>
      <c r="E2185">
        <v>1</v>
      </c>
      <c r="F2185" t="s">
        <v>8</v>
      </c>
      <c r="G2185">
        <v>38</v>
      </c>
    </row>
    <row r="2186" spans="1:7" x14ac:dyDescent="0.25">
      <c r="A2186" s="66" t="str">
        <f t="shared" si="34"/>
        <v>2012, North East, 1, 0-49, Uterine</v>
      </c>
      <c r="B2186">
        <v>2012</v>
      </c>
      <c r="C2186" t="s">
        <v>36</v>
      </c>
      <c r="D2186" t="s">
        <v>25</v>
      </c>
      <c r="E2186">
        <v>1</v>
      </c>
      <c r="F2186" t="s">
        <v>99</v>
      </c>
      <c r="G2186">
        <v>5</v>
      </c>
    </row>
    <row r="2187" spans="1:7" x14ac:dyDescent="0.25">
      <c r="A2187" s="66" t="str">
        <f t="shared" si="34"/>
        <v>2012, North West, 1, 0-49, Uterine</v>
      </c>
      <c r="B2187">
        <v>2012</v>
      </c>
      <c r="C2187" t="s">
        <v>36</v>
      </c>
      <c r="D2187" t="s">
        <v>25</v>
      </c>
      <c r="E2187">
        <v>1</v>
      </c>
      <c r="F2187" t="s">
        <v>92</v>
      </c>
      <c r="G2187">
        <v>37</v>
      </c>
    </row>
    <row r="2188" spans="1:7" x14ac:dyDescent="0.25">
      <c r="A2188" s="66" t="str">
        <f t="shared" si="34"/>
        <v>2012, South East, 1, 0-49, Uterine</v>
      </c>
      <c r="B2188">
        <v>2012</v>
      </c>
      <c r="C2188" t="s">
        <v>36</v>
      </c>
      <c r="D2188" t="s">
        <v>25</v>
      </c>
      <c r="E2188">
        <v>1</v>
      </c>
      <c r="F2188" t="s">
        <v>93</v>
      </c>
      <c r="G2188">
        <v>41</v>
      </c>
    </row>
    <row r="2189" spans="1:7" x14ac:dyDescent="0.25">
      <c r="A2189" s="66" t="str">
        <f t="shared" si="34"/>
        <v>2012, South West, 1, 0-49, Uterine</v>
      </c>
      <c r="B2189">
        <v>2012</v>
      </c>
      <c r="C2189" t="s">
        <v>36</v>
      </c>
      <c r="D2189" t="s">
        <v>25</v>
      </c>
      <c r="E2189">
        <v>1</v>
      </c>
      <c r="F2189" t="s">
        <v>95</v>
      </c>
      <c r="G2189">
        <v>29</v>
      </c>
    </row>
    <row r="2190" spans="1:7" x14ac:dyDescent="0.25">
      <c r="A2190" s="66" t="str">
        <f t="shared" si="34"/>
        <v>2012, West Midlands, 1, 0-49, Uterine</v>
      </c>
      <c r="B2190">
        <v>2012</v>
      </c>
      <c r="C2190" t="s">
        <v>36</v>
      </c>
      <c r="D2190" t="s">
        <v>25</v>
      </c>
      <c r="E2190">
        <v>1</v>
      </c>
      <c r="F2190" t="s">
        <v>97</v>
      </c>
      <c r="G2190">
        <v>33</v>
      </c>
    </row>
    <row r="2191" spans="1:7" x14ac:dyDescent="0.25">
      <c r="A2191" s="66" t="str">
        <f t="shared" si="34"/>
        <v>2012, Yorkshire and The Humber, 1, 0-49, Uterine</v>
      </c>
      <c r="B2191">
        <v>2012</v>
      </c>
      <c r="C2191" t="s">
        <v>36</v>
      </c>
      <c r="D2191" t="s">
        <v>25</v>
      </c>
      <c r="E2191">
        <v>1</v>
      </c>
      <c r="F2191" t="s">
        <v>96</v>
      </c>
      <c r="G2191">
        <v>21</v>
      </c>
    </row>
    <row r="2192" spans="1:7" x14ac:dyDescent="0.25">
      <c r="A2192" s="66" t="str">
        <f t="shared" si="34"/>
        <v>2012, East Midlands, 2, 0-49, Uterine</v>
      </c>
      <c r="B2192">
        <v>2012</v>
      </c>
      <c r="C2192" t="s">
        <v>36</v>
      </c>
      <c r="D2192" t="s">
        <v>25</v>
      </c>
      <c r="E2192">
        <v>2</v>
      </c>
      <c r="F2192" t="s">
        <v>98</v>
      </c>
      <c r="G2192" t="s">
        <v>116</v>
      </c>
    </row>
    <row r="2193" spans="1:7" x14ac:dyDescent="0.25">
      <c r="A2193" s="66" t="str">
        <f t="shared" si="34"/>
        <v>2012, East of England, 2, 0-49, Uterine</v>
      </c>
      <c r="B2193">
        <v>2012</v>
      </c>
      <c r="C2193" t="s">
        <v>36</v>
      </c>
      <c r="D2193" t="s">
        <v>25</v>
      </c>
      <c r="E2193">
        <v>2</v>
      </c>
      <c r="F2193" t="s">
        <v>94</v>
      </c>
      <c r="G2193" t="s">
        <v>116</v>
      </c>
    </row>
    <row r="2194" spans="1:7" x14ac:dyDescent="0.25">
      <c r="A2194" s="66" t="str">
        <f t="shared" si="34"/>
        <v>2012, London, 2, 0-49, Uterine</v>
      </c>
      <c r="B2194">
        <v>2012</v>
      </c>
      <c r="C2194" t="s">
        <v>36</v>
      </c>
      <c r="D2194" t="s">
        <v>25</v>
      </c>
      <c r="E2194">
        <v>2</v>
      </c>
      <c r="F2194" t="s">
        <v>8</v>
      </c>
      <c r="G2194">
        <v>5</v>
      </c>
    </row>
    <row r="2195" spans="1:7" x14ac:dyDescent="0.25">
      <c r="A2195" s="66" t="str">
        <f t="shared" si="34"/>
        <v>2012, North West, 2, 0-49, Uterine</v>
      </c>
      <c r="B2195">
        <v>2012</v>
      </c>
      <c r="C2195" t="s">
        <v>36</v>
      </c>
      <c r="D2195" t="s">
        <v>25</v>
      </c>
      <c r="E2195">
        <v>2</v>
      </c>
      <c r="F2195" t="s">
        <v>92</v>
      </c>
      <c r="G2195">
        <v>6</v>
      </c>
    </row>
    <row r="2196" spans="1:7" x14ac:dyDescent="0.25">
      <c r="A2196" s="66" t="str">
        <f t="shared" si="34"/>
        <v>2012, South East, 2, 0-49, Uterine</v>
      </c>
      <c r="B2196">
        <v>2012</v>
      </c>
      <c r="C2196" t="s">
        <v>36</v>
      </c>
      <c r="D2196" t="s">
        <v>25</v>
      </c>
      <c r="E2196">
        <v>2</v>
      </c>
      <c r="F2196" t="s">
        <v>93</v>
      </c>
      <c r="G2196">
        <v>7</v>
      </c>
    </row>
    <row r="2197" spans="1:7" x14ac:dyDescent="0.25">
      <c r="A2197" s="66" t="str">
        <f t="shared" si="34"/>
        <v>2012, South West, 2, 0-49, Uterine</v>
      </c>
      <c r="B2197">
        <v>2012</v>
      </c>
      <c r="C2197" t="s">
        <v>36</v>
      </c>
      <c r="D2197" t="s">
        <v>25</v>
      </c>
      <c r="E2197">
        <v>2</v>
      </c>
      <c r="F2197" t="s">
        <v>95</v>
      </c>
      <c r="G2197">
        <v>5</v>
      </c>
    </row>
    <row r="2198" spans="1:7" x14ac:dyDescent="0.25">
      <c r="A2198" s="66" t="str">
        <f t="shared" si="34"/>
        <v>2012, West Midlands, 2, 0-49, Uterine</v>
      </c>
      <c r="B2198">
        <v>2012</v>
      </c>
      <c r="C2198" t="s">
        <v>36</v>
      </c>
      <c r="D2198" t="s">
        <v>25</v>
      </c>
      <c r="E2198">
        <v>2</v>
      </c>
      <c r="F2198" t="s">
        <v>97</v>
      </c>
      <c r="G2198">
        <v>6</v>
      </c>
    </row>
    <row r="2199" spans="1:7" x14ac:dyDescent="0.25">
      <c r="A2199" s="66" t="str">
        <f t="shared" si="34"/>
        <v>2012, Yorkshire and The Humber, 2, 0-49, Uterine</v>
      </c>
      <c r="B2199">
        <v>2012</v>
      </c>
      <c r="C2199" t="s">
        <v>36</v>
      </c>
      <c r="D2199" t="s">
        <v>25</v>
      </c>
      <c r="E2199">
        <v>2</v>
      </c>
      <c r="F2199" t="s">
        <v>96</v>
      </c>
      <c r="G2199" t="s">
        <v>116</v>
      </c>
    </row>
    <row r="2200" spans="1:7" x14ac:dyDescent="0.25">
      <c r="A2200" s="66" t="str">
        <f t="shared" si="34"/>
        <v>2012, East Midlands, 3, 0-49, Uterine</v>
      </c>
      <c r="B2200">
        <v>2012</v>
      </c>
      <c r="C2200" t="s">
        <v>36</v>
      </c>
      <c r="D2200" t="s">
        <v>25</v>
      </c>
      <c r="E2200">
        <v>3</v>
      </c>
      <c r="F2200" t="s">
        <v>98</v>
      </c>
      <c r="G2200" t="s">
        <v>116</v>
      </c>
    </row>
    <row r="2201" spans="1:7" x14ac:dyDescent="0.25">
      <c r="A2201" s="66" t="str">
        <f t="shared" si="34"/>
        <v>2012, East of England, 3, 0-49, Uterine</v>
      </c>
      <c r="B2201">
        <v>2012</v>
      </c>
      <c r="C2201" t="s">
        <v>36</v>
      </c>
      <c r="D2201" t="s">
        <v>25</v>
      </c>
      <c r="E2201">
        <v>3</v>
      </c>
      <c r="F2201" t="s">
        <v>94</v>
      </c>
      <c r="G2201" t="s">
        <v>116</v>
      </c>
    </row>
    <row r="2202" spans="1:7" x14ac:dyDescent="0.25">
      <c r="A2202" s="66" t="str">
        <f t="shared" si="34"/>
        <v>2012, London, 3, 0-49, Uterine</v>
      </c>
      <c r="B2202">
        <v>2012</v>
      </c>
      <c r="C2202" t="s">
        <v>36</v>
      </c>
      <c r="D2202" t="s">
        <v>25</v>
      </c>
      <c r="E2202">
        <v>3</v>
      </c>
      <c r="F2202" t="s">
        <v>8</v>
      </c>
      <c r="G2202">
        <v>7</v>
      </c>
    </row>
    <row r="2203" spans="1:7" x14ac:dyDescent="0.25">
      <c r="A2203" s="66" t="str">
        <f t="shared" si="34"/>
        <v>2012, North East, 3, 0-49, Uterine</v>
      </c>
      <c r="B2203">
        <v>2012</v>
      </c>
      <c r="C2203" t="s">
        <v>36</v>
      </c>
      <c r="D2203" t="s">
        <v>25</v>
      </c>
      <c r="E2203">
        <v>3</v>
      </c>
      <c r="F2203" t="s">
        <v>99</v>
      </c>
      <c r="G2203" t="s">
        <v>116</v>
      </c>
    </row>
    <row r="2204" spans="1:7" x14ac:dyDescent="0.25">
      <c r="A2204" s="66" t="str">
        <f t="shared" si="34"/>
        <v>2012, North West, 3, 0-49, Uterine</v>
      </c>
      <c r="B2204">
        <v>2012</v>
      </c>
      <c r="C2204" t="s">
        <v>36</v>
      </c>
      <c r="D2204" t="s">
        <v>25</v>
      </c>
      <c r="E2204">
        <v>3</v>
      </c>
      <c r="F2204" t="s">
        <v>92</v>
      </c>
      <c r="G2204" t="s">
        <v>116</v>
      </c>
    </row>
    <row r="2205" spans="1:7" x14ac:dyDescent="0.25">
      <c r="A2205" s="66" t="str">
        <f t="shared" si="34"/>
        <v>2012, South East, 3, 0-49, Uterine</v>
      </c>
      <c r="B2205">
        <v>2012</v>
      </c>
      <c r="C2205" t="s">
        <v>36</v>
      </c>
      <c r="D2205" t="s">
        <v>25</v>
      </c>
      <c r="E2205">
        <v>3</v>
      </c>
      <c r="F2205" t="s">
        <v>93</v>
      </c>
      <c r="G2205" t="s">
        <v>116</v>
      </c>
    </row>
    <row r="2206" spans="1:7" x14ac:dyDescent="0.25">
      <c r="A2206" s="66" t="str">
        <f t="shared" si="34"/>
        <v>2012, South West, 3, 0-49, Uterine</v>
      </c>
      <c r="B2206">
        <v>2012</v>
      </c>
      <c r="C2206" t="s">
        <v>36</v>
      </c>
      <c r="D2206" t="s">
        <v>25</v>
      </c>
      <c r="E2206">
        <v>3</v>
      </c>
      <c r="F2206" t="s">
        <v>95</v>
      </c>
      <c r="G2206" t="s">
        <v>116</v>
      </c>
    </row>
    <row r="2207" spans="1:7" x14ac:dyDescent="0.25">
      <c r="A2207" s="66" t="str">
        <f t="shared" si="34"/>
        <v>2012, West Midlands, 3, 0-49, Uterine</v>
      </c>
      <c r="B2207">
        <v>2012</v>
      </c>
      <c r="C2207" t="s">
        <v>36</v>
      </c>
      <c r="D2207" t="s">
        <v>25</v>
      </c>
      <c r="E2207">
        <v>3</v>
      </c>
      <c r="F2207" t="s">
        <v>97</v>
      </c>
      <c r="G2207" t="s">
        <v>116</v>
      </c>
    </row>
    <row r="2208" spans="1:7" x14ac:dyDescent="0.25">
      <c r="A2208" s="66" t="str">
        <f t="shared" si="34"/>
        <v>2012, Yorkshire and The Humber, 3, 0-49, Uterine</v>
      </c>
      <c r="B2208">
        <v>2012</v>
      </c>
      <c r="C2208" t="s">
        <v>36</v>
      </c>
      <c r="D2208" t="s">
        <v>25</v>
      </c>
      <c r="E2208">
        <v>3</v>
      </c>
      <c r="F2208" t="s">
        <v>96</v>
      </c>
      <c r="G2208" t="s">
        <v>116</v>
      </c>
    </row>
    <row r="2209" spans="1:7" x14ac:dyDescent="0.25">
      <c r="A2209" s="66" t="str">
        <f t="shared" si="34"/>
        <v>2012, East Midlands, 4, 0-49, Uterine</v>
      </c>
      <c r="B2209">
        <v>2012</v>
      </c>
      <c r="C2209" t="s">
        <v>36</v>
      </c>
      <c r="D2209" t="s">
        <v>25</v>
      </c>
      <c r="E2209">
        <v>4</v>
      </c>
      <c r="F2209" t="s">
        <v>98</v>
      </c>
      <c r="G2209" t="s">
        <v>116</v>
      </c>
    </row>
    <row r="2210" spans="1:7" x14ac:dyDescent="0.25">
      <c r="A2210" s="66" t="str">
        <f t="shared" si="34"/>
        <v>2012, East of England, 4, 0-49, Uterine</v>
      </c>
      <c r="B2210">
        <v>2012</v>
      </c>
      <c r="C2210" t="s">
        <v>36</v>
      </c>
      <c r="D2210" t="s">
        <v>25</v>
      </c>
      <c r="E2210">
        <v>4</v>
      </c>
      <c r="F2210" t="s">
        <v>94</v>
      </c>
      <c r="G2210">
        <v>5</v>
      </c>
    </row>
    <row r="2211" spans="1:7" x14ac:dyDescent="0.25">
      <c r="A2211" s="66" t="str">
        <f t="shared" si="34"/>
        <v>2012, London, 4, 0-49, Uterine</v>
      </c>
      <c r="B2211">
        <v>2012</v>
      </c>
      <c r="C2211" t="s">
        <v>36</v>
      </c>
      <c r="D2211" t="s">
        <v>25</v>
      </c>
      <c r="E2211">
        <v>4</v>
      </c>
      <c r="F2211" t="s">
        <v>8</v>
      </c>
      <c r="G2211" t="s">
        <v>116</v>
      </c>
    </row>
    <row r="2212" spans="1:7" x14ac:dyDescent="0.25">
      <c r="A2212" s="66" t="str">
        <f t="shared" si="34"/>
        <v>2012, North East, 4, 0-49, Uterine</v>
      </c>
      <c r="B2212">
        <v>2012</v>
      </c>
      <c r="C2212" t="s">
        <v>36</v>
      </c>
      <c r="D2212" t="s">
        <v>25</v>
      </c>
      <c r="E2212">
        <v>4</v>
      </c>
      <c r="F2212" t="s">
        <v>99</v>
      </c>
      <c r="G2212" t="s">
        <v>116</v>
      </c>
    </row>
    <row r="2213" spans="1:7" x14ac:dyDescent="0.25">
      <c r="A2213" s="66" t="str">
        <f t="shared" si="34"/>
        <v>2012, South East, 4, 0-49, Uterine</v>
      </c>
      <c r="B2213">
        <v>2012</v>
      </c>
      <c r="C2213" t="s">
        <v>36</v>
      </c>
      <c r="D2213" t="s">
        <v>25</v>
      </c>
      <c r="E2213">
        <v>4</v>
      </c>
      <c r="F2213" t="s">
        <v>93</v>
      </c>
      <c r="G2213" t="s">
        <v>116</v>
      </c>
    </row>
    <row r="2214" spans="1:7" x14ac:dyDescent="0.25">
      <c r="A2214" s="66" t="str">
        <f t="shared" si="34"/>
        <v>2012, South West, 4, 0-49, Uterine</v>
      </c>
      <c r="B2214">
        <v>2012</v>
      </c>
      <c r="C2214" t="s">
        <v>36</v>
      </c>
      <c r="D2214" t="s">
        <v>25</v>
      </c>
      <c r="E2214">
        <v>4</v>
      </c>
      <c r="F2214" t="s">
        <v>95</v>
      </c>
      <c r="G2214" t="s">
        <v>116</v>
      </c>
    </row>
    <row r="2215" spans="1:7" x14ac:dyDescent="0.25">
      <c r="A2215" s="66" t="str">
        <f t="shared" si="34"/>
        <v>2012, West Midlands, 4, 0-49, Uterine</v>
      </c>
      <c r="B2215">
        <v>2012</v>
      </c>
      <c r="C2215" t="s">
        <v>36</v>
      </c>
      <c r="D2215" t="s">
        <v>25</v>
      </c>
      <c r="E2215">
        <v>4</v>
      </c>
      <c r="F2215" t="s">
        <v>97</v>
      </c>
      <c r="G2215" t="s">
        <v>116</v>
      </c>
    </row>
    <row r="2216" spans="1:7" x14ac:dyDescent="0.25">
      <c r="A2216" s="66" t="str">
        <f t="shared" si="34"/>
        <v>2012, Yorkshire and The Humber, 4, 0-49, Uterine</v>
      </c>
      <c r="B2216">
        <v>2012</v>
      </c>
      <c r="C2216" t="s">
        <v>36</v>
      </c>
      <c r="D2216" t="s">
        <v>25</v>
      </c>
      <c r="E2216">
        <v>4</v>
      </c>
      <c r="F2216" t="s">
        <v>96</v>
      </c>
      <c r="G2216" t="s">
        <v>116</v>
      </c>
    </row>
    <row r="2217" spans="1:7" x14ac:dyDescent="0.25">
      <c r="A2217" s="66" t="str">
        <f t="shared" si="34"/>
        <v>2012, East Midlands, Unk/Oth, 0-49, Uterine</v>
      </c>
      <c r="B2217">
        <v>2012</v>
      </c>
      <c r="C2217" t="s">
        <v>36</v>
      </c>
      <c r="D2217" t="s">
        <v>25</v>
      </c>
      <c r="E2217" t="s">
        <v>26</v>
      </c>
      <c r="F2217" t="s">
        <v>98</v>
      </c>
      <c r="G2217">
        <v>9</v>
      </c>
    </row>
    <row r="2218" spans="1:7" x14ac:dyDescent="0.25">
      <c r="A2218" s="66" t="str">
        <f t="shared" si="34"/>
        <v>2012, East of England, Unk/Oth, 0-49, Uterine</v>
      </c>
      <c r="B2218">
        <v>2012</v>
      </c>
      <c r="C2218" t="s">
        <v>36</v>
      </c>
      <c r="D2218" t="s">
        <v>25</v>
      </c>
      <c r="E2218" t="s">
        <v>26</v>
      </c>
      <c r="F2218" t="s">
        <v>94</v>
      </c>
      <c r="G2218">
        <v>5</v>
      </c>
    </row>
    <row r="2219" spans="1:7" x14ac:dyDescent="0.25">
      <c r="A2219" s="66" t="str">
        <f t="shared" si="34"/>
        <v>2012, London, Unk/Oth, 0-49, Uterine</v>
      </c>
      <c r="B2219">
        <v>2012</v>
      </c>
      <c r="C2219" t="s">
        <v>36</v>
      </c>
      <c r="D2219" t="s">
        <v>25</v>
      </c>
      <c r="E2219" t="s">
        <v>26</v>
      </c>
      <c r="F2219" t="s">
        <v>8</v>
      </c>
      <c r="G2219">
        <v>31</v>
      </c>
    </row>
    <row r="2220" spans="1:7" x14ac:dyDescent="0.25">
      <c r="A2220" s="66" t="str">
        <f t="shared" si="34"/>
        <v>2012, North East, Unk/Oth, 0-49, Uterine</v>
      </c>
      <c r="B2220">
        <v>2012</v>
      </c>
      <c r="C2220" t="s">
        <v>36</v>
      </c>
      <c r="D2220" t="s">
        <v>25</v>
      </c>
      <c r="E2220" t="s">
        <v>26</v>
      </c>
      <c r="F2220" t="s">
        <v>99</v>
      </c>
      <c r="G2220">
        <v>11</v>
      </c>
    </row>
    <row r="2221" spans="1:7" x14ac:dyDescent="0.25">
      <c r="A2221" s="66" t="str">
        <f t="shared" si="34"/>
        <v>2012, North West, Unk/Oth, 0-49, Uterine</v>
      </c>
      <c r="B2221">
        <v>2012</v>
      </c>
      <c r="C2221" t="s">
        <v>36</v>
      </c>
      <c r="D2221" t="s">
        <v>25</v>
      </c>
      <c r="E2221" t="s">
        <v>26</v>
      </c>
      <c r="F2221" t="s">
        <v>92</v>
      </c>
      <c r="G2221">
        <v>6</v>
      </c>
    </row>
    <row r="2222" spans="1:7" x14ac:dyDescent="0.25">
      <c r="A2222" s="66" t="str">
        <f t="shared" si="34"/>
        <v>2012, South East, Unk/Oth, 0-49, Uterine</v>
      </c>
      <c r="B2222">
        <v>2012</v>
      </c>
      <c r="C2222" t="s">
        <v>36</v>
      </c>
      <c r="D2222" t="s">
        <v>25</v>
      </c>
      <c r="E2222" t="s">
        <v>26</v>
      </c>
      <c r="F2222" t="s">
        <v>93</v>
      </c>
      <c r="G2222">
        <v>19</v>
      </c>
    </row>
    <row r="2223" spans="1:7" x14ac:dyDescent="0.25">
      <c r="A2223" s="66" t="str">
        <f t="shared" si="34"/>
        <v>2012, South West, Unk/Oth, 0-49, Uterine</v>
      </c>
      <c r="B2223">
        <v>2012</v>
      </c>
      <c r="C2223" t="s">
        <v>36</v>
      </c>
      <c r="D2223" t="s">
        <v>25</v>
      </c>
      <c r="E2223" t="s">
        <v>26</v>
      </c>
      <c r="F2223" t="s">
        <v>95</v>
      </c>
      <c r="G2223">
        <v>6</v>
      </c>
    </row>
    <row r="2224" spans="1:7" x14ac:dyDescent="0.25">
      <c r="A2224" s="66" t="str">
        <f t="shared" si="34"/>
        <v>2012, West Midlands, Unk/Oth, 0-49, Uterine</v>
      </c>
      <c r="B2224">
        <v>2012</v>
      </c>
      <c r="C2224" t="s">
        <v>36</v>
      </c>
      <c r="D2224" t="s">
        <v>25</v>
      </c>
      <c r="E2224" t="s">
        <v>26</v>
      </c>
      <c r="F2224" t="s">
        <v>97</v>
      </c>
      <c r="G2224">
        <v>7</v>
      </c>
    </row>
    <row r="2225" spans="1:7" x14ac:dyDescent="0.25">
      <c r="A2225" s="66" t="str">
        <f t="shared" si="34"/>
        <v>2012, Yorkshire and The Humber, Unk/Oth, 0-49, Uterine</v>
      </c>
      <c r="B2225">
        <v>2012</v>
      </c>
      <c r="C2225" t="s">
        <v>36</v>
      </c>
      <c r="D2225" t="s">
        <v>25</v>
      </c>
      <c r="E2225" t="s">
        <v>26</v>
      </c>
      <c r="F2225" t="s">
        <v>96</v>
      </c>
      <c r="G2225">
        <v>21</v>
      </c>
    </row>
    <row r="2226" spans="1:7" x14ac:dyDescent="0.25">
      <c r="A2226" s="66" t="str">
        <f t="shared" si="34"/>
        <v>2012, East Midlands, 1, 50-59, Uterine</v>
      </c>
      <c r="B2226">
        <v>2012</v>
      </c>
      <c r="C2226" t="s">
        <v>36</v>
      </c>
      <c r="D2226" t="s">
        <v>16</v>
      </c>
      <c r="E2226">
        <v>1</v>
      </c>
      <c r="F2226" t="s">
        <v>98</v>
      </c>
      <c r="G2226">
        <v>95</v>
      </c>
    </row>
    <row r="2227" spans="1:7" x14ac:dyDescent="0.25">
      <c r="A2227" s="66" t="str">
        <f t="shared" si="34"/>
        <v>2012, East of England, 1, 50-59, Uterine</v>
      </c>
      <c r="B2227">
        <v>2012</v>
      </c>
      <c r="C2227" t="s">
        <v>36</v>
      </c>
      <c r="D2227" t="s">
        <v>16</v>
      </c>
      <c r="E2227">
        <v>1</v>
      </c>
      <c r="F2227" t="s">
        <v>94</v>
      </c>
      <c r="G2227">
        <v>130</v>
      </c>
    </row>
    <row r="2228" spans="1:7" x14ac:dyDescent="0.25">
      <c r="A2228" s="66" t="str">
        <f t="shared" si="34"/>
        <v>2012, London, 1, 50-59, Uterine</v>
      </c>
      <c r="B2228">
        <v>2012</v>
      </c>
      <c r="C2228" t="s">
        <v>36</v>
      </c>
      <c r="D2228" t="s">
        <v>16</v>
      </c>
      <c r="E2228">
        <v>1</v>
      </c>
      <c r="F2228" t="s">
        <v>8</v>
      </c>
      <c r="G2228">
        <v>74</v>
      </c>
    </row>
    <row r="2229" spans="1:7" x14ac:dyDescent="0.25">
      <c r="A2229" s="66" t="str">
        <f t="shared" si="34"/>
        <v>2012, North East, 1, 50-59, Uterine</v>
      </c>
      <c r="B2229">
        <v>2012</v>
      </c>
      <c r="C2229" t="s">
        <v>36</v>
      </c>
      <c r="D2229" t="s">
        <v>16</v>
      </c>
      <c r="E2229">
        <v>1</v>
      </c>
      <c r="F2229" t="s">
        <v>99</v>
      </c>
      <c r="G2229">
        <v>37</v>
      </c>
    </row>
    <row r="2230" spans="1:7" x14ac:dyDescent="0.25">
      <c r="A2230" s="66" t="str">
        <f t="shared" si="34"/>
        <v>2012, North West, 1, 50-59, Uterine</v>
      </c>
      <c r="B2230">
        <v>2012</v>
      </c>
      <c r="C2230" t="s">
        <v>36</v>
      </c>
      <c r="D2230" t="s">
        <v>16</v>
      </c>
      <c r="E2230">
        <v>1</v>
      </c>
      <c r="F2230" t="s">
        <v>92</v>
      </c>
      <c r="G2230">
        <v>156</v>
      </c>
    </row>
    <row r="2231" spans="1:7" x14ac:dyDescent="0.25">
      <c r="A2231" s="66" t="str">
        <f t="shared" si="34"/>
        <v>2012, South East, 1, 50-59, Uterine</v>
      </c>
      <c r="B2231">
        <v>2012</v>
      </c>
      <c r="C2231" t="s">
        <v>36</v>
      </c>
      <c r="D2231" t="s">
        <v>16</v>
      </c>
      <c r="E2231">
        <v>1</v>
      </c>
      <c r="F2231" t="s">
        <v>93</v>
      </c>
      <c r="G2231">
        <v>126</v>
      </c>
    </row>
    <row r="2232" spans="1:7" x14ac:dyDescent="0.25">
      <c r="A2232" s="66" t="str">
        <f t="shared" si="34"/>
        <v>2012, South West, 1, 50-59, Uterine</v>
      </c>
      <c r="B2232">
        <v>2012</v>
      </c>
      <c r="C2232" t="s">
        <v>36</v>
      </c>
      <c r="D2232" t="s">
        <v>16</v>
      </c>
      <c r="E2232">
        <v>1</v>
      </c>
      <c r="F2232" t="s">
        <v>95</v>
      </c>
      <c r="G2232">
        <v>106</v>
      </c>
    </row>
    <row r="2233" spans="1:7" x14ac:dyDescent="0.25">
      <c r="A2233" s="66" t="str">
        <f t="shared" si="34"/>
        <v>2012, West Midlands, 1, 50-59, Uterine</v>
      </c>
      <c r="B2233">
        <v>2012</v>
      </c>
      <c r="C2233" t="s">
        <v>36</v>
      </c>
      <c r="D2233" t="s">
        <v>16</v>
      </c>
      <c r="E2233">
        <v>1</v>
      </c>
      <c r="F2233" t="s">
        <v>97</v>
      </c>
      <c r="G2233">
        <v>131</v>
      </c>
    </row>
    <row r="2234" spans="1:7" x14ac:dyDescent="0.25">
      <c r="A2234" s="66" t="str">
        <f t="shared" si="34"/>
        <v>2012, Yorkshire and The Humber, 1, 50-59, Uterine</v>
      </c>
      <c r="B2234">
        <v>2012</v>
      </c>
      <c r="C2234" t="s">
        <v>36</v>
      </c>
      <c r="D2234" t="s">
        <v>16</v>
      </c>
      <c r="E2234">
        <v>1</v>
      </c>
      <c r="F2234" t="s">
        <v>96</v>
      </c>
      <c r="G2234">
        <v>52</v>
      </c>
    </row>
    <row r="2235" spans="1:7" x14ac:dyDescent="0.25">
      <c r="A2235" s="66" t="str">
        <f t="shared" si="34"/>
        <v>2012, East Midlands, 2, 50-59, Uterine</v>
      </c>
      <c r="B2235">
        <v>2012</v>
      </c>
      <c r="C2235" t="s">
        <v>36</v>
      </c>
      <c r="D2235" t="s">
        <v>16</v>
      </c>
      <c r="E2235">
        <v>2</v>
      </c>
      <c r="F2235" t="s">
        <v>98</v>
      </c>
      <c r="G2235">
        <v>9</v>
      </c>
    </row>
    <row r="2236" spans="1:7" x14ac:dyDescent="0.25">
      <c r="A2236" s="66" t="str">
        <f t="shared" si="34"/>
        <v>2012, East of England, 2, 50-59, Uterine</v>
      </c>
      <c r="B2236">
        <v>2012</v>
      </c>
      <c r="C2236" t="s">
        <v>36</v>
      </c>
      <c r="D2236" t="s">
        <v>16</v>
      </c>
      <c r="E2236">
        <v>2</v>
      </c>
      <c r="F2236" t="s">
        <v>94</v>
      </c>
      <c r="G2236">
        <v>9</v>
      </c>
    </row>
    <row r="2237" spans="1:7" x14ac:dyDescent="0.25">
      <c r="A2237" s="66" t="str">
        <f t="shared" si="34"/>
        <v>2012, London, 2, 50-59, Uterine</v>
      </c>
      <c r="B2237">
        <v>2012</v>
      </c>
      <c r="C2237" t="s">
        <v>36</v>
      </c>
      <c r="D2237" t="s">
        <v>16</v>
      </c>
      <c r="E2237">
        <v>2</v>
      </c>
      <c r="F2237" t="s">
        <v>8</v>
      </c>
      <c r="G2237">
        <v>21</v>
      </c>
    </row>
    <row r="2238" spans="1:7" x14ac:dyDescent="0.25">
      <c r="A2238" s="66" t="str">
        <f t="shared" si="34"/>
        <v>2012, North East, 2, 50-59, Uterine</v>
      </c>
      <c r="B2238">
        <v>2012</v>
      </c>
      <c r="C2238" t="s">
        <v>36</v>
      </c>
      <c r="D2238" t="s">
        <v>16</v>
      </c>
      <c r="E2238">
        <v>2</v>
      </c>
      <c r="F2238" t="s">
        <v>99</v>
      </c>
      <c r="G2238">
        <v>6</v>
      </c>
    </row>
    <row r="2239" spans="1:7" x14ac:dyDescent="0.25">
      <c r="A2239" s="66" t="str">
        <f t="shared" si="34"/>
        <v>2012, North West, 2, 50-59, Uterine</v>
      </c>
      <c r="B2239">
        <v>2012</v>
      </c>
      <c r="C2239" t="s">
        <v>36</v>
      </c>
      <c r="D2239" t="s">
        <v>16</v>
      </c>
      <c r="E2239">
        <v>2</v>
      </c>
      <c r="F2239" t="s">
        <v>92</v>
      </c>
      <c r="G2239">
        <v>13</v>
      </c>
    </row>
    <row r="2240" spans="1:7" x14ac:dyDescent="0.25">
      <c r="A2240" s="66" t="str">
        <f t="shared" si="34"/>
        <v>2012, South East, 2, 50-59, Uterine</v>
      </c>
      <c r="B2240">
        <v>2012</v>
      </c>
      <c r="C2240" t="s">
        <v>36</v>
      </c>
      <c r="D2240" t="s">
        <v>16</v>
      </c>
      <c r="E2240">
        <v>2</v>
      </c>
      <c r="F2240" t="s">
        <v>93</v>
      </c>
      <c r="G2240">
        <v>14</v>
      </c>
    </row>
    <row r="2241" spans="1:7" x14ac:dyDescent="0.25">
      <c r="A2241" s="66" t="str">
        <f t="shared" si="34"/>
        <v>2012, South West, 2, 50-59, Uterine</v>
      </c>
      <c r="B2241">
        <v>2012</v>
      </c>
      <c r="C2241" t="s">
        <v>36</v>
      </c>
      <c r="D2241" t="s">
        <v>16</v>
      </c>
      <c r="E2241">
        <v>2</v>
      </c>
      <c r="F2241" t="s">
        <v>95</v>
      </c>
      <c r="G2241">
        <v>11</v>
      </c>
    </row>
    <row r="2242" spans="1:7" x14ac:dyDescent="0.25">
      <c r="A2242" s="66" t="str">
        <f t="shared" ref="A2242:A2305" si="35">B2242&amp;", "&amp;F2242&amp;", "&amp;E2242&amp;", "&amp;D2242&amp;", "&amp;C2242</f>
        <v>2012, West Midlands, 2, 50-59, Uterine</v>
      </c>
      <c r="B2242">
        <v>2012</v>
      </c>
      <c r="C2242" t="s">
        <v>36</v>
      </c>
      <c r="D2242" t="s">
        <v>16</v>
      </c>
      <c r="E2242">
        <v>2</v>
      </c>
      <c r="F2242" t="s">
        <v>97</v>
      </c>
      <c r="G2242">
        <v>10</v>
      </c>
    </row>
    <row r="2243" spans="1:7" x14ac:dyDescent="0.25">
      <c r="A2243" s="66" t="str">
        <f t="shared" si="35"/>
        <v>2012, Yorkshire and The Humber, 2, 50-59, Uterine</v>
      </c>
      <c r="B2243">
        <v>2012</v>
      </c>
      <c r="C2243" t="s">
        <v>36</v>
      </c>
      <c r="D2243" t="s">
        <v>16</v>
      </c>
      <c r="E2243">
        <v>2</v>
      </c>
      <c r="F2243" t="s">
        <v>96</v>
      </c>
      <c r="G2243" t="s">
        <v>116</v>
      </c>
    </row>
    <row r="2244" spans="1:7" x14ac:dyDescent="0.25">
      <c r="A2244" s="66" t="str">
        <f t="shared" si="35"/>
        <v>2012, East Midlands, 3, 50-59, Uterine</v>
      </c>
      <c r="B2244">
        <v>2012</v>
      </c>
      <c r="C2244" t="s">
        <v>36</v>
      </c>
      <c r="D2244" t="s">
        <v>16</v>
      </c>
      <c r="E2244">
        <v>3</v>
      </c>
      <c r="F2244" t="s">
        <v>98</v>
      </c>
      <c r="G2244" t="s">
        <v>116</v>
      </c>
    </row>
    <row r="2245" spans="1:7" x14ac:dyDescent="0.25">
      <c r="A2245" s="66" t="str">
        <f t="shared" si="35"/>
        <v>2012, East of England, 3, 50-59, Uterine</v>
      </c>
      <c r="B2245">
        <v>2012</v>
      </c>
      <c r="C2245" t="s">
        <v>36</v>
      </c>
      <c r="D2245" t="s">
        <v>16</v>
      </c>
      <c r="E2245">
        <v>3</v>
      </c>
      <c r="F2245" t="s">
        <v>94</v>
      </c>
      <c r="G2245">
        <v>14</v>
      </c>
    </row>
    <row r="2246" spans="1:7" x14ac:dyDescent="0.25">
      <c r="A2246" s="66" t="str">
        <f t="shared" si="35"/>
        <v>2012, London, 3, 50-59, Uterine</v>
      </c>
      <c r="B2246">
        <v>2012</v>
      </c>
      <c r="C2246" t="s">
        <v>36</v>
      </c>
      <c r="D2246" t="s">
        <v>16</v>
      </c>
      <c r="E2246">
        <v>3</v>
      </c>
      <c r="F2246" t="s">
        <v>8</v>
      </c>
      <c r="G2246">
        <v>11</v>
      </c>
    </row>
    <row r="2247" spans="1:7" x14ac:dyDescent="0.25">
      <c r="A2247" s="66" t="str">
        <f t="shared" si="35"/>
        <v>2012, North East, 3, 50-59, Uterine</v>
      </c>
      <c r="B2247">
        <v>2012</v>
      </c>
      <c r="C2247" t="s">
        <v>36</v>
      </c>
      <c r="D2247" t="s">
        <v>16</v>
      </c>
      <c r="E2247">
        <v>3</v>
      </c>
      <c r="F2247" t="s">
        <v>99</v>
      </c>
      <c r="G2247" t="s">
        <v>116</v>
      </c>
    </row>
    <row r="2248" spans="1:7" x14ac:dyDescent="0.25">
      <c r="A2248" s="66" t="str">
        <f t="shared" si="35"/>
        <v>2012, North West, 3, 50-59, Uterine</v>
      </c>
      <c r="B2248">
        <v>2012</v>
      </c>
      <c r="C2248" t="s">
        <v>36</v>
      </c>
      <c r="D2248" t="s">
        <v>16</v>
      </c>
      <c r="E2248">
        <v>3</v>
      </c>
      <c r="F2248" t="s">
        <v>92</v>
      </c>
      <c r="G2248">
        <v>14</v>
      </c>
    </row>
    <row r="2249" spans="1:7" x14ac:dyDescent="0.25">
      <c r="A2249" s="66" t="str">
        <f t="shared" si="35"/>
        <v>2012, South East, 3, 50-59, Uterine</v>
      </c>
      <c r="B2249">
        <v>2012</v>
      </c>
      <c r="C2249" t="s">
        <v>36</v>
      </c>
      <c r="D2249" t="s">
        <v>16</v>
      </c>
      <c r="E2249">
        <v>3</v>
      </c>
      <c r="F2249" t="s">
        <v>93</v>
      </c>
      <c r="G2249">
        <v>18</v>
      </c>
    </row>
    <row r="2250" spans="1:7" x14ac:dyDescent="0.25">
      <c r="A2250" s="66" t="str">
        <f t="shared" si="35"/>
        <v>2012, South West, 3, 50-59, Uterine</v>
      </c>
      <c r="B2250">
        <v>2012</v>
      </c>
      <c r="C2250" t="s">
        <v>36</v>
      </c>
      <c r="D2250" t="s">
        <v>16</v>
      </c>
      <c r="E2250">
        <v>3</v>
      </c>
      <c r="F2250" t="s">
        <v>95</v>
      </c>
      <c r="G2250">
        <v>8</v>
      </c>
    </row>
    <row r="2251" spans="1:7" x14ac:dyDescent="0.25">
      <c r="A2251" s="66" t="str">
        <f t="shared" si="35"/>
        <v>2012, West Midlands, 3, 50-59, Uterine</v>
      </c>
      <c r="B2251">
        <v>2012</v>
      </c>
      <c r="C2251" t="s">
        <v>36</v>
      </c>
      <c r="D2251" t="s">
        <v>16</v>
      </c>
      <c r="E2251">
        <v>3</v>
      </c>
      <c r="F2251" t="s">
        <v>97</v>
      </c>
      <c r="G2251">
        <v>9</v>
      </c>
    </row>
    <row r="2252" spans="1:7" x14ac:dyDescent="0.25">
      <c r="A2252" s="66" t="str">
        <f t="shared" si="35"/>
        <v>2012, Yorkshire and The Humber, 3, 50-59, Uterine</v>
      </c>
      <c r="B2252">
        <v>2012</v>
      </c>
      <c r="C2252" t="s">
        <v>36</v>
      </c>
      <c r="D2252" t="s">
        <v>16</v>
      </c>
      <c r="E2252">
        <v>3</v>
      </c>
      <c r="F2252" t="s">
        <v>96</v>
      </c>
      <c r="G2252">
        <v>5</v>
      </c>
    </row>
    <row r="2253" spans="1:7" x14ac:dyDescent="0.25">
      <c r="A2253" s="66" t="str">
        <f t="shared" si="35"/>
        <v>2012, East Midlands, 4, 50-59, Uterine</v>
      </c>
      <c r="B2253">
        <v>2012</v>
      </c>
      <c r="C2253" t="s">
        <v>36</v>
      </c>
      <c r="D2253" t="s">
        <v>16</v>
      </c>
      <c r="E2253">
        <v>4</v>
      </c>
      <c r="F2253" t="s">
        <v>98</v>
      </c>
      <c r="G2253" t="s">
        <v>116</v>
      </c>
    </row>
    <row r="2254" spans="1:7" x14ac:dyDescent="0.25">
      <c r="A2254" s="66" t="str">
        <f t="shared" si="35"/>
        <v>2012, East of England, 4, 50-59, Uterine</v>
      </c>
      <c r="B2254">
        <v>2012</v>
      </c>
      <c r="C2254" t="s">
        <v>36</v>
      </c>
      <c r="D2254" t="s">
        <v>16</v>
      </c>
      <c r="E2254">
        <v>4</v>
      </c>
      <c r="F2254" t="s">
        <v>94</v>
      </c>
      <c r="G2254">
        <v>6</v>
      </c>
    </row>
    <row r="2255" spans="1:7" x14ac:dyDescent="0.25">
      <c r="A2255" s="66" t="str">
        <f t="shared" si="35"/>
        <v>2012, London, 4, 50-59, Uterine</v>
      </c>
      <c r="B2255">
        <v>2012</v>
      </c>
      <c r="C2255" t="s">
        <v>36</v>
      </c>
      <c r="D2255" t="s">
        <v>16</v>
      </c>
      <c r="E2255">
        <v>4</v>
      </c>
      <c r="F2255" t="s">
        <v>8</v>
      </c>
      <c r="G2255">
        <v>8</v>
      </c>
    </row>
    <row r="2256" spans="1:7" x14ac:dyDescent="0.25">
      <c r="A2256" s="66" t="str">
        <f t="shared" si="35"/>
        <v>2012, North West, 4, 50-59, Uterine</v>
      </c>
      <c r="B2256">
        <v>2012</v>
      </c>
      <c r="C2256" t="s">
        <v>36</v>
      </c>
      <c r="D2256" t="s">
        <v>16</v>
      </c>
      <c r="E2256">
        <v>4</v>
      </c>
      <c r="F2256" t="s">
        <v>92</v>
      </c>
      <c r="G2256">
        <v>6</v>
      </c>
    </row>
    <row r="2257" spans="1:7" x14ac:dyDescent="0.25">
      <c r="A2257" s="66" t="str">
        <f t="shared" si="35"/>
        <v>2012, South East, 4, 50-59, Uterine</v>
      </c>
      <c r="B2257">
        <v>2012</v>
      </c>
      <c r="C2257" t="s">
        <v>36</v>
      </c>
      <c r="D2257" t="s">
        <v>16</v>
      </c>
      <c r="E2257">
        <v>4</v>
      </c>
      <c r="F2257" t="s">
        <v>93</v>
      </c>
      <c r="G2257">
        <v>5</v>
      </c>
    </row>
    <row r="2258" spans="1:7" x14ac:dyDescent="0.25">
      <c r="A2258" s="66" t="str">
        <f t="shared" si="35"/>
        <v>2012, South West, 4, 50-59, Uterine</v>
      </c>
      <c r="B2258">
        <v>2012</v>
      </c>
      <c r="C2258" t="s">
        <v>36</v>
      </c>
      <c r="D2258" t="s">
        <v>16</v>
      </c>
      <c r="E2258">
        <v>4</v>
      </c>
      <c r="F2258" t="s">
        <v>95</v>
      </c>
      <c r="G2258" t="s">
        <v>116</v>
      </c>
    </row>
    <row r="2259" spans="1:7" x14ac:dyDescent="0.25">
      <c r="A2259" s="66" t="str">
        <f t="shared" si="35"/>
        <v>2012, West Midlands, 4, 50-59, Uterine</v>
      </c>
      <c r="B2259">
        <v>2012</v>
      </c>
      <c r="C2259" t="s">
        <v>36</v>
      </c>
      <c r="D2259" t="s">
        <v>16</v>
      </c>
      <c r="E2259">
        <v>4</v>
      </c>
      <c r="F2259" t="s">
        <v>97</v>
      </c>
      <c r="G2259">
        <v>12</v>
      </c>
    </row>
    <row r="2260" spans="1:7" x14ac:dyDescent="0.25">
      <c r="A2260" s="66" t="str">
        <f t="shared" si="35"/>
        <v>2012, Yorkshire and The Humber, 4, 50-59, Uterine</v>
      </c>
      <c r="B2260">
        <v>2012</v>
      </c>
      <c r="C2260" t="s">
        <v>36</v>
      </c>
      <c r="D2260" t="s">
        <v>16</v>
      </c>
      <c r="E2260">
        <v>4</v>
      </c>
      <c r="F2260" t="s">
        <v>96</v>
      </c>
      <c r="G2260" t="s">
        <v>116</v>
      </c>
    </row>
    <row r="2261" spans="1:7" x14ac:dyDescent="0.25">
      <c r="A2261" s="66" t="str">
        <f t="shared" si="35"/>
        <v>2012, East Midlands, Unk/Oth, 50-59, Uterine</v>
      </c>
      <c r="B2261">
        <v>2012</v>
      </c>
      <c r="C2261" t="s">
        <v>36</v>
      </c>
      <c r="D2261" t="s">
        <v>16</v>
      </c>
      <c r="E2261" t="s">
        <v>26</v>
      </c>
      <c r="F2261" t="s">
        <v>98</v>
      </c>
      <c r="G2261">
        <v>12</v>
      </c>
    </row>
    <row r="2262" spans="1:7" x14ac:dyDescent="0.25">
      <c r="A2262" s="66" t="str">
        <f t="shared" si="35"/>
        <v>2012, East of England, Unk/Oth, 50-59, Uterine</v>
      </c>
      <c r="B2262">
        <v>2012</v>
      </c>
      <c r="C2262" t="s">
        <v>36</v>
      </c>
      <c r="D2262" t="s">
        <v>16</v>
      </c>
      <c r="E2262" t="s">
        <v>26</v>
      </c>
      <c r="F2262" t="s">
        <v>94</v>
      </c>
      <c r="G2262">
        <v>6</v>
      </c>
    </row>
    <row r="2263" spans="1:7" x14ac:dyDescent="0.25">
      <c r="A2263" s="66" t="str">
        <f t="shared" si="35"/>
        <v>2012, London, Unk/Oth, 50-59, Uterine</v>
      </c>
      <c r="B2263">
        <v>2012</v>
      </c>
      <c r="C2263" t="s">
        <v>36</v>
      </c>
      <c r="D2263" t="s">
        <v>16</v>
      </c>
      <c r="E2263" t="s">
        <v>26</v>
      </c>
      <c r="F2263" t="s">
        <v>8</v>
      </c>
      <c r="G2263">
        <v>65</v>
      </c>
    </row>
    <row r="2264" spans="1:7" x14ac:dyDescent="0.25">
      <c r="A2264" s="66" t="str">
        <f t="shared" si="35"/>
        <v>2012, North East, Unk/Oth, 50-59, Uterine</v>
      </c>
      <c r="B2264">
        <v>2012</v>
      </c>
      <c r="C2264" t="s">
        <v>36</v>
      </c>
      <c r="D2264" t="s">
        <v>16</v>
      </c>
      <c r="E2264" t="s">
        <v>26</v>
      </c>
      <c r="F2264" t="s">
        <v>99</v>
      </c>
      <c r="G2264">
        <v>23</v>
      </c>
    </row>
    <row r="2265" spans="1:7" x14ac:dyDescent="0.25">
      <c r="A2265" s="66" t="str">
        <f t="shared" si="35"/>
        <v>2012, North West, Unk/Oth, 50-59, Uterine</v>
      </c>
      <c r="B2265">
        <v>2012</v>
      </c>
      <c r="C2265" t="s">
        <v>36</v>
      </c>
      <c r="D2265" t="s">
        <v>16</v>
      </c>
      <c r="E2265" t="s">
        <v>26</v>
      </c>
      <c r="F2265" t="s">
        <v>92</v>
      </c>
      <c r="G2265">
        <v>20</v>
      </c>
    </row>
    <row r="2266" spans="1:7" x14ac:dyDescent="0.25">
      <c r="A2266" s="66" t="str">
        <f t="shared" si="35"/>
        <v>2012, South East, Unk/Oth, 50-59, Uterine</v>
      </c>
      <c r="B2266">
        <v>2012</v>
      </c>
      <c r="C2266" t="s">
        <v>36</v>
      </c>
      <c r="D2266" t="s">
        <v>16</v>
      </c>
      <c r="E2266" t="s">
        <v>26</v>
      </c>
      <c r="F2266" t="s">
        <v>93</v>
      </c>
      <c r="G2266">
        <v>42</v>
      </c>
    </row>
    <row r="2267" spans="1:7" x14ac:dyDescent="0.25">
      <c r="A2267" s="66" t="str">
        <f t="shared" si="35"/>
        <v>2012, South West, Unk/Oth, 50-59, Uterine</v>
      </c>
      <c r="B2267">
        <v>2012</v>
      </c>
      <c r="C2267" t="s">
        <v>36</v>
      </c>
      <c r="D2267" t="s">
        <v>16</v>
      </c>
      <c r="E2267" t="s">
        <v>26</v>
      </c>
      <c r="F2267" t="s">
        <v>95</v>
      </c>
      <c r="G2267">
        <v>8</v>
      </c>
    </row>
    <row r="2268" spans="1:7" x14ac:dyDescent="0.25">
      <c r="A2268" s="66" t="str">
        <f t="shared" si="35"/>
        <v>2012, West Midlands, Unk/Oth, 50-59, Uterine</v>
      </c>
      <c r="B2268">
        <v>2012</v>
      </c>
      <c r="C2268" t="s">
        <v>36</v>
      </c>
      <c r="D2268" t="s">
        <v>16</v>
      </c>
      <c r="E2268" t="s">
        <v>26</v>
      </c>
      <c r="F2268" t="s">
        <v>97</v>
      </c>
      <c r="G2268">
        <v>11</v>
      </c>
    </row>
    <row r="2269" spans="1:7" x14ac:dyDescent="0.25">
      <c r="A2269" s="66" t="str">
        <f t="shared" si="35"/>
        <v>2012, Yorkshire and The Humber, Unk/Oth, 50-59, Uterine</v>
      </c>
      <c r="B2269">
        <v>2012</v>
      </c>
      <c r="C2269" t="s">
        <v>36</v>
      </c>
      <c r="D2269" t="s">
        <v>16</v>
      </c>
      <c r="E2269" t="s">
        <v>26</v>
      </c>
      <c r="F2269" t="s">
        <v>96</v>
      </c>
      <c r="G2269">
        <v>71</v>
      </c>
    </row>
    <row r="2270" spans="1:7" x14ac:dyDescent="0.25">
      <c r="A2270" s="66" t="str">
        <f t="shared" si="35"/>
        <v>2012, East Midlands, 1, 60-69, Uterine</v>
      </c>
      <c r="B2270">
        <v>2012</v>
      </c>
      <c r="C2270" t="s">
        <v>36</v>
      </c>
      <c r="D2270" t="s">
        <v>17</v>
      </c>
      <c r="E2270">
        <v>1</v>
      </c>
      <c r="F2270" t="s">
        <v>98</v>
      </c>
      <c r="G2270">
        <v>161</v>
      </c>
    </row>
    <row r="2271" spans="1:7" x14ac:dyDescent="0.25">
      <c r="A2271" s="66" t="str">
        <f t="shared" si="35"/>
        <v>2012, East of England, 1, 60-69, Uterine</v>
      </c>
      <c r="B2271">
        <v>2012</v>
      </c>
      <c r="C2271" t="s">
        <v>36</v>
      </c>
      <c r="D2271" t="s">
        <v>17</v>
      </c>
      <c r="E2271">
        <v>1</v>
      </c>
      <c r="F2271" t="s">
        <v>94</v>
      </c>
      <c r="G2271">
        <v>215</v>
      </c>
    </row>
    <row r="2272" spans="1:7" x14ac:dyDescent="0.25">
      <c r="A2272" s="66" t="str">
        <f t="shared" si="35"/>
        <v>2012, London, 1, 60-69, Uterine</v>
      </c>
      <c r="B2272">
        <v>2012</v>
      </c>
      <c r="C2272" t="s">
        <v>36</v>
      </c>
      <c r="D2272" t="s">
        <v>17</v>
      </c>
      <c r="E2272">
        <v>1</v>
      </c>
      <c r="F2272" t="s">
        <v>8</v>
      </c>
      <c r="G2272">
        <v>109</v>
      </c>
    </row>
    <row r="2273" spans="1:7" x14ac:dyDescent="0.25">
      <c r="A2273" s="66" t="str">
        <f t="shared" si="35"/>
        <v>2012, North East, 1, 60-69, Uterine</v>
      </c>
      <c r="B2273">
        <v>2012</v>
      </c>
      <c r="C2273" t="s">
        <v>36</v>
      </c>
      <c r="D2273" t="s">
        <v>17</v>
      </c>
      <c r="E2273">
        <v>1</v>
      </c>
      <c r="F2273" t="s">
        <v>99</v>
      </c>
      <c r="G2273">
        <v>71</v>
      </c>
    </row>
    <row r="2274" spans="1:7" x14ac:dyDescent="0.25">
      <c r="A2274" s="66" t="str">
        <f t="shared" si="35"/>
        <v>2012, North West, 1, 60-69, Uterine</v>
      </c>
      <c r="B2274">
        <v>2012</v>
      </c>
      <c r="C2274" t="s">
        <v>36</v>
      </c>
      <c r="D2274" t="s">
        <v>17</v>
      </c>
      <c r="E2274">
        <v>1</v>
      </c>
      <c r="F2274" t="s">
        <v>92</v>
      </c>
      <c r="G2274">
        <v>199</v>
      </c>
    </row>
    <row r="2275" spans="1:7" x14ac:dyDescent="0.25">
      <c r="A2275" s="66" t="str">
        <f t="shared" si="35"/>
        <v>2012, South East, 1, 60-69, Uterine</v>
      </c>
      <c r="B2275">
        <v>2012</v>
      </c>
      <c r="C2275" t="s">
        <v>36</v>
      </c>
      <c r="D2275" t="s">
        <v>17</v>
      </c>
      <c r="E2275">
        <v>1</v>
      </c>
      <c r="F2275" t="s">
        <v>93</v>
      </c>
      <c r="G2275">
        <v>213</v>
      </c>
    </row>
    <row r="2276" spans="1:7" x14ac:dyDescent="0.25">
      <c r="A2276" s="66" t="str">
        <f t="shared" si="35"/>
        <v>2012, South West, 1, 60-69, Uterine</v>
      </c>
      <c r="B2276">
        <v>2012</v>
      </c>
      <c r="C2276" t="s">
        <v>36</v>
      </c>
      <c r="D2276" t="s">
        <v>17</v>
      </c>
      <c r="E2276">
        <v>1</v>
      </c>
      <c r="F2276" t="s">
        <v>95</v>
      </c>
      <c r="G2276">
        <v>204</v>
      </c>
    </row>
    <row r="2277" spans="1:7" x14ac:dyDescent="0.25">
      <c r="A2277" s="66" t="str">
        <f t="shared" si="35"/>
        <v>2012, West Midlands, 1, 60-69, Uterine</v>
      </c>
      <c r="B2277">
        <v>2012</v>
      </c>
      <c r="C2277" t="s">
        <v>36</v>
      </c>
      <c r="D2277" t="s">
        <v>17</v>
      </c>
      <c r="E2277">
        <v>1</v>
      </c>
      <c r="F2277" t="s">
        <v>97</v>
      </c>
      <c r="G2277">
        <v>197</v>
      </c>
    </row>
    <row r="2278" spans="1:7" x14ac:dyDescent="0.25">
      <c r="A2278" s="66" t="str">
        <f t="shared" si="35"/>
        <v>2012, Yorkshire and The Humber, 1, 60-69, Uterine</v>
      </c>
      <c r="B2278">
        <v>2012</v>
      </c>
      <c r="C2278" t="s">
        <v>36</v>
      </c>
      <c r="D2278" t="s">
        <v>17</v>
      </c>
      <c r="E2278">
        <v>1</v>
      </c>
      <c r="F2278" t="s">
        <v>96</v>
      </c>
      <c r="G2278">
        <v>107</v>
      </c>
    </row>
    <row r="2279" spans="1:7" x14ac:dyDescent="0.25">
      <c r="A2279" s="66" t="str">
        <f t="shared" si="35"/>
        <v>2012, East Midlands, 2, 60-69, Uterine</v>
      </c>
      <c r="B2279">
        <v>2012</v>
      </c>
      <c r="C2279" t="s">
        <v>36</v>
      </c>
      <c r="D2279" t="s">
        <v>17</v>
      </c>
      <c r="E2279">
        <v>2</v>
      </c>
      <c r="F2279" t="s">
        <v>98</v>
      </c>
      <c r="G2279">
        <v>15</v>
      </c>
    </row>
    <row r="2280" spans="1:7" x14ac:dyDescent="0.25">
      <c r="A2280" s="66" t="str">
        <f t="shared" si="35"/>
        <v>2012, East of England, 2, 60-69, Uterine</v>
      </c>
      <c r="B2280">
        <v>2012</v>
      </c>
      <c r="C2280" t="s">
        <v>36</v>
      </c>
      <c r="D2280" t="s">
        <v>17</v>
      </c>
      <c r="E2280">
        <v>2</v>
      </c>
      <c r="F2280" t="s">
        <v>94</v>
      </c>
      <c r="G2280">
        <v>16</v>
      </c>
    </row>
    <row r="2281" spans="1:7" x14ac:dyDescent="0.25">
      <c r="A2281" s="66" t="str">
        <f t="shared" si="35"/>
        <v>2012, London, 2, 60-69, Uterine</v>
      </c>
      <c r="B2281">
        <v>2012</v>
      </c>
      <c r="C2281" t="s">
        <v>36</v>
      </c>
      <c r="D2281" t="s">
        <v>17</v>
      </c>
      <c r="E2281">
        <v>2</v>
      </c>
      <c r="F2281" t="s">
        <v>8</v>
      </c>
      <c r="G2281">
        <v>16</v>
      </c>
    </row>
    <row r="2282" spans="1:7" x14ac:dyDescent="0.25">
      <c r="A2282" s="66" t="str">
        <f t="shared" si="35"/>
        <v>2012, North East, 2, 60-69, Uterine</v>
      </c>
      <c r="B2282">
        <v>2012</v>
      </c>
      <c r="C2282" t="s">
        <v>36</v>
      </c>
      <c r="D2282" t="s">
        <v>17</v>
      </c>
      <c r="E2282">
        <v>2</v>
      </c>
      <c r="F2282" t="s">
        <v>99</v>
      </c>
      <c r="G2282">
        <v>6</v>
      </c>
    </row>
    <row r="2283" spans="1:7" x14ac:dyDescent="0.25">
      <c r="A2283" s="66" t="str">
        <f t="shared" si="35"/>
        <v>2012, North West, 2, 60-69, Uterine</v>
      </c>
      <c r="B2283">
        <v>2012</v>
      </c>
      <c r="C2283" t="s">
        <v>36</v>
      </c>
      <c r="D2283" t="s">
        <v>17</v>
      </c>
      <c r="E2283">
        <v>2</v>
      </c>
      <c r="F2283" t="s">
        <v>92</v>
      </c>
      <c r="G2283">
        <v>23</v>
      </c>
    </row>
    <row r="2284" spans="1:7" x14ac:dyDescent="0.25">
      <c r="A2284" s="66" t="str">
        <f t="shared" si="35"/>
        <v>2012, South East, 2, 60-69, Uterine</v>
      </c>
      <c r="B2284">
        <v>2012</v>
      </c>
      <c r="C2284" t="s">
        <v>36</v>
      </c>
      <c r="D2284" t="s">
        <v>17</v>
      </c>
      <c r="E2284">
        <v>2</v>
      </c>
      <c r="F2284" t="s">
        <v>93</v>
      </c>
      <c r="G2284">
        <v>33</v>
      </c>
    </row>
    <row r="2285" spans="1:7" x14ac:dyDescent="0.25">
      <c r="A2285" s="66" t="str">
        <f t="shared" si="35"/>
        <v>2012, South West, 2, 60-69, Uterine</v>
      </c>
      <c r="B2285">
        <v>2012</v>
      </c>
      <c r="C2285" t="s">
        <v>36</v>
      </c>
      <c r="D2285" t="s">
        <v>17</v>
      </c>
      <c r="E2285">
        <v>2</v>
      </c>
      <c r="F2285" t="s">
        <v>95</v>
      </c>
      <c r="G2285">
        <v>20</v>
      </c>
    </row>
    <row r="2286" spans="1:7" x14ac:dyDescent="0.25">
      <c r="A2286" s="66" t="str">
        <f t="shared" si="35"/>
        <v>2012, West Midlands, 2, 60-69, Uterine</v>
      </c>
      <c r="B2286">
        <v>2012</v>
      </c>
      <c r="C2286" t="s">
        <v>36</v>
      </c>
      <c r="D2286" t="s">
        <v>17</v>
      </c>
      <c r="E2286">
        <v>2</v>
      </c>
      <c r="F2286" t="s">
        <v>97</v>
      </c>
      <c r="G2286">
        <v>20</v>
      </c>
    </row>
    <row r="2287" spans="1:7" x14ac:dyDescent="0.25">
      <c r="A2287" s="66" t="str">
        <f t="shared" si="35"/>
        <v>2012, Yorkshire and The Humber, 2, 60-69, Uterine</v>
      </c>
      <c r="B2287">
        <v>2012</v>
      </c>
      <c r="C2287" t="s">
        <v>36</v>
      </c>
      <c r="D2287" t="s">
        <v>17</v>
      </c>
      <c r="E2287">
        <v>2</v>
      </c>
      <c r="F2287" t="s">
        <v>96</v>
      </c>
      <c r="G2287">
        <v>16</v>
      </c>
    </row>
    <row r="2288" spans="1:7" x14ac:dyDescent="0.25">
      <c r="A2288" s="66" t="str">
        <f t="shared" si="35"/>
        <v>2012, East Midlands, 3, 60-69, Uterine</v>
      </c>
      <c r="B2288">
        <v>2012</v>
      </c>
      <c r="C2288" t="s">
        <v>36</v>
      </c>
      <c r="D2288" t="s">
        <v>17</v>
      </c>
      <c r="E2288">
        <v>3</v>
      </c>
      <c r="F2288" t="s">
        <v>98</v>
      </c>
      <c r="G2288">
        <v>18</v>
      </c>
    </row>
    <row r="2289" spans="1:7" x14ac:dyDescent="0.25">
      <c r="A2289" s="66" t="str">
        <f t="shared" si="35"/>
        <v>2012, East of England, 3, 60-69, Uterine</v>
      </c>
      <c r="B2289">
        <v>2012</v>
      </c>
      <c r="C2289" t="s">
        <v>36</v>
      </c>
      <c r="D2289" t="s">
        <v>17</v>
      </c>
      <c r="E2289">
        <v>3</v>
      </c>
      <c r="F2289" t="s">
        <v>94</v>
      </c>
      <c r="G2289">
        <v>31</v>
      </c>
    </row>
    <row r="2290" spans="1:7" x14ac:dyDescent="0.25">
      <c r="A2290" s="66" t="str">
        <f t="shared" si="35"/>
        <v>2012, London, 3, 60-69, Uterine</v>
      </c>
      <c r="B2290">
        <v>2012</v>
      </c>
      <c r="C2290" t="s">
        <v>36</v>
      </c>
      <c r="D2290" t="s">
        <v>17</v>
      </c>
      <c r="E2290">
        <v>3</v>
      </c>
      <c r="F2290" t="s">
        <v>8</v>
      </c>
      <c r="G2290">
        <v>16</v>
      </c>
    </row>
    <row r="2291" spans="1:7" x14ac:dyDescent="0.25">
      <c r="A2291" s="66" t="str">
        <f t="shared" si="35"/>
        <v>2012, North East, 3, 60-69, Uterine</v>
      </c>
      <c r="B2291">
        <v>2012</v>
      </c>
      <c r="C2291" t="s">
        <v>36</v>
      </c>
      <c r="D2291" t="s">
        <v>17</v>
      </c>
      <c r="E2291">
        <v>3</v>
      </c>
      <c r="F2291" t="s">
        <v>99</v>
      </c>
      <c r="G2291" t="s">
        <v>116</v>
      </c>
    </row>
    <row r="2292" spans="1:7" x14ac:dyDescent="0.25">
      <c r="A2292" s="66" t="str">
        <f t="shared" si="35"/>
        <v>2012, North West, 3, 60-69, Uterine</v>
      </c>
      <c r="B2292">
        <v>2012</v>
      </c>
      <c r="C2292" t="s">
        <v>36</v>
      </c>
      <c r="D2292" t="s">
        <v>17</v>
      </c>
      <c r="E2292">
        <v>3</v>
      </c>
      <c r="F2292" t="s">
        <v>92</v>
      </c>
      <c r="G2292">
        <v>31</v>
      </c>
    </row>
    <row r="2293" spans="1:7" x14ac:dyDescent="0.25">
      <c r="A2293" s="66" t="str">
        <f t="shared" si="35"/>
        <v>2012, South East, 3, 60-69, Uterine</v>
      </c>
      <c r="B2293">
        <v>2012</v>
      </c>
      <c r="C2293" t="s">
        <v>36</v>
      </c>
      <c r="D2293" t="s">
        <v>17</v>
      </c>
      <c r="E2293">
        <v>3</v>
      </c>
      <c r="F2293" t="s">
        <v>93</v>
      </c>
      <c r="G2293">
        <v>31</v>
      </c>
    </row>
    <row r="2294" spans="1:7" x14ac:dyDescent="0.25">
      <c r="A2294" s="66" t="str">
        <f t="shared" si="35"/>
        <v>2012, South West, 3, 60-69, Uterine</v>
      </c>
      <c r="B2294">
        <v>2012</v>
      </c>
      <c r="C2294" t="s">
        <v>36</v>
      </c>
      <c r="D2294" t="s">
        <v>17</v>
      </c>
      <c r="E2294">
        <v>3</v>
      </c>
      <c r="F2294" t="s">
        <v>95</v>
      </c>
      <c r="G2294">
        <v>20</v>
      </c>
    </row>
    <row r="2295" spans="1:7" x14ac:dyDescent="0.25">
      <c r="A2295" s="66" t="str">
        <f t="shared" si="35"/>
        <v>2012, West Midlands, 3, 60-69, Uterine</v>
      </c>
      <c r="B2295">
        <v>2012</v>
      </c>
      <c r="C2295" t="s">
        <v>36</v>
      </c>
      <c r="D2295" t="s">
        <v>17</v>
      </c>
      <c r="E2295">
        <v>3</v>
      </c>
      <c r="F2295" t="s">
        <v>97</v>
      </c>
      <c r="G2295">
        <v>24</v>
      </c>
    </row>
    <row r="2296" spans="1:7" x14ac:dyDescent="0.25">
      <c r="A2296" s="66" t="str">
        <f t="shared" si="35"/>
        <v>2012, Yorkshire and The Humber, 3, 60-69, Uterine</v>
      </c>
      <c r="B2296">
        <v>2012</v>
      </c>
      <c r="C2296" t="s">
        <v>36</v>
      </c>
      <c r="D2296" t="s">
        <v>17</v>
      </c>
      <c r="E2296">
        <v>3</v>
      </c>
      <c r="F2296" t="s">
        <v>96</v>
      </c>
      <c r="G2296">
        <v>14</v>
      </c>
    </row>
    <row r="2297" spans="1:7" x14ac:dyDescent="0.25">
      <c r="A2297" s="66" t="str">
        <f t="shared" si="35"/>
        <v>2012, East Midlands, 4, 60-69, Uterine</v>
      </c>
      <c r="B2297">
        <v>2012</v>
      </c>
      <c r="C2297" t="s">
        <v>36</v>
      </c>
      <c r="D2297" t="s">
        <v>17</v>
      </c>
      <c r="E2297">
        <v>4</v>
      </c>
      <c r="F2297" t="s">
        <v>98</v>
      </c>
      <c r="G2297">
        <v>6</v>
      </c>
    </row>
    <row r="2298" spans="1:7" x14ac:dyDescent="0.25">
      <c r="A2298" s="66" t="str">
        <f t="shared" si="35"/>
        <v>2012, East of England, 4, 60-69, Uterine</v>
      </c>
      <c r="B2298">
        <v>2012</v>
      </c>
      <c r="C2298" t="s">
        <v>36</v>
      </c>
      <c r="D2298" t="s">
        <v>17</v>
      </c>
      <c r="E2298">
        <v>4</v>
      </c>
      <c r="F2298" t="s">
        <v>94</v>
      </c>
      <c r="G2298">
        <v>12</v>
      </c>
    </row>
    <row r="2299" spans="1:7" x14ac:dyDescent="0.25">
      <c r="A2299" s="66" t="str">
        <f t="shared" si="35"/>
        <v>2012, London, 4, 60-69, Uterine</v>
      </c>
      <c r="B2299">
        <v>2012</v>
      </c>
      <c r="C2299" t="s">
        <v>36</v>
      </c>
      <c r="D2299" t="s">
        <v>17</v>
      </c>
      <c r="E2299">
        <v>4</v>
      </c>
      <c r="F2299" t="s">
        <v>8</v>
      </c>
      <c r="G2299">
        <v>13</v>
      </c>
    </row>
    <row r="2300" spans="1:7" x14ac:dyDescent="0.25">
      <c r="A2300" s="66" t="str">
        <f t="shared" si="35"/>
        <v>2012, North East, 4, 60-69, Uterine</v>
      </c>
      <c r="B2300">
        <v>2012</v>
      </c>
      <c r="C2300" t="s">
        <v>36</v>
      </c>
      <c r="D2300" t="s">
        <v>17</v>
      </c>
      <c r="E2300">
        <v>4</v>
      </c>
      <c r="F2300" t="s">
        <v>99</v>
      </c>
      <c r="G2300" t="s">
        <v>116</v>
      </c>
    </row>
    <row r="2301" spans="1:7" x14ac:dyDescent="0.25">
      <c r="A2301" s="66" t="str">
        <f t="shared" si="35"/>
        <v>2012, North West, 4, 60-69, Uterine</v>
      </c>
      <c r="B2301">
        <v>2012</v>
      </c>
      <c r="C2301" t="s">
        <v>36</v>
      </c>
      <c r="D2301" t="s">
        <v>17</v>
      </c>
      <c r="E2301">
        <v>4</v>
      </c>
      <c r="F2301" t="s">
        <v>92</v>
      </c>
      <c r="G2301">
        <v>13</v>
      </c>
    </row>
    <row r="2302" spans="1:7" x14ac:dyDescent="0.25">
      <c r="A2302" s="66" t="str">
        <f t="shared" si="35"/>
        <v>2012, South East, 4, 60-69, Uterine</v>
      </c>
      <c r="B2302">
        <v>2012</v>
      </c>
      <c r="C2302" t="s">
        <v>36</v>
      </c>
      <c r="D2302" t="s">
        <v>17</v>
      </c>
      <c r="E2302">
        <v>4</v>
      </c>
      <c r="F2302" t="s">
        <v>93</v>
      </c>
      <c r="G2302">
        <v>15</v>
      </c>
    </row>
    <row r="2303" spans="1:7" x14ac:dyDescent="0.25">
      <c r="A2303" s="66" t="str">
        <f t="shared" si="35"/>
        <v>2012, South West, 4, 60-69, Uterine</v>
      </c>
      <c r="B2303">
        <v>2012</v>
      </c>
      <c r="C2303" t="s">
        <v>36</v>
      </c>
      <c r="D2303" t="s">
        <v>17</v>
      </c>
      <c r="E2303">
        <v>4</v>
      </c>
      <c r="F2303" t="s">
        <v>95</v>
      </c>
      <c r="G2303">
        <v>9</v>
      </c>
    </row>
    <row r="2304" spans="1:7" x14ac:dyDescent="0.25">
      <c r="A2304" s="66" t="str">
        <f t="shared" si="35"/>
        <v>2012, West Midlands, 4, 60-69, Uterine</v>
      </c>
      <c r="B2304">
        <v>2012</v>
      </c>
      <c r="C2304" t="s">
        <v>36</v>
      </c>
      <c r="D2304" t="s">
        <v>17</v>
      </c>
      <c r="E2304">
        <v>4</v>
      </c>
      <c r="F2304" t="s">
        <v>97</v>
      </c>
      <c r="G2304">
        <v>12</v>
      </c>
    </row>
    <row r="2305" spans="1:7" x14ac:dyDescent="0.25">
      <c r="A2305" s="66" t="str">
        <f t="shared" si="35"/>
        <v>2012, Yorkshire and The Humber, 4, 60-69, Uterine</v>
      </c>
      <c r="B2305">
        <v>2012</v>
      </c>
      <c r="C2305" t="s">
        <v>36</v>
      </c>
      <c r="D2305" t="s">
        <v>17</v>
      </c>
      <c r="E2305">
        <v>4</v>
      </c>
      <c r="F2305" t="s">
        <v>96</v>
      </c>
      <c r="G2305" t="s">
        <v>116</v>
      </c>
    </row>
    <row r="2306" spans="1:7" x14ac:dyDescent="0.25">
      <c r="A2306" s="66" t="str">
        <f t="shared" ref="A2306:A2369" si="36">B2306&amp;", "&amp;F2306&amp;", "&amp;E2306&amp;", "&amp;D2306&amp;", "&amp;C2306</f>
        <v>2012, East Midlands, Unk/Oth, 60-69, Uterine</v>
      </c>
      <c r="B2306">
        <v>2012</v>
      </c>
      <c r="C2306" t="s">
        <v>36</v>
      </c>
      <c r="D2306" t="s">
        <v>17</v>
      </c>
      <c r="E2306" t="s">
        <v>26</v>
      </c>
      <c r="F2306" t="s">
        <v>98</v>
      </c>
      <c r="G2306">
        <v>23</v>
      </c>
    </row>
    <row r="2307" spans="1:7" x14ac:dyDescent="0.25">
      <c r="A2307" s="66" t="str">
        <f t="shared" si="36"/>
        <v>2012, East of England, Unk/Oth, 60-69, Uterine</v>
      </c>
      <c r="B2307">
        <v>2012</v>
      </c>
      <c r="C2307" t="s">
        <v>36</v>
      </c>
      <c r="D2307" t="s">
        <v>17</v>
      </c>
      <c r="E2307" t="s">
        <v>26</v>
      </c>
      <c r="F2307" t="s">
        <v>94</v>
      </c>
      <c r="G2307" t="s">
        <v>116</v>
      </c>
    </row>
    <row r="2308" spans="1:7" x14ac:dyDescent="0.25">
      <c r="A2308" s="66" t="str">
        <f t="shared" si="36"/>
        <v>2012, London, Unk/Oth, 60-69, Uterine</v>
      </c>
      <c r="B2308">
        <v>2012</v>
      </c>
      <c r="C2308" t="s">
        <v>36</v>
      </c>
      <c r="D2308" t="s">
        <v>17</v>
      </c>
      <c r="E2308" t="s">
        <v>26</v>
      </c>
      <c r="F2308" t="s">
        <v>8</v>
      </c>
      <c r="G2308">
        <v>79</v>
      </c>
    </row>
    <row r="2309" spans="1:7" x14ac:dyDescent="0.25">
      <c r="A2309" s="66" t="str">
        <f t="shared" si="36"/>
        <v>2012, North East, Unk/Oth, 60-69, Uterine</v>
      </c>
      <c r="B2309">
        <v>2012</v>
      </c>
      <c r="C2309" t="s">
        <v>36</v>
      </c>
      <c r="D2309" t="s">
        <v>17</v>
      </c>
      <c r="E2309" t="s">
        <v>26</v>
      </c>
      <c r="F2309" t="s">
        <v>99</v>
      </c>
      <c r="G2309">
        <v>41</v>
      </c>
    </row>
    <row r="2310" spans="1:7" x14ac:dyDescent="0.25">
      <c r="A2310" s="66" t="str">
        <f t="shared" si="36"/>
        <v>2012, North West, Unk/Oth, 60-69, Uterine</v>
      </c>
      <c r="B2310">
        <v>2012</v>
      </c>
      <c r="C2310" t="s">
        <v>36</v>
      </c>
      <c r="D2310" t="s">
        <v>17</v>
      </c>
      <c r="E2310" t="s">
        <v>26</v>
      </c>
      <c r="F2310" t="s">
        <v>92</v>
      </c>
      <c r="G2310">
        <v>25</v>
      </c>
    </row>
    <row r="2311" spans="1:7" x14ac:dyDescent="0.25">
      <c r="A2311" s="66" t="str">
        <f t="shared" si="36"/>
        <v>2012, South East, Unk/Oth, 60-69, Uterine</v>
      </c>
      <c r="B2311">
        <v>2012</v>
      </c>
      <c r="C2311" t="s">
        <v>36</v>
      </c>
      <c r="D2311" t="s">
        <v>17</v>
      </c>
      <c r="E2311" t="s">
        <v>26</v>
      </c>
      <c r="F2311" t="s">
        <v>93</v>
      </c>
      <c r="G2311">
        <v>57</v>
      </c>
    </row>
    <row r="2312" spans="1:7" x14ac:dyDescent="0.25">
      <c r="A2312" s="66" t="str">
        <f t="shared" si="36"/>
        <v>2012, South West, Unk/Oth, 60-69, Uterine</v>
      </c>
      <c r="B2312">
        <v>2012</v>
      </c>
      <c r="C2312" t="s">
        <v>36</v>
      </c>
      <c r="D2312" t="s">
        <v>17</v>
      </c>
      <c r="E2312" t="s">
        <v>26</v>
      </c>
      <c r="F2312" t="s">
        <v>95</v>
      </c>
      <c r="G2312">
        <v>9</v>
      </c>
    </row>
    <row r="2313" spans="1:7" x14ac:dyDescent="0.25">
      <c r="A2313" s="66" t="str">
        <f t="shared" si="36"/>
        <v>2012, West Midlands, Unk/Oth, 60-69, Uterine</v>
      </c>
      <c r="B2313">
        <v>2012</v>
      </c>
      <c r="C2313" t="s">
        <v>36</v>
      </c>
      <c r="D2313" t="s">
        <v>17</v>
      </c>
      <c r="E2313" t="s">
        <v>26</v>
      </c>
      <c r="F2313" t="s">
        <v>97</v>
      </c>
      <c r="G2313">
        <v>16</v>
      </c>
    </row>
    <row r="2314" spans="1:7" x14ac:dyDescent="0.25">
      <c r="A2314" s="66" t="str">
        <f t="shared" si="36"/>
        <v>2012, Yorkshire and The Humber, Unk/Oth, 60-69, Uterine</v>
      </c>
      <c r="B2314">
        <v>2012</v>
      </c>
      <c r="C2314" t="s">
        <v>36</v>
      </c>
      <c r="D2314" t="s">
        <v>17</v>
      </c>
      <c r="E2314" t="s">
        <v>26</v>
      </c>
      <c r="F2314" t="s">
        <v>96</v>
      </c>
      <c r="G2314">
        <v>110</v>
      </c>
    </row>
    <row r="2315" spans="1:7" x14ac:dyDescent="0.25">
      <c r="A2315" s="66" t="str">
        <f t="shared" si="36"/>
        <v>2012, East Midlands, 1, 70-79, Uterine</v>
      </c>
      <c r="B2315">
        <v>2012</v>
      </c>
      <c r="C2315" t="s">
        <v>36</v>
      </c>
      <c r="D2315" t="s">
        <v>18</v>
      </c>
      <c r="E2315">
        <v>1</v>
      </c>
      <c r="F2315" t="s">
        <v>98</v>
      </c>
      <c r="G2315">
        <v>130</v>
      </c>
    </row>
    <row r="2316" spans="1:7" x14ac:dyDescent="0.25">
      <c r="A2316" s="66" t="str">
        <f t="shared" si="36"/>
        <v>2012, East of England, 1, 70-79, Uterine</v>
      </c>
      <c r="B2316">
        <v>2012</v>
      </c>
      <c r="C2316" t="s">
        <v>36</v>
      </c>
      <c r="D2316" t="s">
        <v>18</v>
      </c>
      <c r="E2316">
        <v>1</v>
      </c>
      <c r="F2316" t="s">
        <v>94</v>
      </c>
      <c r="G2316">
        <v>152</v>
      </c>
    </row>
    <row r="2317" spans="1:7" x14ac:dyDescent="0.25">
      <c r="A2317" s="66" t="str">
        <f t="shared" si="36"/>
        <v>2012, London, 1, 70-79, Uterine</v>
      </c>
      <c r="B2317">
        <v>2012</v>
      </c>
      <c r="C2317" t="s">
        <v>36</v>
      </c>
      <c r="D2317" t="s">
        <v>18</v>
      </c>
      <c r="E2317">
        <v>1</v>
      </c>
      <c r="F2317" t="s">
        <v>8</v>
      </c>
      <c r="G2317">
        <v>77</v>
      </c>
    </row>
    <row r="2318" spans="1:7" x14ac:dyDescent="0.25">
      <c r="A2318" s="66" t="str">
        <f t="shared" si="36"/>
        <v>2012, North East, 1, 70-79, Uterine</v>
      </c>
      <c r="B2318">
        <v>2012</v>
      </c>
      <c r="C2318" t="s">
        <v>36</v>
      </c>
      <c r="D2318" t="s">
        <v>18</v>
      </c>
      <c r="E2318">
        <v>1</v>
      </c>
      <c r="F2318" t="s">
        <v>99</v>
      </c>
      <c r="G2318">
        <v>50</v>
      </c>
    </row>
    <row r="2319" spans="1:7" x14ac:dyDescent="0.25">
      <c r="A2319" s="66" t="str">
        <f t="shared" si="36"/>
        <v>2012, North West, 1, 70-79, Uterine</v>
      </c>
      <c r="B2319">
        <v>2012</v>
      </c>
      <c r="C2319" t="s">
        <v>36</v>
      </c>
      <c r="D2319" t="s">
        <v>18</v>
      </c>
      <c r="E2319">
        <v>1</v>
      </c>
      <c r="F2319" t="s">
        <v>92</v>
      </c>
      <c r="G2319">
        <v>156</v>
      </c>
    </row>
    <row r="2320" spans="1:7" x14ac:dyDescent="0.25">
      <c r="A2320" s="66" t="str">
        <f t="shared" si="36"/>
        <v>2012, South East, 1, 70-79, Uterine</v>
      </c>
      <c r="B2320">
        <v>2012</v>
      </c>
      <c r="C2320" t="s">
        <v>36</v>
      </c>
      <c r="D2320" t="s">
        <v>18</v>
      </c>
      <c r="E2320">
        <v>1</v>
      </c>
      <c r="F2320" t="s">
        <v>93</v>
      </c>
      <c r="G2320">
        <v>164</v>
      </c>
    </row>
    <row r="2321" spans="1:7" x14ac:dyDescent="0.25">
      <c r="A2321" s="66" t="str">
        <f t="shared" si="36"/>
        <v>2012, South West, 1, 70-79, Uterine</v>
      </c>
      <c r="B2321">
        <v>2012</v>
      </c>
      <c r="C2321" t="s">
        <v>36</v>
      </c>
      <c r="D2321" t="s">
        <v>18</v>
      </c>
      <c r="E2321">
        <v>1</v>
      </c>
      <c r="F2321" t="s">
        <v>95</v>
      </c>
      <c r="G2321">
        <v>180</v>
      </c>
    </row>
    <row r="2322" spans="1:7" x14ac:dyDescent="0.25">
      <c r="A2322" s="66" t="str">
        <f t="shared" si="36"/>
        <v>2012, West Midlands, 1, 70-79, Uterine</v>
      </c>
      <c r="B2322">
        <v>2012</v>
      </c>
      <c r="C2322" t="s">
        <v>36</v>
      </c>
      <c r="D2322" t="s">
        <v>18</v>
      </c>
      <c r="E2322">
        <v>1</v>
      </c>
      <c r="F2322" t="s">
        <v>97</v>
      </c>
      <c r="G2322">
        <v>144</v>
      </c>
    </row>
    <row r="2323" spans="1:7" x14ac:dyDescent="0.25">
      <c r="A2323" s="66" t="str">
        <f t="shared" si="36"/>
        <v>2012, Yorkshire and The Humber, 1, 70-79, Uterine</v>
      </c>
      <c r="B2323">
        <v>2012</v>
      </c>
      <c r="C2323" t="s">
        <v>36</v>
      </c>
      <c r="D2323" t="s">
        <v>18</v>
      </c>
      <c r="E2323">
        <v>1</v>
      </c>
      <c r="F2323" t="s">
        <v>96</v>
      </c>
      <c r="G2323">
        <v>63</v>
      </c>
    </row>
    <row r="2324" spans="1:7" x14ac:dyDescent="0.25">
      <c r="A2324" s="66" t="str">
        <f t="shared" si="36"/>
        <v>2012, East Midlands, 2, 70-79, Uterine</v>
      </c>
      <c r="B2324">
        <v>2012</v>
      </c>
      <c r="C2324" t="s">
        <v>36</v>
      </c>
      <c r="D2324" t="s">
        <v>18</v>
      </c>
      <c r="E2324">
        <v>2</v>
      </c>
      <c r="F2324" t="s">
        <v>98</v>
      </c>
      <c r="G2324">
        <v>13</v>
      </c>
    </row>
    <row r="2325" spans="1:7" x14ac:dyDescent="0.25">
      <c r="A2325" s="66" t="str">
        <f t="shared" si="36"/>
        <v>2012, East of England, 2, 70-79, Uterine</v>
      </c>
      <c r="B2325">
        <v>2012</v>
      </c>
      <c r="C2325" t="s">
        <v>36</v>
      </c>
      <c r="D2325" t="s">
        <v>18</v>
      </c>
      <c r="E2325">
        <v>2</v>
      </c>
      <c r="F2325" t="s">
        <v>94</v>
      </c>
      <c r="G2325">
        <v>17</v>
      </c>
    </row>
    <row r="2326" spans="1:7" x14ac:dyDescent="0.25">
      <c r="A2326" s="66" t="str">
        <f t="shared" si="36"/>
        <v>2012, London, 2, 70-79, Uterine</v>
      </c>
      <c r="B2326">
        <v>2012</v>
      </c>
      <c r="C2326" t="s">
        <v>36</v>
      </c>
      <c r="D2326" t="s">
        <v>18</v>
      </c>
      <c r="E2326">
        <v>2</v>
      </c>
      <c r="F2326" t="s">
        <v>8</v>
      </c>
      <c r="G2326">
        <v>18</v>
      </c>
    </row>
    <row r="2327" spans="1:7" x14ac:dyDescent="0.25">
      <c r="A2327" s="66" t="str">
        <f t="shared" si="36"/>
        <v>2012, North East, 2, 70-79, Uterine</v>
      </c>
      <c r="B2327">
        <v>2012</v>
      </c>
      <c r="C2327" t="s">
        <v>36</v>
      </c>
      <c r="D2327" t="s">
        <v>18</v>
      </c>
      <c r="E2327">
        <v>2</v>
      </c>
      <c r="F2327" t="s">
        <v>99</v>
      </c>
      <c r="G2327" t="s">
        <v>116</v>
      </c>
    </row>
    <row r="2328" spans="1:7" x14ac:dyDescent="0.25">
      <c r="A2328" s="66" t="str">
        <f t="shared" si="36"/>
        <v>2012, North West, 2, 70-79, Uterine</v>
      </c>
      <c r="B2328">
        <v>2012</v>
      </c>
      <c r="C2328" t="s">
        <v>36</v>
      </c>
      <c r="D2328" t="s">
        <v>18</v>
      </c>
      <c r="E2328">
        <v>2</v>
      </c>
      <c r="F2328" t="s">
        <v>92</v>
      </c>
      <c r="G2328">
        <v>11</v>
      </c>
    </row>
    <row r="2329" spans="1:7" x14ac:dyDescent="0.25">
      <c r="A2329" s="66" t="str">
        <f t="shared" si="36"/>
        <v>2012, South East, 2, 70-79, Uterine</v>
      </c>
      <c r="B2329">
        <v>2012</v>
      </c>
      <c r="C2329" t="s">
        <v>36</v>
      </c>
      <c r="D2329" t="s">
        <v>18</v>
      </c>
      <c r="E2329">
        <v>2</v>
      </c>
      <c r="F2329" t="s">
        <v>93</v>
      </c>
      <c r="G2329">
        <v>34</v>
      </c>
    </row>
    <row r="2330" spans="1:7" x14ac:dyDescent="0.25">
      <c r="A2330" s="66" t="str">
        <f t="shared" si="36"/>
        <v>2012, South West, 2, 70-79, Uterine</v>
      </c>
      <c r="B2330">
        <v>2012</v>
      </c>
      <c r="C2330" t="s">
        <v>36</v>
      </c>
      <c r="D2330" t="s">
        <v>18</v>
      </c>
      <c r="E2330">
        <v>2</v>
      </c>
      <c r="F2330" t="s">
        <v>95</v>
      </c>
      <c r="G2330">
        <v>22</v>
      </c>
    </row>
    <row r="2331" spans="1:7" x14ac:dyDescent="0.25">
      <c r="A2331" s="66" t="str">
        <f t="shared" si="36"/>
        <v>2012, West Midlands, 2, 70-79, Uterine</v>
      </c>
      <c r="B2331">
        <v>2012</v>
      </c>
      <c r="C2331" t="s">
        <v>36</v>
      </c>
      <c r="D2331" t="s">
        <v>18</v>
      </c>
      <c r="E2331">
        <v>2</v>
      </c>
      <c r="F2331" t="s">
        <v>97</v>
      </c>
      <c r="G2331">
        <v>17</v>
      </c>
    </row>
    <row r="2332" spans="1:7" x14ac:dyDescent="0.25">
      <c r="A2332" s="66" t="str">
        <f t="shared" si="36"/>
        <v>2012, Yorkshire and The Humber, 2, 70-79, Uterine</v>
      </c>
      <c r="B2332">
        <v>2012</v>
      </c>
      <c r="C2332" t="s">
        <v>36</v>
      </c>
      <c r="D2332" t="s">
        <v>18</v>
      </c>
      <c r="E2332">
        <v>2</v>
      </c>
      <c r="F2332" t="s">
        <v>96</v>
      </c>
      <c r="G2332" t="s">
        <v>116</v>
      </c>
    </row>
    <row r="2333" spans="1:7" x14ac:dyDescent="0.25">
      <c r="A2333" s="66" t="str">
        <f t="shared" si="36"/>
        <v>2012, East Midlands, 3, 70-79, Uterine</v>
      </c>
      <c r="B2333">
        <v>2012</v>
      </c>
      <c r="C2333" t="s">
        <v>36</v>
      </c>
      <c r="D2333" t="s">
        <v>18</v>
      </c>
      <c r="E2333">
        <v>3</v>
      </c>
      <c r="F2333" t="s">
        <v>98</v>
      </c>
      <c r="G2333">
        <v>12</v>
      </c>
    </row>
    <row r="2334" spans="1:7" x14ac:dyDescent="0.25">
      <c r="A2334" s="66" t="str">
        <f t="shared" si="36"/>
        <v>2012, East of England, 3, 70-79, Uterine</v>
      </c>
      <c r="B2334">
        <v>2012</v>
      </c>
      <c r="C2334" t="s">
        <v>36</v>
      </c>
      <c r="D2334" t="s">
        <v>18</v>
      </c>
      <c r="E2334">
        <v>3</v>
      </c>
      <c r="F2334" t="s">
        <v>94</v>
      </c>
      <c r="G2334">
        <v>30</v>
      </c>
    </row>
    <row r="2335" spans="1:7" x14ac:dyDescent="0.25">
      <c r="A2335" s="66" t="str">
        <f t="shared" si="36"/>
        <v>2012, London, 3, 70-79, Uterine</v>
      </c>
      <c r="B2335">
        <v>2012</v>
      </c>
      <c r="C2335" t="s">
        <v>36</v>
      </c>
      <c r="D2335" t="s">
        <v>18</v>
      </c>
      <c r="E2335">
        <v>3</v>
      </c>
      <c r="F2335" t="s">
        <v>8</v>
      </c>
      <c r="G2335">
        <v>15</v>
      </c>
    </row>
    <row r="2336" spans="1:7" x14ac:dyDescent="0.25">
      <c r="A2336" s="66" t="str">
        <f t="shared" si="36"/>
        <v>2012, North East, 3, 70-79, Uterine</v>
      </c>
      <c r="B2336">
        <v>2012</v>
      </c>
      <c r="C2336" t="s">
        <v>36</v>
      </c>
      <c r="D2336" t="s">
        <v>18</v>
      </c>
      <c r="E2336">
        <v>3</v>
      </c>
      <c r="F2336" t="s">
        <v>99</v>
      </c>
      <c r="G2336" t="s">
        <v>116</v>
      </c>
    </row>
    <row r="2337" spans="1:7" x14ac:dyDescent="0.25">
      <c r="A2337" s="66" t="str">
        <f t="shared" si="36"/>
        <v>2012, North West, 3, 70-79, Uterine</v>
      </c>
      <c r="B2337">
        <v>2012</v>
      </c>
      <c r="C2337" t="s">
        <v>36</v>
      </c>
      <c r="D2337" t="s">
        <v>18</v>
      </c>
      <c r="E2337">
        <v>3</v>
      </c>
      <c r="F2337" t="s">
        <v>92</v>
      </c>
      <c r="G2337">
        <v>38</v>
      </c>
    </row>
    <row r="2338" spans="1:7" x14ac:dyDescent="0.25">
      <c r="A2338" s="66" t="str">
        <f t="shared" si="36"/>
        <v>2012, South East, 3, 70-79, Uterine</v>
      </c>
      <c r="B2338">
        <v>2012</v>
      </c>
      <c r="C2338" t="s">
        <v>36</v>
      </c>
      <c r="D2338" t="s">
        <v>18</v>
      </c>
      <c r="E2338">
        <v>3</v>
      </c>
      <c r="F2338" t="s">
        <v>93</v>
      </c>
      <c r="G2338">
        <v>25</v>
      </c>
    </row>
    <row r="2339" spans="1:7" x14ac:dyDescent="0.25">
      <c r="A2339" s="66" t="str">
        <f t="shared" si="36"/>
        <v>2012, South West, 3, 70-79, Uterine</v>
      </c>
      <c r="B2339">
        <v>2012</v>
      </c>
      <c r="C2339" t="s">
        <v>36</v>
      </c>
      <c r="D2339" t="s">
        <v>18</v>
      </c>
      <c r="E2339">
        <v>3</v>
      </c>
      <c r="F2339" t="s">
        <v>95</v>
      </c>
      <c r="G2339">
        <v>27</v>
      </c>
    </row>
    <row r="2340" spans="1:7" x14ac:dyDescent="0.25">
      <c r="A2340" s="66" t="str">
        <f t="shared" si="36"/>
        <v>2012, West Midlands, 3, 70-79, Uterine</v>
      </c>
      <c r="B2340">
        <v>2012</v>
      </c>
      <c r="C2340" t="s">
        <v>36</v>
      </c>
      <c r="D2340" t="s">
        <v>18</v>
      </c>
      <c r="E2340">
        <v>3</v>
      </c>
      <c r="F2340" t="s">
        <v>97</v>
      </c>
      <c r="G2340">
        <v>20</v>
      </c>
    </row>
    <row r="2341" spans="1:7" x14ac:dyDescent="0.25">
      <c r="A2341" s="66" t="str">
        <f t="shared" si="36"/>
        <v>2012, Yorkshire and The Humber, 3, 70-79, Uterine</v>
      </c>
      <c r="B2341">
        <v>2012</v>
      </c>
      <c r="C2341" t="s">
        <v>36</v>
      </c>
      <c r="D2341" t="s">
        <v>18</v>
      </c>
      <c r="E2341">
        <v>3</v>
      </c>
      <c r="F2341" t="s">
        <v>96</v>
      </c>
      <c r="G2341">
        <v>9</v>
      </c>
    </row>
    <row r="2342" spans="1:7" x14ac:dyDescent="0.25">
      <c r="A2342" s="66" t="str">
        <f t="shared" si="36"/>
        <v>2012, East Midlands, 4, 70-79, Uterine</v>
      </c>
      <c r="B2342">
        <v>2012</v>
      </c>
      <c r="C2342" t="s">
        <v>36</v>
      </c>
      <c r="D2342" t="s">
        <v>18</v>
      </c>
      <c r="E2342">
        <v>4</v>
      </c>
      <c r="F2342" t="s">
        <v>98</v>
      </c>
      <c r="G2342">
        <v>7</v>
      </c>
    </row>
    <row r="2343" spans="1:7" x14ac:dyDescent="0.25">
      <c r="A2343" s="66" t="str">
        <f t="shared" si="36"/>
        <v>2012, East of England, 4, 70-79, Uterine</v>
      </c>
      <c r="B2343">
        <v>2012</v>
      </c>
      <c r="C2343" t="s">
        <v>36</v>
      </c>
      <c r="D2343" t="s">
        <v>18</v>
      </c>
      <c r="E2343">
        <v>4</v>
      </c>
      <c r="F2343" t="s">
        <v>94</v>
      </c>
      <c r="G2343">
        <v>13</v>
      </c>
    </row>
    <row r="2344" spans="1:7" x14ac:dyDescent="0.25">
      <c r="A2344" s="66" t="str">
        <f t="shared" si="36"/>
        <v>2012, London, 4, 70-79, Uterine</v>
      </c>
      <c r="B2344">
        <v>2012</v>
      </c>
      <c r="C2344" t="s">
        <v>36</v>
      </c>
      <c r="D2344" t="s">
        <v>18</v>
      </c>
      <c r="E2344">
        <v>4</v>
      </c>
      <c r="F2344" t="s">
        <v>8</v>
      </c>
      <c r="G2344">
        <v>7</v>
      </c>
    </row>
    <row r="2345" spans="1:7" x14ac:dyDescent="0.25">
      <c r="A2345" s="66" t="str">
        <f t="shared" si="36"/>
        <v>2012, North East, 4, 70-79, Uterine</v>
      </c>
      <c r="B2345">
        <v>2012</v>
      </c>
      <c r="C2345" t="s">
        <v>36</v>
      </c>
      <c r="D2345" t="s">
        <v>18</v>
      </c>
      <c r="E2345">
        <v>4</v>
      </c>
      <c r="F2345" t="s">
        <v>99</v>
      </c>
      <c r="G2345" t="s">
        <v>116</v>
      </c>
    </row>
    <row r="2346" spans="1:7" x14ac:dyDescent="0.25">
      <c r="A2346" s="66" t="str">
        <f t="shared" si="36"/>
        <v>2012, North West, 4, 70-79, Uterine</v>
      </c>
      <c r="B2346">
        <v>2012</v>
      </c>
      <c r="C2346" t="s">
        <v>36</v>
      </c>
      <c r="D2346" t="s">
        <v>18</v>
      </c>
      <c r="E2346">
        <v>4</v>
      </c>
      <c r="F2346" t="s">
        <v>92</v>
      </c>
      <c r="G2346">
        <v>16</v>
      </c>
    </row>
    <row r="2347" spans="1:7" x14ac:dyDescent="0.25">
      <c r="A2347" s="66" t="str">
        <f t="shared" si="36"/>
        <v>2012, South East, 4, 70-79, Uterine</v>
      </c>
      <c r="B2347">
        <v>2012</v>
      </c>
      <c r="C2347" t="s">
        <v>36</v>
      </c>
      <c r="D2347" t="s">
        <v>18</v>
      </c>
      <c r="E2347">
        <v>4</v>
      </c>
      <c r="F2347" t="s">
        <v>93</v>
      </c>
      <c r="G2347">
        <v>13</v>
      </c>
    </row>
    <row r="2348" spans="1:7" x14ac:dyDescent="0.25">
      <c r="A2348" s="66" t="str">
        <f t="shared" si="36"/>
        <v>2012, South West, 4, 70-79, Uterine</v>
      </c>
      <c r="B2348">
        <v>2012</v>
      </c>
      <c r="C2348" t="s">
        <v>36</v>
      </c>
      <c r="D2348" t="s">
        <v>18</v>
      </c>
      <c r="E2348">
        <v>4</v>
      </c>
      <c r="F2348" t="s">
        <v>95</v>
      </c>
      <c r="G2348">
        <v>14</v>
      </c>
    </row>
    <row r="2349" spans="1:7" x14ac:dyDescent="0.25">
      <c r="A2349" s="66" t="str">
        <f t="shared" si="36"/>
        <v>2012, West Midlands, 4, 70-79, Uterine</v>
      </c>
      <c r="B2349">
        <v>2012</v>
      </c>
      <c r="C2349" t="s">
        <v>36</v>
      </c>
      <c r="D2349" t="s">
        <v>18</v>
      </c>
      <c r="E2349">
        <v>4</v>
      </c>
      <c r="F2349" t="s">
        <v>97</v>
      </c>
      <c r="G2349">
        <v>18</v>
      </c>
    </row>
    <row r="2350" spans="1:7" x14ac:dyDescent="0.25">
      <c r="A2350" s="66" t="str">
        <f t="shared" si="36"/>
        <v>2012, Yorkshire and The Humber, 4, 70-79, Uterine</v>
      </c>
      <c r="B2350">
        <v>2012</v>
      </c>
      <c r="C2350" t="s">
        <v>36</v>
      </c>
      <c r="D2350" t="s">
        <v>18</v>
      </c>
      <c r="E2350">
        <v>4</v>
      </c>
      <c r="F2350" t="s">
        <v>96</v>
      </c>
      <c r="G2350">
        <v>6</v>
      </c>
    </row>
    <row r="2351" spans="1:7" x14ac:dyDescent="0.25">
      <c r="A2351" s="66" t="str">
        <f t="shared" si="36"/>
        <v>2012, East Midlands, Unk/Oth, 70-79, Uterine</v>
      </c>
      <c r="B2351">
        <v>2012</v>
      </c>
      <c r="C2351" t="s">
        <v>36</v>
      </c>
      <c r="D2351" t="s">
        <v>18</v>
      </c>
      <c r="E2351" t="s">
        <v>26</v>
      </c>
      <c r="F2351" t="s">
        <v>98</v>
      </c>
      <c r="G2351">
        <v>31</v>
      </c>
    </row>
    <row r="2352" spans="1:7" x14ac:dyDescent="0.25">
      <c r="A2352" s="66" t="str">
        <f t="shared" si="36"/>
        <v>2012, East of England, Unk/Oth, 70-79, Uterine</v>
      </c>
      <c r="B2352">
        <v>2012</v>
      </c>
      <c r="C2352" t="s">
        <v>36</v>
      </c>
      <c r="D2352" t="s">
        <v>18</v>
      </c>
      <c r="E2352" t="s">
        <v>26</v>
      </c>
      <c r="F2352" t="s">
        <v>94</v>
      </c>
      <c r="G2352">
        <v>7</v>
      </c>
    </row>
    <row r="2353" spans="1:7" x14ac:dyDescent="0.25">
      <c r="A2353" s="66" t="str">
        <f t="shared" si="36"/>
        <v>2012, London, Unk/Oth, 70-79, Uterine</v>
      </c>
      <c r="B2353">
        <v>2012</v>
      </c>
      <c r="C2353" t="s">
        <v>36</v>
      </c>
      <c r="D2353" t="s">
        <v>18</v>
      </c>
      <c r="E2353" t="s">
        <v>26</v>
      </c>
      <c r="F2353" t="s">
        <v>8</v>
      </c>
      <c r="G2353">
        <v>64</v>
      </c>
    </row>
    <row r="2354" spans="1:7" x14ac:dyDescent="0.25">
      <c r="A2354" s="66" t="str">
        <f t="shared" si="36"/>
        <v>2012, North East, Unk/Oth, 70-79, Uterine</v>
      </c>
      <c r="B2354">
        <v>2012</v>
      </c>
      <c r="C2354" t="s">
        <v>36</v>
      </c>
      <c r="D2354" t="s">
        <v>18</v>
      </c>
      <c r="E2354" t="s">
        <v>26</v>
      </c>
      <c r="F2354" t="s">
        <v>99</v>
      </c>
      <c r="G2354">
        <v>32</v>
      </c>
    </row>
    <row r="2355" spans="1:7" x14ac:dyDescent="0.25">
      <c r="A2355" s="66" t="str">
        <f t="shared" si="36"/>
        <v>2012, North West, Unk/Oth, 70-79, Uterine</v>
      </c>
      <c r="B2355">
        <v>2012</v>
      </c>
      <c r="C2355" t="s">
        <v>36</v>
      </c>
      <c r="D2355" t="s">
        <v>18</v>
      </c>
      <c r="E2355" t="s">
        <v>26</v>
      </c>
      <c r="F2355" t="s">
        <v>92</v>
      </c>
      <c r="G2355">
        <v>29</v>
      </c>
    </row>
    <row r="2356" spans="1:7" x14ac:dyDescent="0.25">
      <c r="A2356" s="66" t="str">
        <f t="shared" si="36"/>
        <v>2012, South East, Unk/Oth, 70-79, Uterine</v>
      </c>
      <c r="B2356">
        <v>2012</v>
      </c>
      <c r="C2356" t="s">
        <v>36</v>
      </c>
      <c r="D2356" t="s">
        <v>18</v>
      </c>
      <c r="E2356" t="s">
        <v>26</v>
      </c>
      <c r="F2356" t="s">
        <v>93</v>
      </c>
      <c r="G2356">
        <v>64</v>
      </c>
    </row>
    <row r="2357" spans="1:7" x14ac:dyDescent="0.25">
      <c r="A2357" s="66" t="str">
        <f t="shared" si="36"/>
        <v>2012, South West, Unk/Oth, 70-79, Uterine</v>
      </c>
      <c r="B2357">
        <v>2012</v>
      </c>
      <c r="C2357" t="s">
        <v>36</v>
      </c>
      <c r="D2357" t="s">
        <v>18</v>
      </c>
      <c r="E2357" t="s">
        <v>26</v>
      </c>
      <c r="F2357" t="s">
        <v>95</v>
      </c>
      <c r="G2357">
        <v>15</v>
      </c>
    </row>
    <row r="2358" spans="1:7" x14ac:dyDescent="0.25">
      <c r="A2358" s="66" t="str">
        <f t="shared" si="36"/>
        <v>2012, West Midlands, Unk/Oth, 70-79, Uterine</v>
      </c>
      <c r="B2358">
        <v>2012</v>
      </c>
      <c r="C2358" t="s">
        <v>36</v>
      </c>
      <c r="D2358" t="s">
        <v>18</v>
      </c>
      <c r="E2358" t="s">
        <v>26</v>
      </c>
      <c r="F2358" t="s">
        <v>97</v>
      </c>
      <c r="G2358">
        <v>27</v>
      </c>
    </row>
    <row r="2359" spans="1:7" x14ac:dyDescent="0.25">
      <c r="A2359" s="66" t="str">
        <f t="shared" si="36"/>
        <v>2012, Yorkshire and The Humber, Unk/Oth, 70-79, Uterine</v>
      </c>
      <c r="B2359">
        <v>2012</v>
      </c>
      <c r="C2359" t="s">
        <v>36</v>
      </c>
      <c r="D2359" t="s">
        <v>18</v>
      </c>
      <c r="E2359" t="s">
        <v>26</v>
      </c>
      <c r="F2359" t="s">
        <v>96</v>
      </c>
      <c r="G2359">
        <v>94</v>
      </c>
    </row>
    <row r="2360" spans="1:7" x14ac:dyDescent="0.25">
      <c r="A2360" s="66" t="str">
        <f t="shared" si="36"/>
        <v>2012, East Midlands, 1, 80+, Uterine</v>
      </c>
      <c r="B2360">
        <v>2012</v>
      </c>
      <c r="C2360" t="s">
        <v>36</v>
      </c>
      <c r="D2360" t="s">
        <v>19</v>
      </c>
      <c r="E2360">
        <v>1</v>
      </c>
      <c r="F2360" t="s">
        <v>98</v>
      </c>
      <c r="G2360">
        <v>36</v>
      </c>
    </row>
    <row r="2361" spans="1:7" x14ac:dyDescent="0.25">
      <c r="A2361" s="66" t="str">
        <f t="shared" si="36"/>
        <v>2012, East of England, 1, 80+, Uterine</v>
      </c>
      <c r="B2361">
        <v>2012</v>
      </c>
      <c r="C2361" t="s">
        <v>36</v>
      </c>
      <c r="D2361" t="s">
        <v>19</v>
      </c>
      <c r="E2361">
        <v>1</v>
      </c>
      <c r="F2361" t="s">
        <v>94</v>
      </c>
      <c r="G2361">
        <v>60</v>
      </c>
    </row>
    <row r="2362" spans="1:7" x14ac:dyDescent="0.25">
      <c r="A2362" s="66" t="str">
        <f t="shared" si="36"/>
        <v>2012, London, 1, 80+, Uterine</v>
      </c>
      <c r="B2362">
        <v>2012</v>
      </c>
      <c r="C2362" t="s">
        <v>36</v>
      </c>
      <c r="D2362" t="s">
        <v>19</v>
      </c>
      <c r="E2362">
        <v>1</v>
      </c>
      <c r="F2362" t="s">
        <v>8</v>
      </c>
      <c r="G2362">
        <v>34</v>
      </c>
    </row>
    <row r="2363" spans="1:7" x14ac:dyDescent="0.25">
      <c r="A2363" s="66" t="str">
        <f t="shared" si="36"/>
        <v>2012, North East, 1, 80+, Uterine</v>
      </c>
      <c r="B2363">
        <v>2012</v>
      </c>
      <c r="C2363" t="s">
        <v>36</v>
      </c>
      <c r="D2363" t="s">
        <v>19</v>
      </c>
      <c r="E2363">
        <v>1</v>
      </c>
      <c r="F2363" t="s">
        <v>99</v>
      </c>
      <c r="G2363">
        <v>13</v>
      </c>
    </row>
    <row r="2364" spans="1:7" x14ac:dyDescent="0.25">
      <c r="A2364" s="66" t="str">
        <f t="shared" si="36"/>
        <v>2012, North West, 1, 80+, Uterine</v>
      </c>
      <c r="B2364">
        <v>2012</v>
      </c>
      <c r="C2364" t="s">
        <v>36</v>
      </c>
      <c r="D2364" t="s">
        <v>19</v>
      </c>
      <c r="E2364">
        <v>1</v>
      </c>
      <c r="F2364" t="s">
        <v>92</v>
      </c>
      <c r="G2364">
        <v>68</v>
      </c>
    </row>
    <row r="2365" spans="1:7" x14ac:dyDescent="0.25">
      <c r="A2365" s="66" t="str">
        <f t="shared" si="36"/>
        <v>2012, South East, 1, 80+, Uterine</v>
      </c>
      <c r="B2365">
        <v>2012</v>
      </c>
      <c r="C2365" t="s">
        <v>36</v>
      </c>
      <c r="D2365" t="s">
        <v>19</v>
      </c>
      <c r="E2365">
        <v>1</v>
      </c>
      <c r="F2365" t="s">
        <v>93</v>
      </c>
      <c r="G2365">
        <v>76</v>
      </c>
    </row>
    <row r="2366" spans="1:7" x14ac:dyDescent="0.25">
      <c r="A2366" s="66" t="str">
        <f t="shared" si="36"/>
        <v>2012, South West, 1, 80+, Uterine</v>
      </c>
      <c r="B2366">
        <v>2012</v>
      </c>
      <c r="C2366" t="s">
        <v>36</v>
      </c>
      <c r="D2366" t="s">
        <v>19</v>
      </c>
      <c r="E2366">
        <v>1</v>
      </c>
      <c r="F2366" t="s">
        <v>95</v>
      </c>
      <c r="G2366">
        <v>68</v>
      </c>
    </row>
    <row r="2367" spans="1:7" x14ac:dyDescent="0.25">
      <c r="A2367" s="66" t="str">
        <f t="shared" si="36"/>
        <v>2012, West Midlands, 1, 80+, Uterine</v>
      </c>
      <c r="B2367">
        <v>2012</v>
      </c>
      <c r="C2367" t="s">
        <v>36</v>
      </c>
      <c r="D2367" t="s">
        <v>19</v>
      </c>
      <c r="E2367">
        <v>1</v>
      </c>
      <c r="F2367" t="s">
        <v>97</v>
      </c>
      <c r="G2367">
        <v>52</v>
      </c>
    </row>
    <row r="2368" spans="1:7" x14ac:dyDescent="0.25">
      <c r="A2368" s="66" t="str">
        <f t="shared" si="36"/>
        <v>2012, Yorkshire and The Humber, 1, 80+, Uterine</v>
      </c>
      <c r="B2368">
        <v>2012</v>
      </c>
      <c r="C2368" t="s">
        <v>36</v>
      </c>
      <c r="D2368" t="s">
        <v>19</v>
      </c>
      <c r="E2368">
        <v>1</v>
      </c>
      <c r="F2368" t="s">
        <v>96</v>
      </c>
      <c r="G2368">
        <v>28</v>
      </c>
    </row>
    <row r="2369" spans="1:7" x14ac:dyDescent="0.25">
      <c r="A2369" s="66" t="str">
        <f t="shared" si="36"/>
        <v>2012, East Midlands, 2, 80+, Uterine</v>
      </c>
      <c r="B2369">
        <v>2012</v>
      </c>
      <c r="C2369" t="s">
        <v>36</v>
      </c>
      <c r="D2369" t="s">
        <v>19</v>
      </c>
      <c r="E2369">
        <v>2</v>
      </c>
      <c r="F2369" t="s">
        <v>98</v>
      </c>
      <c r="G2369" t="s">
        <v>116</v>
      </c>
    </row>
    <row r="2370" spans="1:7" x14ac:dyDescent="0.25">
      <c r="A2370" s="66" t="str">
        <f t="shared" ref="A2370:A2433" si="37">B2370&amp;", "&amp;F2370&amp;", "&amp;E2370&amp;", "&amp;D2370&amp;", "&amp;C2370</f>
        <v>2012, East of England, 2, 80+, Uterine</v>
      </c>
      <c r="B2370">
        <v>2012</v>
      </c>
      <c r="C2370" t="s">
        <v>36</v>
      </c>
      <c r="D2370" t="s">
        <v>19</v>
      </c>
      <c r="E2370">
        <v>2</v>
      </c>
      <c r="F2370" t="s">
        <v>94</v>
      </c>
      <c r="G2370">
        <v>5</v>
      </c>
    </row>
    <row r="2371" spans="1:7" x14ac:dyDescent="0.25">
      <c r="A2371" s="66" t="str">
        <f t="shared" si="37"/>
        <v>2012, London, 2, 80+, Uterine</v>
      </c>
      <c r="B2371">
        <v>2012</v>
      </c>
      <c r="C2371" t="s">
        <v>36</v>
      </c>
      <c r="D2371" t="s">
        <v>19</v>
      </c>
      <c r="E2371">
        <v>2</v>
      </c>
      <c r="F2371" t="s">
        <v>8</v>
      </c>
      <c r="G2371">
        <v>8</v>
      </c>
    </row>
    <row r="2372" spans="1:7" x14ac:dyDescent="0.25">
      <c r="A2372" s="66" t="str">
        <f t="shared" si="37"/>
        <v>2012, North East, 2, 80+, Uterine</v>
      </c>
      <c r="B2372">
        <v>2012</v>
      </c>
      <c r="C2372" t="s">
        <v>36</v>
      </c>
      <c r="D2372" t="s">
        <v>19</v>
      </c>
      <c r="E2372">
        <v>2</v>
      </c>
      <c r="F2372" t="s">
        <v>99</v>
      </c>
      <c r="G2372" t="s">
        <v>116</v>
      </c>
    </row>
    <row r="2373" spans="1:7" x14ac:dyDescent="0.25">
      <c r="A2373" s="66" t="str">
        <f t="shared" si="37"/>
        <v>2012, North West, 2, 80+, Uterine</v>
      </c>
      <c r="B2373">
        <v>2012</v>
      </c>
      <c r="C2373" t="s">
        <v>36</v>
      </c>
      <c r="D2373" t="s">
        <v>19</v>
      </c>
      <c r="E2373">
        <v>2</v>
      </c>
      <c r="F2373" t="s">
        <v>92</v>
      </c>
      <c r="G2373">
        <v>10</v>
      </c>
    </row>
    <row r="2374" spans="1:7" x14ac:dyDescent="0.25">
      <c r="A2374" s="66" t="str">
        <f t="shared" si="37"/>
        <v>2012, South East, 2, 80+, Uterine</v>
      </c>
      <c r="B2374">
        <v>2012</v>
      </c>
      <c r="C2374" t="s">
        <v>36</v>
      </c>
      <c r="D2374" t="s">
        <v>19</v>
      </c>
      <c r="E2374">
        <v>2</v>
      </c>
      <c r="F2374" t="s">
        <v>93</v>
      </c>
      <c r="G2374">
        <v>12</v>
      </c>
    </row>
    <row r="2375" spans="1:7" x14ac:dyDescent="0.25">
      <c r="A2375" s="66" t="str">
        <f t="shared" si="37"/>
        <v>2012, South West, 2, 80+, Uterine</v>
      </c>
      <c r="B2375">
        <v>2012</v>
      </c>
      <c r="C2375" t="s">
        <v>36</v>
      </c>
      <c r="D2375" t="s">
        <v>19</v>
      </c>
      <c r="E2375">
        <v>2</v>
      </c>
      <c r="F2375" t="s">
        <v>95</v>
      </c>
      <c r="G2375">
        <v>10</v>
      </c>
    </row>
    <row r="2376" spans="1:7" x14ac:dyDescent="0.25">
      <c r="A2376" s="66" t="str">
        <f t="shared" si="37"/>
        <v>2012, West Midlands, 2, 80+, Uterine</v>
      </c>
      <c r="B2376">
        <v>2012</v>
      </c>
      <c r="C2376" t="s">
        <v>36</v>
      </c>
      <c r="D2376" t="s">
        <v>19</v>
      </c>
      <c r="E2376">
        <v>2</v>
      </c>
      <c r="F2376" t="s">
        <v>97</v>
      </c>
      <c r="G2376">
        <v>12</v>
      </c>
    </row>
    <row r="2377" spans="1:7" x14ac:dyDescent="0.25">
      <c r="A2377" s="66" t="str">
        <f t="shared" si="37"/>
        <v>2012, Yorkshire and The Humber, 2, 80+, Uterine</v>
      </c>
      <c r="B2377">
        <v>2012</v>
      </c>
      <c r="C2377" t="s">
        <v>36</v>
      </c>
      <c r="D2377" t="s">
        <v>19</v>
      </c>
      <c r="E2377">
        <v>2</v>
      </c>
      <c r="F2377" t="s">
        <v>96</v>
      </c>
      <c r="G2377">
        <v>7</v>
      </c>
    </row>
    <row r="2378" spans="1:7" x14ac:dyDescent="0.25">
      <c r="A2378" s="66" t="str">
        <f t="shared" si="37"/>
        <v>2012, East Midlands, 3, 80+, Uterine</v>
      </c>
      <c r="B2378">
        <v>2012</v>
      </c>
      <c r="C2378" t="s">
        <v>36</v>
      </c>
      <c r="D2378" t="s">
        <v>19</v>
      </c>
      <c r="E2378">
        <v>3</v>
      </c>
      <c r="F2378" t="s">
        <v>98</v>
      </c>
      <c r="G2378" t="s">
        <v>116</v>
      </c>
    </row>
    <row r="2379" spans="1:7" x14ac:dyDescent="0.25">
      <c r="A2379" s="66" t="str">
        <f t="shared" si="37"/>
        <v>2012, East of England, 3, 80+, Uterine</v>
      </c>
      <c r="B2379">
        <v>2012</v>
      </c>
      <c r="C2379" t="s">
        <v>36</v>
      </c>
      <c r="D2379" t="s">
        <v>19</v>
      </c>
      <c r="E2379">
        <v>3</v>
      </c>
      <c r="F2379" t="s">
        <v>94</v>
      </c>
      <c r="G2379">
        <v>16</v>
      </c>
    </row>
    <row r="2380" spans="1:7" x14ac:dyDescent="0.25">
      <c r="A2380" s="66" t="str">
        <f t="shared" si="37"/>
        <v>2012, London, 3, 80+, Uterine</v>
      </c>
      <c r="B2380">
        <v>2012</v>
      </c>
      <c r="C2380" t="s">
        <v>36</v>
      </c>
      <c r="D2380" t="s">
        <v>19</v>
      </c>
      <c r="E2380">
        <v>3</v>
      </c>
      <c r="F2380" t="s">
        <v>8</v>
      </c>
      <c r="G2380">
        <v>8</v>
      </c>
    </row>
    <row r="2381" spans="1:7" x14ac:dyDescent="0.25">
      <c r="A2381" s="66" t="str">
        <f t="shared" si="37"/>
        <v>2012, North West, 3, 80+, Uterine</v>
      </c>
      <c r="B2381">
        <v>2012</v>
      </c>
      <c r="C2381" t="s">
        <v>36</v>
      </c>
      <c r="D2381" t="s">
        <v>19</v>
      </c>
      <c r="E2381">
        <v>3</v>
      </c>
      <c r="F2381" t="s">
        <v>92</v>
      </c>
      <c r="G2381">
        <v>16</v>
      </c>
    </row>
    <row r="2382" spans="1:7" x14ac:dyDescent="0.25">
      <c r="A2382" s="66" t="str">
        <f t="shared" si="37"/>
        <v>2012, South East, 3, 80+, Uterine</v>
      </c>
      <c r="B2382">
        <v>2012</v>
      </c>
      <c r="C2382" t="s">
        <v>36</v>
      </c>
      <c r="D2382" t="s">
        <v>19</v>
      </c>
      <c r="E2382">
        <v>3</v>
      </c>
      <c r="F2382" t="s">
        <v>93</v>
      </c>
      <c r="G2382">
        <v>25</v>
      </c>
    </row>
    <row r="2383" spans="1:7" x14ac:dyDescent="0.25">
      <c r="A2383" s="66" t="str">
        <f t="shared" si="37"/>
        <v>2012, South West, 3, 80+, Uterine</v>
      </c>
      <c r="B2383">
        <v>2012</v>
      </c>
      <c r="C2383" t="s">
        <v>36</v>
      </c>
      <c r="D2383" t="s">
        <v>19</v>
      </c>
      <c r="E2383">
        <v>3</v>
      </c>
      <c r="F2383" t="s">
        <v>95</v>
      </c>
      <c r="G2383">
        <v>19</v>
      </c>
    </row>
    <row r="2384" spans="1:7" x14ac:dyDescent="0.25">
      <c r="A2384" s="66" t="str">
        <f t="shared" si="37"/>
        <v>2012, West Midlands, 3, 80+, Uterine</v>
      </c>
      <c r="B2384">
        <v>2012</v>
      </c>
      <c r="C2384" t="s">
        <v>36</v>
      </c>
      <c r="D2384" t="s">
        <v>19</v>
      </c>
      <c r="E2384">
        <v>3</v>
      </c>
      <c r="F2384" t="s">
        <v>97</v>
      </c>
      <c r="G2384">
        <v>20</v>
      </c>
    </row>
    <row r="2385" spans="1:7" x14ac:dyDescent="0.25">
      <c r="A2385" s="66" t="str">
        <f t="shared" si="37"/>
        <v>2012, Yorkshire and The Humber, 3, 80+, Uterine</v>
      </c>
      <c r="B2385">
        <v>2012</v>
      </c>
      <c r="C2385" t="s">
        <v>36</v>
      </c>
      <c r="D2385" t="s">
        <v>19</v>
      </c>
      <c r="E2385">
        <v>3</v>
      </c>
      <c r="F2385" t="s">
        <v>96</v>
      </c>
      <c r="G2385" t="s">
        <v>116</v>
      </c>
    </row>
    <row r="2386" spans="1:7" x14ac:dyDescent="0.25">
      <c r="A2386" s="66" t="str">
        <f t="shared" si="37"/>
        <v>2012, East Midlands, 4, 80+, Uterine</v>
      </c>
      <c r="B2386">
        <v>2012</v>
      </c>
      <c r="C2386" t="s">
        <v>36</v>
      </c>
      <c r="D2386" t="s">
        <v>19</v>
      </c>
      <c r="E2386">
        <v>4</v>
      </c>
      <c r="F2386" t="s">
        <v>98</v>
      </c>
      <c r="G2386" t="s">
        <v>116</v>
      </c>
    </row>
    <row r="2387" spans="1:7" x14ac:dyDescent="0.25">
      <c r="A2387" s="66" t="str">
        <f t="shared" si="37"/>
        <v>2012, East of England, 4, 80+, Uterine</v>
      </c>
      <c r="B2387">
        <v>2012</v>
      </c>
      <c r="C2387" t="s">
        <v>36</v>
      </c>
      <c r="D2387" t="s">
        <v>19</v>
      </c>
      <c r="E2387">
        <v>4</v>
      </c>
      <c r="F2387" t="s">
        <v>94</v>
      </c>
      <c r="G2387">
        <v>11</v>
      </c>
    </row>
    <row r="2388" spans="1:7" x14ac:dyDescent="0.25">
      <c r="A2388" s="66" t="str">
        <f t="shared" si="37"/>
        <v>2012, London, 4, 80+, Uterine</v>
      </c>
      <c r="B2388">
        <v>2012</v>
      </c>
      <c r="C2388" t="s">
        <v>36</v>
      </c>
      <c r="D2388" t="s">
        <v>19</v>
      </c>
      <c r="E2388">
        <v>4</v>
      </c>
      <c r="F2388" t="s">
        <v>8</v>
      </c>
      <c r="G2388" t="s">
        <v>116</v>
      </c>
    </row>
    <row r="2389" spans="1:7" x14ac:dyDescent="0.25">
      <c r="A2389" s="66" t="str">
        <f t="shared" si="37"/>
        <v>2012, North West, 4, 80+, Uterine</v>
      </c>
      <c r="B2389">
        <v>2012</v>
      </c>
      <c r="C2389" t="s">
        <v>36</v>
      </c>
      <c r="D2389" t="s">
        <v>19</v>
      </c>
      <c r="E2389">
        <v>4</v>
      </c>
      <c r="F2389" t="s">
        <v>92</v>
      </c>
      <c r="G2389">
        <v>10</v>
      </c>
    </row>
    <row r="2390" spans="1:7" x14ac:dyDescent="0.25">
      <c r="A2390" s="66" t="str">
        <f t="shared" si="37"/>
        <v>2012, South East, 4, 80+, Uterine</v>
      </c>
      <c r="B2390">
        <v>2012</v>
      </c>
      <c r="C2390" t="s">
        <v>36</v>
      </c>
      <c r="D2390" t="s">
        <v>19</v>
      </c>
      <c r="E2390">
        <v>4</v>
      </c>
      <c r="F2390" t="s">
        <v>93</v>
      </c>
      <c r="G2390">
        <v>12</v>
      </c>
    </row>
    <row r="2391" spans="1:7" x14ac:dyDescent="0.25">
      <c r="A2391" s="66" t="str">
        <f t="shared" si="37"/>
        <v>2012, South West, 4, 80+, Uterine</v>
      </c>
      <c r="B2391">
        <v>2012</v>
      </c>
      <c r="C2391" t="s">
        <v>36</v>
      </c>
      <c r="D2391" t="s">
        <v>19</v>
      </c>
      <c r="E2391">
        <v>4</v>
      </c>
      <c r="F2391" t="s">
        <v>95</v>
      </c>
      <c r="G2391">
        <v>11</v>
      </c>
    </row>
    <row r="2392" spans="1:7" x14ac:dyDescent="0.25">
      <c r="A2392" s="66" t="str">
        <f t="shared" si="37"/>
        <v>2012, West Midlands, 4, 80+, Uterine</v>
      </c>
      <c r="B2392">
        <v>2012</v>
      </c>
      <c r="C2392" t="s">
        <v>36</v>
      </c>
      <c r="D2392" t="s">
        <v>19</v>
      </c>
      <c r="E2392">
        <v>4</v>
      </c>
      <c r="F2392" t="s">
        <v>97</v>
      </c>
      <c r="G2392">
        <v>8</v>
      </c>
    </row>
    <row r="2393" spans="1:7" x14ac:dyDescent="0.25">
      <c r="A2393" s="66" t="str">
        <f t="shared" si="37"/>
        <v>2012, Yorkshire and The Humber, 4, 80+, Uterine</v>
      </c>
      <c r="B2393">
        <v>2012</v>
      </c>
      <c r="C2393" t="s">
        <v>36</v>
      </c>
      <c r="D2393" t="s">
        <v>19</v>
      </c>
      <c r="E2393">
        <v>4</v>
      </c>
      <c r="F2393" t="s">
        <v>96</v>
      </c>
      <c r="G2393" t="s">
        <v>116</v>
      </c>
    </row>
    <row r="2394" spans="1:7" x14ac:dyDescent="0.25">
      <c r="A2394" s="66" t="str">
        <f t="shared" si="37"/>
        <v>2012, East Midlands, Unk/Oth, 80+, Uterine</v>
      </c>
      <c r="B2394">
        <v>2012</v>
      </c>
      <c r="C2394" t="s">
        <v>36</v>
      </c>
      <c r="D2394" t="s">
        <v>19</v>
      </c>
      <c r="E2394" t="s">
        <v>26</v>
      </c>
      <c r="F2394" t="s">
        <v>98</v>
      </c>
      <c r="G2394">
        <v>30</v>
      </c>
    </row>
    <row r="2395" spans="1:7" x14ac:dyDescent="0.25">
      <c r="A2395" s="66" t="str">
        <f t="shared" si="37"/>
        <v>2012, East of England, Unk/Oth, 80+, Uterine</v>
      </c>
      <c r="B2395">
        <v>2012</v>
      </c>
      <c r="C2395" t="s">
        <v>36</v>
      </c>
      <c r="D2395" t="s">
        <v>19</v>
      </c>
      <c r="E2395" t="s">
        <v>26</v>
      </c>
      <c r="F2395" t="s">
        <v>94</v>
      </c>
      <c r="G2395">
        <v>17</v>
      </c>
    </row>
    <row r="2396" spans="1:7" x14ac:dyDescent="0.25">
      <c r="A2396" s="66" t="str">
        <f t="shared" si="37"/>
        <v>2012, London, Unk/Oth, 80+, Uterine</v>
      </c>
      <c r="B2396">
        <v>2012</v>
      </c>
      <c r="C2396" t="s">
        <v>36</v>
      </c>
      <c r="D2396" t="s">
        <v>19</v>
      </c>
      <c r="E2396" t="s">
        <v>26</v>
      </c>
      <c r="F2396" t="s">
        <v>8</v>
      </c>
      <c r="G2396">
        <v>48</v>
      </c>
    </row>
    <row r="2397" spans="1:7" x14ac:dyDescent="0.25">
      <c r="A2397" s="66" t="str">
        <f t="shared" si="37"/>
        <v>2012, North East, Unk/Oth, 80+, Uterine</v>
      </c>
      <c r="B2397">
        <v>2012</v>
      </c>
      <c r="C2397" t="s">
        <v>36</v>
      </c>
      <c r="D2397" t="s">
        <v>19</v>
      </c>
      <c r="E2397" t="s">
        <v>26</v>
      </c>
      <c r="F2397" t="s">
        <v>99</v>
      </c>
      <c r="G2397">
        <v>22</v>
      </c>
    </row>
    <row r="2398" spans="1:7" x14ac:dyDescent="0.25">
      <c r="A2398" s="66" t="str">
        <f t="shared" si="37"/>
        <v>2012, North West, Unk/Oth, 80+, Uterine</v>
      </c>
      <c r="B2398">
        <v>2012</v>
      </c>
      <c r="C2398" t="s">
        <v>36</v>
      </c>
      <c r="D2398" t="s">
        <v>19</v>
      </c>
      <c r="E2398" t="s">
        <v>26</v>
      </c>
      <c r="F2398" t="s">
        <v>92</v>
      </c>
      <c r="G2398">
        <v>52</v>
      </c>
    </row>
    <row r="2399" spans="1:7" x14ac:dyDescent="0.25">
      <c r="A2399" s="66" t="str">
        <f t="shared" si="37"/>
        <v>2012, South East, Unk/Oth, 80+, Uterine</v>
      </c>
      <c r="B2399">
        <v>2012</v>
      </c>
      <c r="C2399" t="s">
        <v>36</v>
      </c>
      <c r="D2399" t="s">
        <v>19</v>
      </c>
      <c r="E2399" t="s">
        <v>26</v>
      </c>
      <c r="F2399" t="s">
        <v>93</v>
      </c>
      <c r="G2399">
        <v>70</v>
      </c>
    </row>
    <row r="2400" spans="1:7" x14ac:dyDescent="0.25">
      <c r="A2400" s="66" t="str">
        <f t="shared" si="37"/>
        <v>2012, South West, Unk/Oth, 80+, Uterine</v>
      </c>
      <c r="B2400">
        <v>2012</v>
      </c>
      <c r="C2400" t="s">
        <v>36</v>
      </c>
      <c r="D2400" t="s">
        <v>19</v>
      </c>
      <c r="E2400" t="s">
        <v>26</v>
      </c>
      <c r="F2400" t="s">
        <v>95</v>
      </c>
      <c r="G2400">
        <v>24</v>
      </c>
    </row>
    <row r="2401" spans="1:7" x14ac:dyDescent="0.25">
      <c r="A2401" s="66" t="str">
        <f t="shared" si="37"/>
        <v>2012, West Midlands, Unk/Oth, 80+, Uterine</v>
      </c>
      <c r="B2401">
        <v>2012</v>
      </c>
      <c r="C2401" t="s">
        <v>36</v>
      </c>
      <c r="D2401" t="s">
        <v>19</v>
      </c>
      <c r="E2401" t="s">
        <v>26</v>
      </c>
      <c r="F2401" t="s">
        <v>97</v>
      </c>
      <c r="G2401">
        <v>29</v>
      </c>
    </row>
    <row r="2402" spans="1:7" x14ac:dyDescent="0.25">
      <c r="A2402" s="66" t="str">
        <f t="shared" si="37"/>
        <v>2012, Yorkshire and The Humber, Unk/Oth, 80+, Uterine</v>
      </c>
      <c r="B2402">
        <v>2012</v>
      </c>
      <c r="C2402" t="s">
        <v>36</v>
      </c>
      <c r="D2402" t="s">
        <v>19</v>
      </c>
      <c r="E2402" t="s">
        <v>26</v>
      </c>
      <c r="F2402" t="s">
        <v>96</v>
      </c>
      <c r="G2402">
        <v>52</v>
      </c>
    </row>
    <row r="2403" spans="1:7" x14ac:dyDescent="0.25">
      <c r="A2403" s="66" t="str">
        <f t="shared" si="37"/>
        <v>2013, East Midlands, 1, 0-49, Bladder</v>
      </c>
      <c r="B2403">
        <v>2013</v>
      </c>
      <c r="C2403" t="s">
        <v>1</v>
      </c>
      <c r="D2403" t="s">
        <v>25</v>
      </c>
      <c r="E2403">
        <v>1</v>
      </c>
      <c r="F2403" t="s">
        <v>98</v>
      </c>
      <c r="G2403">
        <v>7</v>
      </c>
    </row>
    <row r="2404" spans="1:7" x14ac:dyDescent="0.25">
      <c r="A2404" s="66" t="str">
        <f t="shared" si="37"/>
        <v>2013, East of England, 1, 0-49, Bladder</v>
      </c>
      <c r="B2404">
        <v>2013</v>
      </c>
      <c r="C2404" t="s">
        <v>1</v>
      </c>
      <c r="D2404" t="s">
        <v>25</v>
      </c>
      <c r="E2404">
        <v>1</v>
      </c>
      <c r="F2404" t="s">
        <v>94</v>
      </c>
      <c r="G2404">
        <v>13</v>
      </c>
    </row>
    <row r="2405" spans="1:7" x14ac:dyDescent="0.25">
      <c r="A2405" s="66" t="str">
        <f t="shared" si="37"/>
        <v>2013, London, 1, 0-49, Bladder</v>
      </c>
      <c r="B2405">
        <v>2013</v>
      </c>
      <c r="C2405" t="s">
        <v>1</v>
      </c>
      <c r="D2405" t="s">
        <v>25</v>
      </c>
      <c r="E2405">
        <v>1</v>
      </c>
      <c r="F2405" t="s">
        <v>8</v>
      </c>
      <c r="G2405">
        <v>11</v>
      </c>
    </row>
    <row r="2406" spans="1:7" x14ac:dyDescent="0.25">
      <c r="A2406" s="66" t="str">
        <f t="shared" si="37"/>
        <v>2013, North East, 1, 0-49, Bladder</v>
      </c>
      <c r="B2406">
        <v>2013</v>
      </c>
      <c r="C2406" t="s">
        <v>1</v>
      </c>
      <c r="D2406" t="s">
        <v>25</v>
      </c>
      <c r="E2406">
        <v>1</v>
      </c>
      <c r="F2406" t="s">
        <v>99</v>
      </c>
      <c r="G2406">
        <v>6</v>
      </c>
    </row>
    <row r="2407" spans="1:7" x14ac:dyDescent="0.25">
      <c r="A2407" s="66" t="str">
        <f t="shared" si="37"/>
        <v>2013, North West, 1, 0-49, Bladder</v>
      </c>
      <c r="B2407">
        <v>2013</v>
      </c>
      <c r="C2407" t="s">
        <v>1</v>
      </c>
      <c r="D2407" t="s">
        <v>25</v>
      </c>
      <c r="E2407">
        <v>1</v>
      </c>
      <c r="F2407" t="s">
        <v>92</v>
      </c>
      <c r="G2407">
        <v>7</v>
      </c>
    </row>
    <row r="2408" spans="1:7" x14ac:dyDescent="0.25">
      <c r="A2408" s="66" t="str">
        <f t="shared" si="37"/>
        <v>2013, South East, 1, 0-49, Bladder</v>
      </c>
      <c r="B2408">
        <v>2013</v>
      </c>
      <c r="C2408" t="s">
        <v>1</v>
      </c>
      <c r="D2408" t="s">
        <v>25</v>
      </c>
      <c r="E2408">
        <v>1</v>
      </c>
      <c r="F2408" t="s">
        <v>93</v>
      </c>
      <c r="G2408">
        <v>10</v>
      </c>
    </row>
    <row r="2409" spans="1:7" x14ac:dyDescent="0.25">
      <c r="A2409" s="66" t="str">
        <f t="shared" si="37"/>
        <v>2013, South West, 1, 0-49, Bladder</v>
      </c>
      <c r="B2409">
        <v>2013</v>
      </c>
      <c r="C2409" t="s">
        <v>1</v>
      </c>
      <c r="D2409" t="s">
        <v>25</v>
      </c>
      <c r="E2409">
        <v>1</v>
      </c>
      <c r="F2409" t="s">
        <v>95</v>
      </c>
      <c r="G2409" t="s">
        <v>116</v>
      </c>
    </row>
    <row r="2410" spans="1:7" x14ac:dyDescent="0.25">
      <c r="A2410" s="66" t="str">
        <f t="shared" si="37"/>
        <v>2013, West Midlands, 1, 0-49, Bladder</v>
      </c>
      <c r="B2410">
        <v>2013</v>
      </c>
      <c r="C2410" t="s">
        <v>1</v>
      </c>
      <c r="D2410" t="s">
        <v>25</v>
      </c>
      <c r="E2410">
        <v>1</v>
      </c>
      <c r="F2410" t="s">
        <v>97</v>
      </c>
      <c r="G2410">
        <v>8</v>
      </c>
    </row>
    <row r="2411" spans="1:7" x14ac:dyDescent="0.25">
      <c r="A2411" s="66" t="str">
        <f t="shared" si="37"/>
        <v>2013, Yorkshire and The Humber, 1, 0-49, Bladder</v>
      </c>
      <c r="B2411">
        <v>2013</v>
      </c>
      <c r="C2411" t="s">
        <v>1</v>
      </c>
      <c r="D2411" t="s">
        <v>25</v>
      </c>
      <c r="E2411">
        <v>1</v>
      </c>
      <c r="F2411" t="s">
        <v>96</v>
      </c>
      <c r="G2411">
        <v>6</v>
      </c>
    </row>
    <row r="2412" spans="1:7" x14ac:dyDescent="0.25">
      <c r="A2412" s="66" t="str">
        <f t="shared" si="37"/>
        <v>2013, East Midlands, 2, 0-49, Bladder</v>
      </c>
      <c r="B2412">
        <v>2013</v>
      </c>
      <c r="C2412" t="s">
        <v>1</v>
      </c>
      <c r="D2412" t="s">
        <v>25</v>
      </c>
      <c r="E2412">
        <v>2</v>
      </c>
      <c r="F2412" t="s">
        <v>98</v>
      </c>
      <c r="G2412" t="s">
        <v>116</v>
      </c>
    </row>
    <row r="2413" spans="1:7" x14ac:dyDescent="0.25">
      <c r="A2413" s="66" t="str">
        <f t="shared" si="37"/>
        <v>2013, East of England, 2, 0-49, Bladder</v>
      </c>
      <c r="B2413">
        <v>2013</v>
      </c>
      <c r="C2413" t="s">
        <v>1</v>
      </c>
      <c r="D2413" t="s">
        <v>25</v>
      </c>
      <c r="E2413">
        <v>2</v>
      </c>
      <c r="F2413" t="s">
        <v>94</v>
      </c>
      <c r="G2413">
        <v>9</v>
      </c>
    </row>
    <row r="2414" spans="1:7" x14ac:dyDescent="0.25">
      <c r="A2414" s="66" t="str">
        <f t="shared" si="37"/>
        <v>2013, London, 2, 0-49, Bladder</v>
      </c>
      <c r="B2414">
        <v>2013</v>
      </c>
      <c r="C2414" t="s">
        <v>1</v>
      </c>
      <c r="D2414" t="s">
        <v>25</v>
      </c>
      <c r="E2414">
        <v>2</v>
      </c>
      <c r="F2414" t="s">
        <v>8</v>
      </c>
      <c r="G2414" t="s">
        <v>116</v>
      </c>
    </row>
    <row r="2415" spans="1:7" x14ac:dyDescent="0.25">
      <c r="A2415" s="66" t="str">
        <f t="shared" si="37"/>
        <v>2013, North West, 2, 0-49, Bladder</v>
      </c>
      <c r="B2415">
        <v>2013</v>
      </c>
      <c r="C2415" t="s">
        <v>1</v>
      </c>
      <c r="D2415" t="s">
        <v>25</v>
      </c>
      <c r="E2415">
        <v>2</v>
      </c>
      <c r="F2415" t="s">
        <v>92</v>
      </c>
      <c r="G2415">
        <v>6</v>
      </c>
    </row>
    <row r="2416" spans="1:7" x14ac:dyDescent="0.25">
      <c r="A2416" s="66" t="str">
        <f t="shared" si="37"/>
        <v>2013, South East, 2, 0-49, Bladder</v>
      </c>
      <c r="B2416">
        <v>2013</v>
      </c>
      <c r="C2416" t="s">
        <v>1</v>
      </c>
      <c r="D2416" t="s">
        <v>25</v>
      </c>
      <c r="E2416">
        <v>2</v>
      </c>
      <c r="F2416" t="s">
        <v>93</v>
      </c>
      <c r="G2416" t="s">
        <v>116</v>
      </c>
    </row>
    <row r="2417" spans="1:7" x14ac:dyDescent="0.25">
      <c r="A2417" s="66" t="str">
        <f t="shared" si="37"/>
        <v>2013, South West, 2, 0-49, Bladder</v>
      </c>
      <c r="B2417">
        <v>2013</v>
      </c>
      <c r="C2417" t="s">
        <v>1</v>
      </c>
      <c r="D2417" t="s">
        <v>25</v>
      </c>
      <c r="E2417">
        <v>2</v>
      </c>
      <c r="F2417" t="s">
        <v>95</v>
      </c>
      <c r="G2417" t="s">
        <v>116</v>
      </c>
    </row>
    <row r="2418" spans="1:7" x14ac:dyDescent="0.25">
      <c r="A2418" s="66" t="str">
        <f t="shared" si="37"/>
        <v>2013, West Midlands, 2, 0-49, Bladder</v>
      </c>
      <c r="B2418">
        <v>2013</v>
      </c>
      <c r="C2418" t="s">
        <v>1</v>
      </c>
      <c r="D2418" t="s">
        <v>25</v>
      </c>
      <c r="E2418">
        <v>2</v>
      </c>
      <c r="F2418" t="s">
        <v>97</v>
      </c>
      <c r="G2418" t="s">
        <v>116</v>
      </c>
    </row>
    <row r="2419" spans="1:7" x14ac:dyDescent="0.25">
      <c r="A2419" s="66" t="str">
        <f t="shared" si="37"/>
        <v>2013, Yorkshire and The Humber, 2, 0-49, Bladder</v>
      </c>
      <c r="B2419">
        <v>2013</v>
      </c>
      <c r="C2419" t="s">
        <v>1</v>
      </c>
      <c r="D2419" t="s">
        <v>25</v>
      </c>
      <c r="E2419">
        <v>2</v>
      </c>
      <c r="F2419" t="s">
        <v>96</v>
      </c>
      <c r="G2419" t="s">
        <v>116</v>
      </c>
    </row>
    <row r="2420" spans="1:7" x14ac:dyDescent="0.25">
      <c r="A2420" s="66" t="str">
        <f t="shared" si="37"/>
        <v>2013, East Midlands, 3, 0-49, Bladder</v>
      </c>
      <c r="B2420">
        <v>2013</v>
      </c>
      <c r="C2420" t="s">
        <v>1</v>
      </c>
      <c r="D2420" t="s">
        <v>25</v>
      </c>
      <c r="E2420">
        <v>3</v>
      </c>
      <c r="F2420" t="s">
        <v>98</v>
      </c>
      <c r="G2420" t="s">
        <v>116</v>
      </c>
    </row>
    <row r="2421" spans="1:7" x14ac:dyDescent="0.25">
      <c r="A2421" s="66" t="str">
        <f t="shared" si="37"/>
        <v>2013, East of England, 3, 0-49, Bladder</v>
      </c>
      <c r="B2421">
        <v>2013</v>
      </c>
      <c r="C2421" t="s">
        <v>1</v>
      </c>
      <c r="D2421" t="s">
        <v>25</v>
      </c>
      <c r="E2421">
        <v>3</v>
      </c>
      <c r="F2421" t="s">
        <v>94</v>
      </c>
      <c r="G2421" t="s">
        <v>116</v>
      </c>
    </row>
    <row r="2422" spans="1:7" x14ac:dyDescent="0.25">
      <c r="A2422" s="66" t="str">
        <f t="shared" si="37"/>
        <v>2013, London, 3, 0-49, Bladder</v>
      </c>
      <c r="B2422">
        <v>2013</v>
      </c>
      <c r="C2422" t="s">
        <v>1</v>
      </c>
      <c r="D2422" t="s">
        <v>25</v>
      </c>
      <c r="E2422">
        <v>3</v>
      </c>
      <c r="F2422" t="s">
        <v>8</v>
      </c>
      <c r="G2422" t="s">
        <v>116</v>
      </c>
    </row>
    <row r="2423" spans="1:7" x14ac:dyDescent="0.25">
      <c r="A2423" s="66" t="str">
        <f t="shared" si="37"/>
        <v>2013, North East, 3, 0-49, Bladder</v>
      </c>
      <c r="B2423">
        <v>2013</v>
      </c>
      <c r="C2423" t="s">
        <v>1</v>
      </c>
      <c r="D2423" t="s">
        <v>25</v>
      </c>
      <c r="E2423">
        <v>3</v>
      </c>
      <c r="F2423" t="s">
        <v>99</v>
      </c>
      <c r="G2423" t="s">
        <v>116</v>
      </c>
    </row>
    <row r="2424" spans="1:7" x14ac:dyDescent="0.25">
      <c r="A2424" s="66" t="str">
        <f t="shared" si="37"/>
        <v>2013, North West, 3, 0-49, Bladder</v>
      </c>
      <c r="B2424">
        <v>2013</v>
      </c>
      <c r="C2424" t="s">
        <v>1</v>
      </c>
      <c r="D2424" t="s">
        <v>25</v>
      </c>
      <c r="E2424">
        <v>3</v>
      </c>
      <c r="F2424" t="s">
        <v>92</v>
      </c>
      <c r="G2424" t="s">
        <v>116</v>
      </c>
    </row>
    <row r="2425" spans="1:7" x14ac:dyDescent="0.25">
      <c r="A2425" s="66" t="str">
        <f t="shared" si="37"/>
        <v>2013, South East, 3, 0-49, Bladder</v>
      </c>
      <c r="B2425">
        <v>2013</v>
      </c>
      <c r="C2425" t="s">
        <v>1</v>
      </c>
      <c r="D2425" t="s">
        <v>25</v>
      </c>
      <c r="E2425">
        <v>3</v>
      </c>
      <c r="F2425" t="s">
        <v>93</v>
      </c>
      <c r="G2425" t="s">
        <v>116</v>
      </c>
    </row>
    <row r="2426" spans="1:7" x14ac:dyDescent="0.25">
      <c r="A2426" s="66" t="str">
        <f t="shared" si="37"/>
        <v>2013, South West, 3, 0-49, Bladder</v>
      </c>
      <c r="B2426">
        <v>2013</v>
      </c>
      <c r="C2426" t="s">
        <v>1</v>
      </c>
      <c r="D2426" t="s">
        <v>25</v>
      </c>
      <c r="E2426">
        <v>3</v>
      </c>
      <c r="F2426" t="s">
        <v>95</v>
      </c>
      <c r="G2426" t="s">
        <v>116</v>
      </c>
    </row>
    <row r="2427" spans="1:7" x14ac:dyDescent="0.25">
      <c r="A2427" s="66" t="str">
        <f t="shared" si="37"/>
        <v>2013, Yorkshire and The Humber, 3, 0-49, Bladder</v>
      </c>
      <c r="B2427">
        <v>2013</v>
      </c>
      <c r="C2427" t="s">
        <v>1</v>
      </c>
      <c r="D2427" t="s">
        <v>25</v>
      </c>
      <c r="E2427">
        <v>3</v>
      </c>
      <c r="F2427" t="s">
        <v>96</v>
      </c>
      <c r="G2427">
        <v>5</v>
      </c>
    </row>
    <row r="2428" spans="1:7" x14ac:dyDescent="0.25">
      <c r="A2428" s="66" t="str">
        <f t="shared" si="37"/>
        <v>2013, East Midlands, 4, 0-49, Bladder</v>
      </c>
      <c r="B2428">
        <v>2013</v>
      </c>
      <c r="C2428" t="s">
        <v>1</v>
      </c>
      <c r="D2428" t="s">
        <v>25</v>
      </c>
      <c r="E2428">
        <v>4</v>
      </c>
      <c r="F2428" t="s">
        <v>98</v>
      </c>
      <c r="G2428" t="s">
        <v>116</v>
      </c>
    </row>
    <row r="2429" spans="1:7" x14ac:dyDescent="0.25">
      <c r="A2429" s="66" t="str">
        <f t="shared" si="37"/>
        <v>2013, East of England, 4, 0-49, Bladder</v>
      </c>
      <c r="B2429">
        <v>2013</v>
      </c>
      <c r="C2429" t="s">
        <v>1</v>
      </c>
      <c r="D2429" t="s">
        <v>25</v>
      </c>
      <c r="E2429">
        <v>4</v>
      </c>
      <c r="F2429" t="s">
        <v>94</v>
      </c>
      <c r="G2429" t="s">
        <v>116</v>
      </c>
    </row>
    <row r="2430" spans="1:7" x14ac:dyDescent="0.25">
      <c r="A2430" s="66" t="str">
        <f t="shared" si="37"/>
        <v>2013, London, 4, 0-49, Bladder</v>
      </c>
      <c r="B2430">
        <v>2013</v>
      </c>
      <c r="C2430" t="s">
        <v>1</v>
      </c>
      <c r="D2430" t="s">
        <v>25</v>
      </c>
      <c r="E2430">
        <v>4</v>
      </c>
      <c r="F2430" t="s">
        <v>8</v>
      </c>
      <c r="G2430">
        <v>8</v>
      </c>
    </row>
    <row r="2431" spans="1:7" x14ac:dyDescent="0.25">
      <c r="A2431" s="66" t="str">
        <f t="shared" si="37"/>
        <v>2013, North East, 4, 0-49, Bladder</v>
      </c>
      <c r="B2431">
        <v>2013</v>
      </c>
      <c r="C2431" t="s">
        <v>1</v>
      </c>
      <c r="D2431" t="s">
        <v>25</v>
      </c>
      <c r="E2431">
        <v>4</v>
      </c>
      <c r="F2431" t="s">
        <v>99</v>
      </c>
      <c r="G2431" t="s">
        <v>116</v>
      </c>
    </row>
    <row r="2432" spans="1:7" x14ac:dyDescent="0.25">
      <c r="A2432" s="66" t="str">
        <f t="shared" si="37"/>
        <v>2013, North West, 4, 0-49, Bladder</v>
      </c>
      <c r="B2432">
        <v>2013</v>
      </c>
      <c r="C2432" t="s">
        <v>1</v>
      </c>
      <c r="D2432" t="s">
        <v>25</v>
      </c>
      <c r="E2432">
        <v>4</v>
      </c>
      <c r="F2432" t="s">
        <v>92</v>
      </c>
      <c r="G2432">
        <v>9</v>
      </c>
    </row>
    <row r="2433" spans="1:7" x14ac:dyDescent="0.25">
      <c r="A2433" s="66" t="str">
        <f t="shared" si="37"/>
        <v>2013, South East, 4, 0-49, Bladder</v>
      </c>
      <c r="B2433">
        <v>2013</v>
      </c>
      <c r="C2433" t="s">
        <v>1</v>
      </c>
      <c r="D2433" t="s">
        <v>25</v>
      </c>
      <c r="E2433">
        <v>4</v>
      </c>
      <c r="F2433" t="s">
        <v>93</v>
      </c>
      <c r="G2433" t="s">
        <v>116</v>
      </c>
    </row>
    <row r="2434" spans="1:7" x14ac:dyDescent="0.25">
      <c r="A2434" s="66" t="str">
        <f t="shared" ref="A2434:A2497" si="38">B2434&amp;", "&amp;F2434&amp;", "&amp;E2434&amp;", "&amp;D2434&amp;", "&amp;C2434</f>
        <v>2013, South West, 4, 0-49, Bladder</v>
      </c>
      <c r="B2434">
        <v>2013</v>
      </c>
      <c r="C2434" t="s">
        <v>1</v>
      </c>
      <c r="D2434" t="s">
        <v>25</v>
      </c>
      <c r="E2434">
        <v>4</v>
      </c>
      <c r="F2434" t="s">
        <v>95</v>
      </c>
      <c r="G2434">
        <v>5</v>
      </c>
    </row>
    <row r="2435" spans="1:7" x14ac:dyDescent="0.25">
      <c r="A2435" s="66" t="str">
        <f t="shared" si="38"/>
        <v>2013, West Midlands, 4, 0-49, Bladder</v>
      </c>
      <c r="B2435">
        <v>2013</v>
      </c>
      <c r="C2435" t="s">
        <v>1</v>
      </c>
      <c r="D2435" t="s">
        <v>25</v>
      </c>
      <c r="E2435">
        <v>4</v>
      </c>
      <c r="F2435" t="s">
        <v>97</v>
      </c>
      <c r="G2435" t="s">
        <v>116</v>
      </c>
    </row>
    <row r="2436" spans="1:7" x14ac:dyDescent="0.25">
      <c r="A2436" s="66" t="str">
        <f t="shared" si="38"/>
        <v>2013, Yorkshire and The Humber, 4, 0-49, Bladder</v>
      </c>
      <c r="B2436">
        <v>2013</v>
      </c>
      <c r="C2436" t="s">
        <v>1</v>
      </c>
      <c r="D2436" t="s">
        <v>25</v>
      </c>
      <c r="E2436">
        <v>4</v>
      </c>
      <c r="F2436" t="s">
        <v>96</v>
      </c>
      <c r="G2436">
        <v>6</v>
      </c>
    </row>
    <row r="2437" spans="1:7" x14ac:dyDescent="0.25">
      <c r="A2437" s="66" t="str">
        <f t="shared" si="38"/>
        <v>2013, East Midlands, Unk/Oth, 0-49, Bladder</v>
      </c>
      <c r="B2437">
        <v>2013</v>
      </c>
      <c r="C2437" t="s">
        <v>1</v>
      </c>
      <c r="D2437" t="s">
        <v>25</v>
      </c>
      <c r="E2437" t="s">
        <v>26</v>
      </c>
      <c r="F2437" t="s">
        <v>98</v>
      </c>
      <c r="G2437">
        <v>6</v>
      </c>
    </row>
    <row r="2438" spans="1:7" x14ac:dyDescent="0.25">
      <c r="A2438" s="66" t="str">
        <f t="shared" si="38"/>
        <v>2013, East of England, Unk/Oth, 0-49, Bladder</v>
      </c>
      <c r="B2438">
        <v>2013</v>
      </c>
      <c r="C2438" t="s">
        <v>1</v>
      </c>
      <c r="D2438" t="s">
        <v>25</v>
      </c>
      <c r="E2438" t="s">
        <v>26</v>
      </c>
      <c r="F2438" t="s">
        <v>94</v>
      </c>
      <c r="G2438" t="s">
        <v>116</v>
      </c>
    </row>
    <row r="2439" spans="1:7" x14ac:dyDescent="0.25">
      <c r="A2439" s="66" t="str">
        <f t="shared" si="38"/>
        <v>2013, London, Unk/Oth, 0-49, Bladder</v>
      </c>
      <c r="B2439">
        <v>2013</v>
      </c>
      <c r="C2439" t="s">
        <v>1</v>
      </c>
      <c r="D2439" t="s">
        <v>25</v>
      </c>
      <c r="E2439" t="s">
        <v>26</v>
      </c>
      <c r="F2439" t="s">
        <v>8</v>
      </c>
      <c r="G2439">
        <v>13</v>
      </c>
    </row>
    <row r="2440" spans="1:7" x14ac:dyDescent="0.25">
      <c r="A2440" s="66" t="str">
        <f t="shared" si="38"/>
        <v>2013, North East, Unk/Oth, 0-49, Bladder</v>
      </c>
      <c r="B2440">
        <v>2013</v>
      </c>
      <c r="C2440" t="s">
        <v>1</v>
      </c>
      <c r="D2440" t="s">
        <v>25</v>
      </c>
      <c r="E2440" t="s">
        <v>26</v>
      </c>
      <c r="F2440" t="s">
        <v>99</v>
      </c>
      <c r="G2440" t="s">
        <v>116</v>
      </c>
    </row>
    <row r="2441" spans="1:7" x14ac:dyDescent="0.25">
      <c r="A2441" s="66" t="str">
        <f t="shared" si="38"/>
        <v>2013, North West, Unk/Oth, 0-49, Bladder</v>
      </c>
      <c r="B2441">
        <v>2013</v>
      </c>
      <c r="C2441" t="s">
        <v>1</v>
      </c>
      <c r="D2441" t="s">
        <v>25</v>
      </c>
      <c r="E2441" t="s">
        <v>26</v>
      </c>
      <c r="F2441" t="s">
        <v>92</v>
      </c>
      <c r="G2441">
        <v>6</v>
      </c>
    </row>
    <row r="2442" spans="1:7" x14ac:dyDescent="0.25">
      <c r="A2442" s="66" t="str">
        <f t="shared" si="38"/>
        <v>2013, South East, Unk/Oth, 0-49, Bladder</v>
      </c>
      <c r="B2442">
        <v>2013</v>
      </c>
      <c r="C2442" t="s">
        <v>1</v>
      </c>
      <c r="D2442" t="s">
        <v>25</v>
      </c>
      <c r="E2442" t="s">
        <v>26</v>
      </c>
      <c r="F2442" t="s">
        <v>93</v>
      </c>
      <c r="G2442">
        <v>21</v>
      </c>
    </row>
    <row r="2443" spans="1:7" x14ac:dyDescent="0.25">
      <c r="A2443" s="66" t="str">
        <f t="shared" si="38"/>
        <v>2013, South West, Unk/Oth, 0-49, Bladder</v>
      </c>
      <c r="B2443">
        <v>2013</v>
      </c>
      <c r="C2443" t="s">
        <v>1</v>
      </c>
      <c r="D2443" t="s">
        <v>25</v>
      </c>
      <c r="E2443" t="s">
        <v>26</v>
      </c>
      <c r="F2443" t="s">
        <v>95</v>
      </c>
      <c r="G2443">
        <v>7</v>
      </c>
    </row>
    <row r="2444" spans="1:7" x14ac:dyDescent="0.25">
      <c r="A2444" s="66" t="str">
        <f t="shared" si="38"/>
        <v>2013, West Midlands, Unk/Oth, 0-49, Bladder</v>
      </c>
      <c r="B2444">
        <v>2013</v>
      </c>
      <c r="C2444" t="s">
        <v>1</v>
      </c>
      <c r="D2444" t="s">
        <v>25</v>
      </c>
      <c r="E2444" t="s">
        <v>26</v>
      </c>
      <c r="F2444" t="s">
        <v>97</v>
      </c>
      <c r="G2444" t="s">
        <v>116</v>
      </c>
    </row>
    <row r="2445" spans="1:7" x14ac:dyDescent="0.25">
      <c r="A2445" s="66" t="str">
        <f t="shared" si="38"/>
        <v>2013, Yorkshire and The Humber, Unk/Oth, 0-49, Bladder</v>
      </c>
      <c r="B2445">
        <v>2013</v>
      </c>
      <c r="C2445" t="s">
        <v>1</v>
      </c>
      <c r="D2445" t="s">
        <v>25</v>
      </c>
      <c r="E2445" t="s">
        <v>26</v>
      </c>
      <c r="F2445" t="s">
        <v>96</v>
      </c>
      <c r="G2445" t="s">
        <v>116</v>
      </c>
    </row>
    <row r="2446" spans="1:7" x14ac:dyDescent="0.25">
      <c r="A2446" s="66" t="str">
        <f t="shared" si="38"/>
        <v>2013, East Midlands, 1, 50-59, Bladder</v>
      </c>
      <c r="B2446">
        <v>2013</v>
      </c>
      <c r="C2446" t="s">
        <v>1</v>
      </c>
      <c r="D2446" t="s">
        <v>16</v>
      </c>
      <c r="E2446">
        <v>1</v>
      </c>
      <c r="F2446" t="s">
        <v>98</v>
      </c>
      <c r="G2446">
        <v>14</v>
      </c>
    </row>
    <row r="2447" spans="1:7" x14ac:dyDescent="0.25">
      <c r="A2447" s="66" t="str">
        <f t="shared" si="38"/>
        <v>2013, East of England, 1, 50-59, Bladder</v>
      </c>
      <c r="B2447">
        <v>2013</v>
      </c>
      <c r="C2447" t="s">
        <v>1</v>
      </c>
      <c r="D2447" t="s">
        <v>16</v>
      </c>
      <c r="E2447">
        <v>1</v>
      </c>
      <c r="F2447" t="s">
        <v>94</v>
      </c>
      <c r="G2447">
        <v>20</v>
      </c>
    </row>
    <row r="2448" spans="1:7" x14ac:dyDescent="0.25">
      <c r="A2448" s="66" t="str">
        <f t="shared" si="38"/>
        <v>2013, London, 1, 50-59, Bladder</v>
      </c>
      <c r="B2448">
        <v>2013</v>
      </c>
      <c r="C2448" t="s">
        <v>1</v>
      </c>
      <c r="D2448" t="s">
        <v>16</v>
      </c>
      <c r="E2448">
        <v>1</v>
      </c>
      <c r="F2448" t="s">
        <v>8</v>
      </c>
      <c r="G2448">
        <v>26</v>
      </c>
    </row>
    <row r="2449" spans="1:7" x14ac:dyDescent="0.25">
      <c r="A2449" s="66" t="str">
        <f t="shared" si="38"/>
        <v>2013, North East, 1, 50-59, Bladder</v>
      </c>
      <c r="B2449">
        <v>2013</v>
      </c>
      <c r="C2449" t="s">
        <v>1</v>
      </c>
      <c r="D2449" t="s">
        <v>16</v>
      </c>
      <c r="E2449">
        <v>1</v>
      </c>
      <c r="F2449" t="s">
        <v>99</v>
      </c>
      <c r="G2449">
        <v>19</v>
      </c>
    </row>
    <row r="2450" spans="1:7" x14ac:dyDescent="0.25">
      <c r="A2450" s="66" t="str">
        <f t="shared" si="38"/>
        <v>2013, North West, 1, 50-59, Bladder</v>
      </c>
      <c r="B2450">
        <v>2013</v>
      </c>
      <c r="C2450" t="s">
        <v>1</v>
      </c>
      <c r="D2450" t="s">
        <v>16</v>
      </c>
      <c r="E2450">
        <v>1</v>
      </c>
      <c r="F2450" t="s">
        <v>92</v>
      </c>
      <c r="G2450">
        <v>32</v>
      </c>
    </row>
    <row r="2451" spans="1:7" x14ac:dyDescent="0.25">
      <c r="A2451" s="66" t="str">
        <f t="shared" si="38"/>
        <v>2013, South East, 1, 50-59, Bladder</v>
      </c>
      <c r="B2451">
        <v>2013</v>
      </c>
      <c r="C2451" t="s">
        <v>1</v>
      </c>
      <c r="D2451" t="s">
        <v>16</v>
      </c>
      <c r="E2451">
        <v>1</v>
      </c>
      <c r="F2451" t="s">
        <v>93</v>
      </c>
      <c r="G2451">
        <v>28</v>
      </c>
    </row>
    <row r="2452" spans="1:7" x14ac:dyDescent="0.25">
      <c r="A2452" s="66" t="str">
        <f t="shared" si="38"/>
        <v>2013, South West, 1, 50-59, Bladder</v>
      </c>
      <c r="B2452">
        <v>2013</v>
      </c>
      <c r="C2452" t="s">
        <v>1</v>
      </c>
      <c r="D2452" t="s">
        <v>16</v>
      </c>
      <c r="E2452">
        <v>1</v>
      </c>
      <c r="F2452" t="s">
        <v>95</v>
      </c>
      <c r="G2452">
        <v>24</v>
      </c>
    </row>
    <row r="2453" spans="1:7" x14ac:dyDescent="0.25">
      <c r="A2453" s="66" t="str">
        <f t="shared" si="38"/>
        <v>2013, West Midlands, 1, 50-59, Bladder</v>
      </c>
      <c r="B2453">
        <v>2013</v>
      </c>
      <c r="C2453" t="s">
        <v>1</v>
      </c>
      <c r="D2453" t="s">
        <v>16</v>
      </c>
      <c r="E2453">
        <v>1</v>
      </c>
      <c r="F2453" t="s">
        <v>97</v>
      </c>
      <c r="G2453">
        <v>28</v>
      </c>
    </row>
    <row r="2454" spans="1:7" x14ac:dyDescent="0.25">
      <c r="A2454" s="66" t="str">
        <f t="shared" si="38"/>
        <v>2013, Yorkshire and The Humber, 1, 50-59, Bladder</v>
      </c>
      <c r="B2454">
        <v>2013</v>
      </c>
      <c r="C2454" t="s">
        <v>1</v>
      </c>
      <c r="D2454" t="s">
        <v>16</v>
      </c>
      <c r="E2454">
        <v>1</v>
      </c>
      <c r="F2454" t="s">
        <v>96</v>
      </c>
      <c r="G2454">
        <v>25</v>
      </c>
    </row>
    <row r="2455" spans="1:7" x14ac:dyDescent="0.25">
      <c r="A2455" s="66" t="str">
        <f t="shared" si="38"/>
        <v>2013, East Midlands, 2, 50-59, Bladder</v>
      </c>
      <c r="B2455">
        <v>2013</v>
      </c>
      <c r="C2455" t="s">
        <v>1</v>
      </c>
      <c r="D2455" t="s">
        <v>16</v>
      </c>
      <c r="E2455">
        <v>2</v>
      </c>
      <c r="F2455" t="s">
        <v>98</v>
      </c>
      <c r="G2455">
        <v>6</v>
      </c>
    </row>
    <row r="2456" spans="1:7" x14ac:dyDescent="0.25">
      <c r="A2456" s="66" t="str">
        <f t="shared" si="38"/>
        <v>2013, East of England, 2, 50-59, Bladder</v>
      </c>
      <c r="B2456">
        <v>2013</v>
      </c>
      <c r="C2456" t="s">
        <v>1</v>
      </c>
      <c r="D2456" t="s">
        <v>16</v>
      </c>
      <c r="E2456">
        <v>2</v>
      </c>
      <c r="F2456" t="s">
        <v>94</v>
      </c>
      <c r="G2456">
        <v>18</v>
      </c>
    </row>
    <row r="2457" spans="1:7" x14ac:dyDescent="0.25">
      <c r="A2457" s="66" t="str">
        <f t="shared" si="38"/>
        <v>2013, London, 2, 50-59, Bladder</v>
      </c>
      <c r="B2457">
        <v>2013</v>
      </c>
      <c r="C2457" t="s">
        <v>1</v>
      </c>
      <c r="D2457" t="s">
        <v>16</v>
      </c>
      <c r="E2457">
        <v>2</v>
      </c>
      <c r="F2457" t="s">
        <v>8</v>
      </c>
      <c r="G2457">
        <v>15</v>
      </c>
    </row>
    <row r="2458" spans="1:7" x14ac:dyDescent="0.25">
      <c r="A2458" s="66" t="str">
        <f t="shared" si="38"/>
        <v>2013, North East, 2, 50-59, Bladder</v>
      </c>
      <c r="B2458">
        <v>2013</v>
      </c>
      <c r="C2458" t="s">
        <v>1</v>
      </c>
      <c r="D2458" t="s">
        <v>16</v>
      </c>
      <c r="E2458">
        <v>2</v>
      </c>
      <c r="F2458" t="s">
        <v>99</v>
      </c>
      <c r="G2458">
        <v>11</v>
      </c>
    </row>
    <row r="2459" spans="1:7" x14ac:dyDescent="0.25">
      <c r="A2459" s="66" t="str">
        <f t="shared" si="38"/>
        <v>2013, North West, 2, 50-59, Bladder</v>
      </c>
      <c r="B2459">
        <v>2013</v>
      </c>
      <c r="C2459" t="s">
        <v>1</v>
      </c>
      <c r="D2459" t="s">
        <v>16</v>
      </c>
      <c r="E2459">
        <v>2</v>
      </c>
      <c r="F2459" t="s">
        <v>92</v>
      </c>
      <c r="G2459">
        <v>17</v>
      </c>
    </row>
    <row r="2460" spans="1:7" x14ac:dyDescent="0.25">
      <c r="A2460" s="66" t="str">
        <f t="shared" si="38"/>
        <v>2013, South East, 2, 50-59, Bladder</v>
      </c>
      <c r="B2460">
        <v>2013</v>
      </c>
      <c r="C2460" t="s">
        <v>1</v>
      </c>
      <c r="D2460" t="s">
        <v>16</v>
      </c>
      <c r="E2460">
        <v>2</v>
      </c>
      <c r="F2460" t="s">
        <v>93</v>
      </c>
      <c r="G2460">
        <v>17</v>
      </c>
    </row>
    <row r="2461" spans="1:7" x14ac:dyDescent="0.25">
      <c r="A2461" s="66" t="str">
        <f t="shared" si="38"/>
        <v>2013, South West, 2, 50-59, Bladder</v>
      </c>
      <c r="B2461">
        <v>2013</v>
      </c>
      <c r="C2461" t="s">
        <v>1</v>
      </c>
      <c r="D2461" t="s">
        <v>16</v>
      </c>
      <c r="E2461">
        <v>2</v>
      </c>
      <c r="F2461" t="s">
        <v>95</v>
      </c>
      <c r="G2461">
        <v>12</v>
      </c>
    </row>
    <row r="2462" spans="1:7" x14ac:dyDescent="0.25">
      <c r="A2462" s="66" t="str">
        <f t="shared" si="38"/>
        <v>2013, West Midlands, 2, 50-59, Bladder</v>
      </c>
      <c r="B2462">
        <v>2013</v>
      </c>
      <c r="C2462" t="s">
        <v>1</v>
      </c>
      <c r="D2462" t="s">
        <v>16</v>
      </c>
      <c r="E2462">
        <v>2</v>
      </c>
      <c r="F2462" t="s">
        <v>97</v>
      </c>
      <c r="G2462">
        <v>15</v>
      </c>
    </row>
    <row r="2463" spans="1:7" x14ac:dyDescent="0.25">
      <c r="A2463" s="66" t="str">
        <f t="shared" si="38"/>
        <v>2013, Yorkshire and The Humber, 2, 50-59, Bladder</v>
      </c>
      <c r="B2463">
        <v>2013</v>
      </c>
      <c r="C2463" t="s">
        <v>1</v>
      </c>
      <c r="D2463" t="s">
        <v>16</v>
      </c>
      <c r="E2463">
        <v>2</v>
      </c>
      <c r="F2463" t="s">
        <v>96</v>
      </c>
      <c r="G2463">
        <v>7</v>
      </c>
    </row>
    <row r="2464" spans="1:7" x14ac:dyDescent="0.25">
      <c r="A2464" s="66" t="str">
        <f t="shared" si="38"/>
        <v>2013, East Midlands, 3, 50-59, Bladder</v>
      </c>
      <c r="B2464">
        <v>2013</v>
      </c>
      <c r="C2464" t="s">
        <v>1</v>
      </c>
      <c r="D2464" t="s">
        <v>16</v>
      </c>
      <c r="E2464">
        <v>3</v>
      </c>
      <c r="F2464" t="s">
        <v>98</v>
      </c>
      <c r="G2464" t="s">
        <v>116</v>
      </c>
    </row>
    <row r="2465" spans="1:7" x14ac:dyDescent="0.25">
      <c r="A2465" s="66" t="str">
        <f t="shared" si="38"/>
        <v>2013, London, 3, 50-59, Bladder</v>
      </c>
      <c r="B2465">
        <v>2013</v>
      </c>
      <c r="C2465" t="s">
        <v>1</v>
      </c>
      <c r="D2465" t="s">
        <v>16</v>
      </c>
      <c r="E2465">
        <v>3</v>
      </c>
      <c r="F2465" t="s">
        <v>8</v>
      </c>
      <c r="G2465">
        <v>7</v>
      </c>
    </row>
    <row r="2466" spans="1:7" x14ac:dyDescent="0.25">
      <c r="A2466" s="66" t="str">
        <f t="shared" si="38"/>
        <v>2013, North East, 3, 50-59, Bladder</v>
      </c>
      <c r="B2466">
        <v>2013</v>
      </c>
      <c r="C2466" t="s">
        <v>1</v>
      </c>
      <c r="D2466" t="s">
        <v>16</v>
      </c>
      <c r="E2466">
        <v>3</v>
      </c>
      <c r="F2466" t="s">
        <v>99</v>
      </c>
      <c r="G2466" t="s">
        <v>116</v>
      </c>
    </row>
    <row r="2467" spans="1:7" x14ac:dyDescent="0.25">
      <c r="A2467" s="66" t="str">
        <f t="shared" si="38"/>
        <v>2013, North West, 3, 50-59, Bladder</v>
      </c>
      <c r="B2467">
        <v>2013</v>
      </c>
      <c r="C2467" t="s">
        <v>1</v>
      </c>
      <c r="D2467" t="s">
        <v>16</v>
      </c>
      <c r="E2467">
        <v>3</v>
      </c>
      <c r="F2467" t="s">
        <v>92</v>
      </c>
      <c r="G2467">
        <v>6</v>
      </c>
    </row>
    <row r="2468" spans="1:7" x14ac:dyDescent="0.25">
      <c r="A2468" s="66" t="str">
        <f t="shared" si="38"/>
        <v>2013, South East, 3, 50-59, Bladder</v>
      </c>
      <c r="B2468">
        <v>2013</v>
      </c>
      <c r="C2468" t="s">
        <v>1</v>
      </c>
      <c r="D2468" t="s">
        <v>16</v>
      </c>
      <c r="E2468">
        <v>3</v>
      </c>
      <c r="F2468" t="s">
        <v>93</v>
      </c>
      <c r="G2468" t="s">
        <v>116</v>
      </c>
    </row>
    <row r="2469" spans="1:7" x14ac:dyDescent="0.25">
      <c r="A2469" s="66" t="str">
        <f t="shared" si="38"/>
        <v>2013, South West, 3, 50-59, Bladder</v>
      </c>
      <c r="B2469">
        <v>2013</v>
      </c>
      <c r="C2469" t="s">
        <v>1</v>
      </c>
      <c r="D2469" t="s">
        <v>16</v>
      </c>
      <c r="E2469">
        <v>3</v>
      </c>
      <c r="F2469" t="s">
        <v>95</v>
      </c>
      <c r="G2469">
        <v>5</v>
      </c>
    </row>
    <row r="2470" spans="1:7" x14ac:dyDescent="0.25">
      <c r="A2470" s="66" t="str">
        <f t="shared" si="38"/>
        <v>2013, West Midlands, 3, 50-59, Bladder</v>
      </c>
      <c r="B2470">
        <v>2013</v>
      </c>
      <c r="C2470" t="s">
        <v>1</v>
      </c>
      <c r="D2470" t="s">
        <v>16</v>
      </c>
      <c r="E2470">
        <v>3</v>
      </c>
      <c r="F2470" t="s">
        <v>97</v>
      </c>
      <c r="G2470" t="s">
        <v>116</v>
      </c>
    </row>
    <row r="2471" spans="1:7" x14ac:dyDescent="0.25">
      <c r="A2471" s="66" t="str">
        <f t="shared" si="38"/>
        <v>2013, Yorkshire and The Humber, 3, 50-59, Bladder</v>
      </c>
      <c r="B2471">
        <v>2013</v>
      </c>
      <c r="C2471" t="s">
        <v>1</v>
      </c>
      <c r="D2471" t="s">
        <v>16</v>
      </c>
      <c r="E2471">
        <v>3</v>
      </c>
      <c r="F2471" t="s">
        <v>96</v>
      </c>
      <c r="G2471">
        <v>5</v>
      </c>
    </row>
    <row r="2472" spans="1:7" x14ac:dyDescent="0.25">
      <c r="A2472" s="66" t="str">
        <f t="shared" si="38"/>
        <v>2013, East Midlands, 4, 50-59, Bladder</v>
      </c>
      <c r="B2472">
        <v>2013</v>
      </c>
      <c r="C2472" t="s">
        <v>1</v>
      </c>
      <c r="D2472" t="s">
        <v>16</v>
      </c>
      <c r="E2472">
        <v>4</v>
      </c>
      <c r="F2472" t="s">
        <v>98</v>
      </c>
      <c r="G2472" t="s">
        <v>116</v>
      </c>
    </row>
    <row r="2473" spans="1:7" x14ac:dyDescent="0.25">
      <c r="A2473" s="66" t="str">
        <f t="shared" si="38"/>
        <v>2013, East of England, 4, 50-59, Bladder</v>
      </c>
      <c r="B2473">
        <v>2013</v>
      </c>
      <c r="C2473" t="s">
        <v>1</v>
      </c>
      <c r="D2473" t="s">
        <v>16</v>
      </c>
      <c r="E2473">
        <v>4</v>
      </c>
      <c r="F2473" t="s">
        <v>94</v>
      </c>
      <c r="G2473">
        <v>11</v>
      </c>
    </row>
    <row r="2474" spans="1:7" x14ac:dyDescent="0.25">
      <c r="A2474" s="66" t="str">
        <f t="shared" si="38"/>
        <v>2013, London, 4, 50-59, Bladder</v>
      </c>
      <c r="B2474">
        <v>2013</v>
      </c>
      <c r="C2474" t="s">
        <v>1</v>
      </c>
      <c r="D2474" t="s">
        <v>16</v>
      </c>
      <c r="E2474">
        <v>4</v>
      </c>
      <c r="F2474" t="s">
        <v>8</v>
      </c>
      <c r="G2474">
        <v>16</v>
      </c>
    </row>
    <row r="2475" spans="1:7" x14ac:dyDescent="0.25">
      <c r="A2475" s="66" t="str">
        <f t="shared" si="38"/>
        <v>2013, North East, 4, 50-59, Bladder</v>
      </c>
      <c r="B2475">
        <v>2013</v>
      </c>
      <c r="C2475" t="s">
        <v>1</v>
      </c>
      <c r="D2475" t="s">
        <v>16</v>
      </c>
      <c r="E2475">
        <v>4</v>
      </c>
      <c r="F2475" t="s">
        <v>99</v>
      </c>
      <c r="G2475" t="s">
        <v>116</v>
      </c>
    </row>
    <row r="2476" spans="1:7" x14ac:dyDescent="0.25">
      <c r="A2476" s="66" t="str">
        <f t="shared" si="38"/>
        <v>2013, North West, 4, 50-59, Bladder</v>
      </c>
      <c r="B2476">
        <v>2013</v>
      </c>
      <c r="C2476" t="s">
        <v>1</v>
      </c>
      <c r="D2476" t="s">
        <v>16</v>
      </c>
      <c r="E2476">
        <v>4</v>
      </c>
      <c r="F2476" t="s">
        <v>92</v>
      </c>
      <c r="G2476">
        <v>12</v>
      </c>
    </row>
    <row r="2477" spans="1:7" x14ac:dyDescent="0.25">
      <c r="A2477" s="66" t="str">
        <f t="shared" si="38"/>
        <v>2013, South East, 4, 50-59, Bladder</v>
      </c>
      <c r="B2477">
        <v>2013</v>
      </c>
      <c r="C2477" t="s">
        <v>1</v>
      </c>
      <c r="D2477" t="s">
        <v>16</v>
      </c>
      <c r="E2477">
        <v>4</v>
      </c>
      <c r="F2477" t="s">
        <v>93</v>
      </c>
      <c r="G2477">
        <v>14</v>
      </c>
    </row>
    <row r="2478" spans="1:7" x14ac:dyDescent="0.25">
      <c r="A2478" s="66" t="str">
        <f t="shared" si="38"/>
        <v>2013, South West, 4, 50-59, Bladder</v>
      </c>
      <c r="B2478">
        <v>2013</v>
      </c>
      <c r="C2478" t="s">
        <v>1</v>
      </c>
      <c r="D2478" t="s">
        <v>16</v>
      </c>
      <c r="E2478">
        <v>4</v>
      </c>
      <c r="F2478" t="s">
        <v>95</v>
      </c>
      <c r="G2478">
        <v>10</v>
      </c>
    </row>
    <row r="2479" spans="1:7" x14ac:dyDescent="0.25">
      <c r="A2479" s="66" t="str">
        <f t="shared" si="38"/>
        <v>2013, West Midlands, 4, 50-59, Bladder</v>
      </c>
      <c r="B2479">
        <v>2013</v>
      </c>
      <c r="C2479" t="s">
        <v>1</v>
      </c>
      <c r="D2479" t="s">
        <v>16</v>
      </c>
      <c r="E2479">
        <v>4</v>
      </c>
      <c r="F2479" t="s">
        <v>97</v>
      </c>
      <c r="G2479">
        <v>16</v>
      </c>
    </row>
    <row r="2480" spans="1:7" x14ac:dyDescent="0.25">
      <c r="A2480" s="66" t="str">
        <f t="shared" si="38"/>
        <v>2013, Yorkshire and The Humber, 4, 50-59, Bladder</v>
      </c>
      <c r="B2480">
        <v>2013</v>
      </c>
      <c r="C2480" t="s">
        <v>1</v>
      </c>
      <c r="D2480" t="s">
        <v>16</v>
      </c>
      <c r="E2480">
        <v>4</v>
      </c>
      <c r="F2480" t="s">
        <v>96</v>
      </c>
      <c r="G2480">
        <v>17</v>
      </c>
    </row>
    <row r="2481" spans="1:7" x14ac:dyDescent="0.25">
      <c r="A2481" s="66" t="str">
        <f t="shared" si="38"/>
        <v>2013, East Midlands, Unk/Oth, 50-59, Bladder</v>
      </c>
      <c r="B2481">
        <v>2013</v>
      </c>
      <c r="C2481" t="s">
        <v>1</v>
      </c>
      <c r="D2481" t="s">
        <v>16</v>
      </c>
      <c r="E2481" t="s">
        <v>26</v>
      </c>
      <c r="F2481" t="s">
        <v>98</v>
      </c>
      <c r="G2481">
        <v>14</v>
      </c>
    </row>
    <row r="2482" spans="1:7" x14ac:dyDescent="0.25">
      <c r="A2482" s="66" t="str">
        <f t="shared" si="38"/>
        <v>2013, East of England, Unk/Oth, 50-59, Bladder</v>
      </c>
      <c r="B2482">
        <v>2013</v>
      </c>
      <c r="C2482" t="s">
        <v>1</v>
      </c>
      <c r="D2482" t="s">
        <v>16</v>
      </c>
      <c r="E2482" t="s">
        <v>26</v>
      </c>
      <c r="F2482" t="s">
        <v>94</v>
      </c>
      <c r="G2482">
        <v>5</v>
      </c>
    </row>
    <row r="2483" spans="1:7" x14ac:dyDescent="0.25">
      <c r="A2483" s="66" t="str">
        <f t="shared" si="38"/>
        <v>2013, London, Unk/Oth, 50-59, Bladder</v>
      </c>
      <c r="B2483">
        <v>2013</v>
      </c>
      <c r="C2483" t="s">
        <v>1</v>
      </c>
      <c r="D2483" t="s">
        <v>16</v>
      </c>
      <c r="E2483" t="s">
        <v>26</v>
      </c>
      <c r="F2483" t="s">
        <v>8</v>
      </c>
      <c r="G2483">
        <v>15</v>
      </c>
    </row>
    <row r="2484" spans="1:7" x14ac:dyDescent="0.25">
      <c r="A2484" s="66" t="str">
        <f t="shared" si="38"/>
        <v>2013, North East, Unk/Oth, 50-59, Bladder</v>
      </c>
      <c r="B2484">
        <v>2013</v>
      </c>
      <c r="C2484" t="s">
        <v>1</v>
      </c>
      <c r="D2484" t="s">
        <v>16</v>
      </c>
      <c r="E2484" t="s">
        <v>26</v>
      </c>
      <c r="F2484" t="s">
        <v>99</v>
      </c>
      <c r="G2484" t="s">
        <v>116</v>
      </c>
    </row>
    <row r="2485" spans="1:7" x14ac:dyDescent="0.25">
      <c r="A2485" s="66" t="str">
        <f t="shared" si="38"/>
        <v>2013, North West, Unk/Oth, 50-59, Bladder</v>
      </c>
      <c r="B2485">
        <v>2013</v>
      </c>
      <c r="C2485" t="s">
        <v>1</v>
      </c>
      <c r="D2485" t="s">
        <v>16</v>
      </c>
      <c r="E2485" t="s">
        <v>26</v>
      </c>
      <c r="F2485" t="s">
        <v>92</v>
      </c>
      <c r="G2485">
        <v>9</v>
      </c>
    </row>
    <row r="2486" spans="1:7" x14ac:dyDescent="0.25">
      <c r="A2486" s="66" t="str">
        <f t="shared" si="38"/>
        <v>2013, South East, Unk/Oth, 50-59, Bladder</v>
      </c>
      <c r="B2486">
        <v>2013</v>
      </c>
      <c r="C2486" t="s">
        <v>1</v>
      </c>
      <c r="D2486" t="s">
        <v>16</v>
      </c>
      <c r="E2486" t="s">
        <v>26</v>
      </c>
      <c r="F2486" t="s">
        <v>93</v>
      </c>
      <c r="G2486">
        <v>34</v>
      </c>
    </row>
    <row r="2487" spans="1:7" x14ac:dyDescent="0.25">
      <c r="A2487" s="66" t="str">
        <f t="shared" si="38"/>
        <v>2013, South West, Unk/Oth, 50-59, Bladder</v>
      </c>
      <c r="B2487">
        <v>2013</v>
      </c>
      <c r="C2487" t="s">
        <v>1</v>
      </c>
      <c r="D2487" t="s">
        <v>16</v>
      </c>
      <c r="E2487" t="s">
        <v>26</v>
      </c>
      <c r="F2487" t="s">
        <v>95</v>
      </c>
      <c r="G2487">
        <v>18</v>
      </c>
    </row>
    <row r="2488" spans="1:7" x14ac:dyDescent="0.25">
      <c r="A2488" s="66" t="str">
        <f t="shared" si="38"/>
        <v>2013, West Midlands, Unk/Oth, 50-59, Bladder</v>
      </c>
      <c r="B2488">
        <v>2013</v>
      </c>
      <c r="C2488" t="s">
        <v>1</v>
      </c>
      <c r="D2488" t="s">
        <v>16</v>
      </c>
      <c r="E2488" t="s">
        <v>26</v>
      </c>
      <c r="F2488" t="s">
        <v>97</v>
      </c>
      <c r="G2488">
        <v>7</v>
      </c>
    </row>
    <row r="2489" spans="1:7" x14ac:dyDescent="0.25">
      <c r="A2489" s="66" t="str">
        <f t="shared" si="38"/>
        <v>2013, Yorkshire and The Humber, Unk/Oth, 50-59, Bladder</v>
      </c>
      <c r="B2489">
        <v>2013</v>
      </c>
      <c r="C2489" t="s">
        <v>1</v>
      </c>
      <c r="D2489" t="s">
        <v>16</v>
      </c>
      <c r="E2489" t="s">
        <v>26</v>
      </c>
      <c r="F2489" t="s">
        <v>96</v>
      </c>
      <c r="G2489">
        <v>13</v>
      </c>
    </row>
    <row r="2490" spans="1:7" x14ac:dyDescent="0.25">
      <c r="A2490" s="66" t="str">
        <f t="shared" si="38"/>
        <v>2013, East Midlands, 1, 60-69, Bladder</v>
      </c>
      <c r="B2490">
        <v>2013</v>
      </c>
      <c r="C2490" t="s">
        <v>1</v>
      </c>
      <c r="D2490" t="s">
        <v>17</v>
      </c>
      <c r="E2490">
        <v>1</v>
      </c>
      <c r="F2490" t="s">
        <v>98</v>
      </c>
      <c r="G2490">
        <v>39</v>
      </c>
    </row>
    <row r="2491" spans="1:7" x14ac:dyDescent="0.25">
      <c r="A2491" s="66" t="str">
        <f t="shared" si="38"/>
        <v>2013, East of England, 1, 60-69, Bladder</v>
      </c>
      <c r="B2491">
        <v>2013</v>
      </c>
      <c r="C2491" t="s">
        <v>1</v>
      </c>
      <c r="D2491" t="s">
        <v>17</v>
      </c>
      <c r="E2491">
        <v>1</v>
      </c>
      <c r="F2491" t="s">
        <v>94</v>
      </c>
      <c r="G2491">
        <v>97</v>
      </c>
    </row>
    <row r="2492" spans="1:7" x14ac:dyDescent="0.25">
      <c r="A2492" s="66" t="str">
        <f t="shared" si="38"/>
        <v>2013, London, 1, 60-69, Bladder</v>
      </c>
      <c r="B2492">
        <v>2013</v>
      </c>
      <c r="C2492" t="s">
        <v>1</v>
      </c>
      <c r="D2492" t="s">
        <v>17</v>
      </c>
      <c r="E2492">
        <v>1</v>
      </c>
      <c r="F2492" t="s">
        <v>8</v>
      </c>
      <c r="G2492">
        <v>61</v>
      </c>
    </row>
    <row r="2493" spans="1:7" x14ac:dyDescent="0.25">
      <c r="A2493" s="66" t="str">
        <f t="shared" si="38"/>
        <v>2013, North East, 1, 60-69, Bladder</v>
      </c>
      <c r="B2493">
        <v>2013</v>
      </c>
      <c r="C2493" t="s">
        <v>1</v>
      </c>
      <c r="D2493" t="s">
        <v>17</v>
      </c>
      <c r="E2493">
        <v>1</v>
      </c>
      <c r="F2493" t="s">
        <v>99</v>
      </c>
      <c r="G2493">
        <v>57</v>
      </c>
    </row>
    <row r="2494" spans="1:7" x14ac:dyDescent="0.25">
      <c r="A2494" s="66" t="str">
        <f t="shared" si="38"/>
        <v>2013, North West, 1, 60-69, Bladder</v>
      </c>
      <c r="B2494">
        <v>2013</v>
      </c>
      <c r="C2494" t="s">
        <v>1</v>
      </c>
      <c r="D2494" t="s">
        <v>17</v>
      </c>
      <c r="E2494">
        <v>1</v>
      </c>
      <c r="F2494" t="s">
        <v>92</v>
      </c>
      <c r="G2494">
        <v>131</v>
      </c>
    </row>
    <row r="2495" spans="1:7" x14ac:dyDescent="0.25">
      <c r="A2495" s="66" t="str">
        <f t="shared" si="38"/>
        <v>2013, South East, 1, 60-69, Bladder</v>
      </c>
      <c r="B2495">
        <v>2013</v>
      </c>
      <c r="C2495" t="s">
        <v>1</v>
      </c>
      <c r="D2495" t="s">
        <v>17</v>
      </c>
      <c r="E2495">
        <v>1</v>
      </c>
      <c r="F2495" t="s">
        <v>93</v>
      </c>
      <c r="G2495">
        <v>98</v>
      </c>
    </row>
    <row r="2496" spans="1:7" x14ac:dyDescent="0.25">
      <c r="A2496" s="66" t="str">
        <f t="shared" si="38"/>
        <v>2013, South West, 1, 60-69, Bladder</v>
      </c>
      <c r="B2496">
        <v>2013</v>
      </c>
      <c r="C2496" t="s">
        <v>1</v>
      </c>
      <c r="D2496" t="s">
        <v>17</v>
      </c>
      <c r="E2496">
        <v>1</v>
      </c>
      <c r="F2496" t="s">
        <v>95</v>
      </c>
      <c r="G2496">
        <v>67</v>
      </c>
    </row>
    <row r="2497" spans="1:7" x14ac:dyDescent="0.25">
      <c r="A2497" s="66" t="str">
        <f t="shared" si="38"/>
        <v>2013, West Midlands, 1, 60-69, Bladder</v>
      </c>
      <c r="B2497">
        <v>2013</v>
      </c>
      <c r="C2497" t="s">
        <v>1</v>
      </c>
      <c r="D2497" t="s">
        <v>17</v>
      </c>
      <c r="E2497">
        <v>1</v>
      </c>
      <c r="F2497" t="s">
        <v>97</v>
      </c>
      <c r="G2497">
        <v>67</v>
      </c>
    </row>
    <row r="2498" spans="1:7" x14ac:dyDescent="0.25">
      <c r="A2498" s="66" t="str">
        <f t="shared" ref="A2498:A2561" si="39">B2498&amp;", "&amp;F2498&amp;", "&amp;E2498&amp;", "&amp;D2498&amp;", "&amp;C2498</f>
        <v>2013, Yorkshire and The Humber, 1, 60-69, Bladder</v>
      </c>
      <c r="B2498">
        <v>2013</v>
      </c>
      <c r="C2498" t="s">
        <v>1</v>
      </c>
      <c r="D2498" t="s">
        <v>17</v>
      </c>
      <c r="E2498">
        <v>1</v>
      </c>
      <c r="F2498" t="s">
        <v>96</v>
      </c>
      <c r="G2498">
        <v>75</v>
      </c>
    </row>
    <row r="2499" spans="1:7" x14ac:dyDescent="0.25">
      <c r="A2499" s="66" t="str">
        <f t="shared" si="39"/>
        <v>2013, East Midlands, 2, 60-69, Bladder</v>
      </c>
      <c r="B2499">
        <v>2013</v>
      </c>
      <c r="C2499" t="s">
        <v>1</v>
      </c>
      <c r="D2499" t="s">
        <v>17</v>
      </c>
      <c r="E2499">
        <v>2</v>
      </c>
      <c r="F2499" t="s">
        <v>98</v>
      </c>
      <c r="G2499">
        <v>36</v>
      </c>
    </row>
    <row r="2500" spans="1:7" x14ac:dyDescent="0.25">
      <c r="A2500" s="66" t="str">
        <f t="shared" si="39"/>
        <v>2013, East of England, 2, 60-69, Bladder</v>
      </c>
      <c r="B2500">
        <v>2013</v>
      </c>
      <c r="C2500" t="s">
        <v>1</v>
      </c>
      <c r="D2500" t="s">
        <v>17</v>
      </c>
      <c r="E2500">
        <v>2</v>
      </c>
      <c r="F2500" t="s">
        <v>94</v>
      </c>
      <c r="G2500">
        <v>41</v>
      </c>
    </row>
    <row r="2501" spans="1:7" x14ac:dyDescent="0.25">
      <c r="A2501" s="66" t="str">
        <f t="shared" si="39"/>
        <v>2013, London, 2, 60-69, Bladder</v>
      </c>
      <c r="B2501">
        <v>2013</v>
      </c>
      <c r="C2501" t="s">
        <v>1</v>
      </c>
      <c r="D2501" t="s">
        <v>17</v>
      </c>
      <c r="E2501">
        <v>2</v>
      </c>
      <c r="F2501" t="s">
        <v>8</v>
      </c>
      <c r="G2501">
        <v>45</v>
      </c>
    </row>
    <row r="2502" spans="1:7" x14ac:dyDescent="0.25">
      <c r="A2502" s="66" t="str">
        <f t="shared" si="39"/>
        <v>2013, North East, 2, 60-69, Bladder</v>
      </c>
      <c r="B2502">
        <v>2013</v>
      </c>
      <c r="C2502" t="s">
        <v>1</v>
      </c>
      <c r="D2502" t="s">
        <v>17</v>
      </c>
      <c r="E2502">
        <v>2</v>
      </c>
      <c r="F2502" t="s">
        <v>99</v>
      </c>
      <c r="G2502">
        <v>9</v>
      </c>
    </row>
    <row r="2503" spans="1:7" x14ac:dyDescent="0.25">
      <c r="A2503" s="66" t="str">
        <f t="shared" si="39"/>
        <v>2013, North West, 2, 60-69, Bladder</v>
      </c>
      <c r="B2503">
        <v>2013</v>
      </c>
      <c r="C2503" t="s">
        <v>1</v>
      </c>
      <c r="D2503" t="s">
        <v>17</v>
      </c>
      <c r="E2503">
        <v>2</v>
      </c>
      <c r="F2503" t="s">
        <v>92</v>
      </c>
      <c r="G2503">
        <v>70</v>
      </c>
    </row>
    <row r="2504" spans="1:7" x14ac:dyDescent="0.25">
      <c r="A2504" s="66" t="str">
        <f t="shared" si="39"/>
        <v>2013, South East, 2, 60-69, Bladder</v>
      </c>
      <c r="B2504">
        <v>2013</v>
      </c>
      <c r="C2504" t="s">
        <v>1</v>
      </c>
      <c r="D2504" t="s">
        <v>17</v>
      </c>
      <c r="E2504">
        <v>2</v>
      </c>
      <c r="F2504" t="s">
        <v>93</v>
      </c>
      <c r="G2504">
        <v>46</v>
      </c>
    </row>
    <row r="2505" spans="1:7" x14ac:dyDescent="0.25">
      <c r="A2505" s="66" t="str">
        <f t="shared" si="39"/>
        <v>2013, South West, 2, 60-69, Bladder</v>
      </c>
      <c r="B2505">
        <v>2013</v>
      </c>
      <c r="C2505" t="s">
        <v>1</v>
      </c>
      <c r="D2505" t="s">
        <v>17</v>
      </c>
      <c r="E2505">
        <v>2</v>
      </c>
      <c r="F2505" t="s">
        <v>95</v>
      </c>
      <c r="G2505">
        <v>60</v>
      </c>
    </row>
    <row r="2506" spans="1:7" x14ac:dyDescent="0.25">
      <c r="A2506" s="66" t="str">
        <f t="shared" si="39"/>
        <v>2013, West Midlands, 2, 60-69, Bladder</v>
      </c>
      <c r="B2506">
        <v>2013</v>
      </c>
      <c r="C2506" t="s">
        <v>1</v>
      </c>
      <c r="D2506" t="s">
        <v>17</v>
      </c>
      <c r="E2506">
        <v>2</v>
      </c>
      <c r="F2506" t="s">
        <v>97</v>
      </c>
      <c r="G2506">
        <v>53</v>
      </c>
    </row>
    <row r="2507" spans="1:7" x14ac:dyDescent="0.25">
      <c r="A2507" s="66" t="str">
        <f t="shared" si="39"/>
        <v>2013, Yorkshire and The Humber, 2, 60-69, Bladder</v>
      </c>
      <c r="B2507">
        <v>2013</v>
      </c>
      <c r="C2507" t="s">
        <v>1</v>
      </c>
      <c r="D2507" t="s">
        <v>17</v>
      </c>
      <c r="E2507">
        <v>2</v>
      </c>
      <c r="F2507" t="s">
        <v>96</v>
      </c>
      <c r="G2507">
        <v>41</v>
      </c>
    </row>
    <row r="2508" spans="1:7" x14ac:dyDescent="0.25">
      <c r="A2508" s="66" t="str">
        <f t="shared" si="39"/>
        <v>2013, East Midlands, 3, 60-69, Bladder</v>
      </c>
      <c r="B2508">
        <v>2013</v>
      </c>
      <c r="C2508" t="s">
        <v>1</v>
      </c>
      <c r="D2508" t="s">
        <v>17</v>
      </c>
      <c r="E2508">
        <v>3</v>
      </c>
      <c r="F2508" t="s">
        <v>98</v>
      </c>
      <c r="G2508">
        <v>8</v>
      </c>
    </row>
    <row r="2509" spans="1:7" x14ac:dyDescent="0.25">
      <c r="A2509" s="66" t="str">
        <f t="shared" si="39"/>
        <v>2013, East of England, 3, 60-69, Bladder</v>
      </c>
      <c r="B2509">
        <v>2013</v>
      </c>
      <c r="C2509" t="s">
        <v>1</v>
      </c>
      <c r="D2509" t="s">
        <v>17</v>
      </c>
      <c r="E2509">
        <v>3</v>
      </c>
      <c r="F2509" t="s">
        <v>94</v>
      </c>
      <c r="G2509">
        <v>18</v>
      </c>
    </row>
    <row r="2510" spans="1:7" x14ac:dyDescent="0.25">
      <c r="A2510" s="66" t="str">
        <f t="shared" si="39"/>
        <v>2013, London, 3, 60-69, Bladder</v>
      </c>
      <c r="B2510">
        <v>2013</v>
      </c>
      <c r="C2510" t="s">
        <v>1</v>
      </c>
      <c r="D2510" t="s">
        <v>17</v>
      </c>
      <c r="E2510">
        <v>3</v>
      </c>
      <c r="F2510" t="s">
        <v>8</v>
      </c>
      <c r="G2510">
        <v>12</v>
      </c>
    </row>
    <row r="2511" spans="1:7" x14ac:dyDescent="0.25">
      <c r="A2511" s="66" t="str">
        <f t="shared" si="39"/>
        <v>2013, North East, 3, 60-69, Bladder</v>
      </c>
      <c r="B2511">
        <v>2013</v>
      </c>
      <c r="C2511" t="s">
        <v>1</v>
      </c>
      <c r="D2511" t="s">
        <v>17</v>
      </c>
      <c r="E2511">
        <v>3</v>
      </c>
      <c r="F2511" t="s">
        <v>99</v>
      </c>
      <c r="G2511">
        <v>9</v>
      </c>
    </row>
    <row r="2512" spans="1:7" x14ac:dyDescent="0.25">
      <c r="A2512" s="66" t="str">
        <f t="shared" si="39"/>
        <v>2013, North West, 3, 60-69, Bladder</v>
      </c>
      <c r="B2512">
        <v>2013</v>
      </c>
      <c r="C2512" t="s">
        <v>1</v>
      </c>
      <c r="D2512" t="s">
        <v>17</v>
      </c>
      <c r="E2512">
        <v>3</v>
      </c>
      <c r="F2512" t="s">
        <v>92</v>
      </c>
      <c r="G2512">
        <v>10</v>
      </c>
    </row>
    <row r="2513" spans="1:7" x14ac:dyDescent="0.25">
      <c r="A2513" s="66" t="str">
        <f t="shared" si="39"/>
        <v>2013, South East, 3, 60-69, Bladder</v>
      </c>
      <c r="B2513">
        <v>2013</v>
      </c>
      <c r="C2513" t="s">
        <v>1</v>
      </c>
      <c r="D2513" t="s">
        <v>17</v>
      </c>
      <c r="E2513">
        <v>3</v>
      </c>
      <c r="F2513" t="s">
        <v>93</v>
      </c>
      <c r="G2513">
        <v>19</v>
      </c>
    </row>
    <row r="2514" spans="1:7" x14ac:dyDescent="0.25">
      <c r="A2514" s="66" t="str">
        <f t="shared" si="39"/>
        <v>2013, South West, 3, 60-69, Bladder</v>
      </c>
      <c r="B2514">
        <v>2013</v>
      </c>
      <c r="C2514" t="s">
        <v>1</v>
      </c>
      <c r="D2514" t="s">
        <v>17</v>
      </c>
      <c r="E2514">
        <v>3</v>
      </c>
      <c r="F2514" t="s">
        <v>95</v>
      </c>
      <c r="G2514">
        <v>19</v>
      </c>
    </row>
    <row r="2515" spans="1:7" x14ac:dyDescent="0.25">
      <c r="A2515" s="66" t="str">
        <f t="shared" si="39"/>
        <v>2013, West Midlands, 3, 60-69, Bladder</v>
      </c>
      <c r="B2515">
        <v>2013</v>
      </c>
      <c r="C2515" t="s">
        <v>1</v>
      </c>
      <c r="D2515" t="s">
        <v>17</v>
      </c>
      <c r="E2515">
        <v>3</v>
      </c>
      <c r="F2515" t="s">
        <v>97</v>
      </c>
      <c r="G2515">
        <v>30</v>
      </c>
    </row>
    <row r="2516" spans="1:7" x14ac:dyDescent="0.25">
      <c r="A2516" s="66" t="str">
        <f t="shared" si="39"/>
        <v>2013, Yorkshire and The Humber, 3, 60-69, Bladder</v>
      </c>
      <c r="B2516">
        <v>2013</v>
      </c>
      <c r="C2516" t="s">
        <v>1</v>
      </c>
      <c r="D2516" t="s">
        <v>17</v>
      </c>
      <c r="E2516">
        <v>3</v>
      </c>
      <c r="F2516" t="s">
        <v>96</v>
      </c>
      <c r="G2516">
        <v>10</v>
      </c>
    </row>
    <row r="2517" spans="1:7" x14ac:dyDescent="0.25">
      <c r="A2517" s="66" t="str">
        <f t="shared" si="39"/>
        <v>2013, East Midlands, 4, 60-69, Bladder</v>
      </c>
      <c r="B2517">
        <v>2013</v>
      </c>
      <c r="C2517" t="s">
        <v>1</v>
      </c>
      <c r="D2517" t="s">
        <v>17</v>
      </c>
      <c r="E2517">
        <v>4</v>
      </c>
      <c r="F2517" t="s">
        <v>98</v>
      </c>
      <c r="G2517">
        <v>21</v>
      </c>
    </row>
    <row r="2518" spans="1:7" x14ac:dyDescent="0.25">
      <c r="A2518" s="66" t="str">
        <f t="shared" si="39"/>
        <v>2013, East of England, 4, 60-69, Bladder</v>
      </c>
      <c r="B2518">
        <v>2013</v>
      </c>
      <c r="C2518" t="s">
        <v>1</v>
      </c>
      <c r="D2518" t="s">
        <v>17</v>
      </c>
      <c r="E2518">
        <v>4</v>
      </c>
      <c r="F2518" t="s">
        <v>94</v>
      </c>
      <c r="G2518">
        <v>30</v>
      </c>
    </row>
    <row r="2519" spans="1:7" x14ac:dyDescent="0.25">
      <c r="A2519" s="66" t="str">
        <f t="shared" si="39"/>
        <v>2013, London, 4, 60-69, Bladder</v>
      </c>
      <c r="B2519">
        <v>2013</v>
      </c>
      <c r="C2519" t="s">
        <v>1</v>
      </c>
      <c r="D2519" t="s">
        <v>17</v>
      </c>
      <c r="E2519">
        <v>4</v>
      </c>
      <c r="F2519" t="s">
        <v>8</v>
      </c>
      <c r="G2519">
        <v>30</v>
      </c>
    </row>
    <row r="2520" spans="1:7" x14ac:dyDescent="0.25">
      <c r="A2520" s="66" t="str">
        <f t="shared" si="39"/>
        <v>2013, North East, 4, 60-69, Bladder</v>
      </c>
      <c r="B2520">
        <v>2013</v>
      </c>
      <c r="C2520" t="s">
        <v>1</v>
      </c>
      <c r="D2520" t="s">
        <v>17</v>
      </c>
      <c r="E2520">
        <v>4</v>
      </c>
      <c r="F2520" t="s">
        <v>99</v>
      </c>
      <c r="G2520">
        <v>25</v>
      </c>
    </row>
    <row r="2521" spans="1:7" x14ac:dyDescent="0.25">
      <c r="A2521" s="66" t="str">
        <f t="shared" si="39"/>
        <v>2013, North West, 4, 60-69, Bladder</v>
      </c>
      <c r="B2521">
        <v>2013</v>
      </c>
      <c r="C2521" t="s">
        <v>1</v>
      </c>
      <c r="D2521" t="s">
        <v>17</v>
      </c>
      <c r="E2521">
        <v>4</v>
      </c>
      <c r="F2521" t="s">
        <v>92</v>
      </c>
      <c r="G2521">
        <v>52</v>
      </c>
    </row>
    <row r="2522" spans="1:7" x14ac:dyDescent="0.25">
      <c r="A2522" s="66" t="str">
        <f t="shared" si="39"/>
        <v>2013, South East, 4, 60-69, Bladder</v>
      </c>
      <c r="B2522">
        <v>2013</v>
      </c>
      <c r="C2522" t="s">
        <v>1</v>
      </c>
      <c r="D2522" t="s">
        <v>17</v>
      </c>
      <c r="E2522">
        <v>4</v>
      </c>
      <c r="F2522" t="s">
        <v>93</v>
      </c>
      <c r="G2522">
        <v>42</v>
      </c>
    </row>
    <row r="2523" spans="1:7" x14ac:dyDescent="0.25">
      <c r="A2523" s="66" t="str">
        <f t="shared" si="39"/>
        <v>2013, South West, 4, 60-69, Bladder</v>
      </c>
      <c r="B2523">
        <v>2013</v>
      </c>
      <c r="C2523" t="s">
        <v>1</v>
      </c>
      <c r="D2523" t="s">
        <v>17</v>
      </c>
      <c r="E2523">
        <v>4</v>
      </c>
      <c r="F2523" t="s">
        <v>95</v>
      </c>
      <c r="G2523">
        <v>20</v>
      </c>
    </row>
    <row r="2524" spans="1:7" x14ac:dyDescent="0.25">
      <c r="A2524" s="66" t="str">
        <f t="shared" si="39"/>
        <v>2013, West Midlands, 4, 60-69, Bladder</v>
      </c>
      <c r="B2524">
        <v>2013</v>
      </c>
      <c r="C2524" t="s">
        <v>1</v>
      </c>
      <c r="D2524" t="s">
        <v>17</v>
      </c>
      <c r="E2524">
        <v>4</v>
      </c>
      <c r="F2524" t="s">
        <v>97</v>
      </c>
      <c r="G2524">
        <v>29</v>
      </c>
    </row>
    <row r="2525" spans="1:7" x14ac:dyDescent="0.25">
      <c r="A2525" s="66" t="str">
        <f t="shared" si="39"/>
        <v>2013, Yorkshire and The Humber, 4, 60-69, Bladder</v>
      </c>
      <c r="B2525">
        <v>2013</v>
      </c>
      <c r="C2525" t="s">
        <v>1</v>
      </c>
      <c r="D2525" t="s">
        <v>17</v>
      </c>
      <c r="E2525">
        <v>4</v>
      </c>
      <c r="F2525" t="s">
        <v>96</v>
      </c>
      <c r="G2525">
        <v>30</v>
      </c>
    </row>
    <row r="2526" spans="1:7" x14ac:dyDescent="0.25">
      <c r="A2526" s="66" t="str">
        <f t="shared" si="39"/>
        <v>2013, East Midlands, Unk/Oth, 60-69, Bladder</v>
      </c>
      <c r="B2526">
        <v>2013</v>
      </c>
      <c r="C2526" t="s">
        <v>1</v>
      </c>
      <c r="D2526" t="s">
        <v>17</v>
      </c>
      <c r="E2526" t="s">
        <v>26</v>
      </c>
      <c r="F2526" t="s">
        <v>98</v>
      </c>
      <c r="G2526">
        <v>54</v>
      </c>
    </row>
    <row r="2527" spans="1:7" x14ac:dyDescent="0.25">
      <c r="A2527" s="66" t="str">
        <f t="shared" si="39"/>
        <v>2013, East of England, Unk/Oth, 60-69, Bladder</v>
      </c>
      <c r="B2527">
        <v>2013</v>
      </c>
      <c r="C2527" t="s">
        <v>1</v>
      </c>
      <c r="D2527" t="s">
        <v>17</v>
      </c>
      <c r="E2527" t="s">
        <v>26</v>
      </c>
      <c r="F2527" t="s">
        <v>94</v>
      </c>
      <c r="G2527">
        <v>9</v>
      </c>
    </row>
    <row r="2528" spans="1:7" x14ac:dyDescent="0.25">
      <c r="A2528" s="66" t="str">
        <f t="shared" si="39"/>
        <v>2013, London, Unk/Oth, 60-69, Bladder</v>
      </c>
      <c r="B2528">
        <v>2013</v>
      </c>
      <c r="C2528" t="s">
        <v>1</v>
      </c>
      <c r="D2528" t="s">
        <v>17</v>
      </c>
      <c r="E2528" t="s">
        <v>26</v>
      </c>
      <c r="F2528" t="s">
        <v>8</v>
      </c>
      <c r="G2528">
        <v>31</v>
      </c>
    </row>
    <row r="2529" spans="1:7" x14ac:dyDescent="0.25">
      <c r="A2529" s="66" t="str">
        <f t="shared" si="39"/>
        <v>2013, North East, Unk/Oth, 60-69, Bladder</v>
      </c>
      <c r="B2529">
        <v>2013</v>
      </c>
      <c r="C2529" t="s">
        <v>1</v>
      </c>
      <c r="D2529" t="s">
        <v>17</v>
      </c>
      <c r="E2529" t="s">
        <v>26</v>
      </c>
      <c r="F2529" t="s">
        <v>99</v>
      </c>
      <c r="G2529">
        <v>5</v>
      </c>
    </row>
    <row r="2530" spans="1:7" x14ac:dyDescent="0.25">
      <c r="A2530" s="66" t="str">
        <f t="shared" si="39"/>
        <v>2013, North West, Unk/Oth, 60-69, Bladder</v>
      </c>
      <c r="B2530">
        <v>2013</v>
      </c>
      <c r="C2530" t="s">
        <v>1</v>
      </c>
      <c r="D2530" t="s">
        <v>17</v>
      </c>
      <c r="E2530" t="s">
        <v>26</v>
      </c>
      <c r="F2530" t="s">
        <v>92</v>
      </c>
      <c r="G2530">
        <v>41</v>
      </c>
    </row>
    <row r="2531" spans="1:7" x14ac:dyDescent="0.25">
      <c r="A2531" s="66" t="str">
        <f t="shared" si="39"/>
        <v>2013, South East, Unk/Oth, 60-69, Bladder</v>
      </c>
      <c r="B2531">
        <v>2013</v>
      </c>
      <c r="C2531" t="s">
        <v>1</v>
      </c>
      <c r="D2531" t="s">
        <v>17</v>
      </c>
      <c r="E2531" t="s">
        <v>26</v>
      </c>
      <c r="F2531" t="s">
        <v>93</v>
      </c>
      <c r="G2531">
        <v>102</v>
      </c>
    </row>
    <row r="2532" spans="1:7" x14ac:dyDescent="0.25">
      <c r="A2532" s="66" t="str">
        <f t="shared" si="39"/>
        <v>2013, South West, Unk/Oth, 60-69, Bladder</v>
      </c>
      <c r="B2532">
        <v>2013</v>
      </c>
      <c r="C2532" t="s">
        <v>1</v>
      </c>
      <c r="D2532" t="s">
        <v>17</v>
      </c>
      <c r="E2532" t="s">
        <v>26</v>
      </c>
      <c r="F2532" t="s">
        <v>95</v>
      </c>
      <c r="G2532">
        <v>41</v>
      </c>
    </row>
    <row r="2533" spans="1:7" x14ac:dyDescent="0.25">
      <c r="A2533" s="66" t="str">
        <f t="shared" si="39"/>
        <v>2013, West Midlands, Unk/Oth, 60-69, Bladder</v>
      </c>
      <c r="B2533">
        <v>2013</v>
      </c>
      <c r="C2533" t="s">
        <v>1</v>
      </c>
      <c r="D2533" t="s">
        <v>17</v>
      </c>
      <c r="E2533" t="s">
        <v>26</v>
      </c>
      <c r="F2533" t="s">
        <v>97</v>
      </c>
      <c r="G2533">
        <v>41</v>
      </c>
    </row>
    <row r="2534" spans="1:7" x14ac:dyDescent="0.25">
      <c r="A2534" s="66" t="str">
        <f t="shared" si="39"/>
        <v>2013, Yorkshire and The Humber, Unk/Oth, 60-69, Bladder</v>
      </c>
      <c r="B2534">
        <v>2013</v>
      </c>
      <c r="C2534" t="s">
        <v>1</v>
      </c>
      <c r="D2534" t="s">
        <v>17</v>
      </c>
      <c r="E2534" t="s">
        <v>26</v>
      </c>
      <c r="F2534" t="s">
        <v>96</v>
      </c>
      <c r="G2534">
        <v>25</v>
      </c>
    </row>
    <row r="2535" spans="1:7" x14ac:dyDescent="0.25">
      <c r="A2535" s="66" t="str">
        <f t="shared" si="39"/>
        <v>2013, East Midlands, 1, 70-79, Bladder</v>
      </c>
      <c r="B2535">
        <v>2013</v>
      </c>
      <c r="C2535" t="s">
        <v>1</v>
      </c>
      <c r="D2535" t="s">
        <v>18</v>
      </c>
      <c r="E2535">
        <v>1</v>
      </c>
      <c r="F2535" t="s">
        <v>98</v>
      </c>
      <c r="G2535">
        <v>76</v>
      </c>
    </row>
    <row r="2536" spans="1:7" x14ac:dyDescent="0.25">
      <c r="A2536" s="66" t="str">
        <f t="shared" si="39"/>
        <v>2013, East of England, 1, 70-79, Bladder</v>
      </c>
      <c r="B2536">
        <v>2013</v>
      </c>
      <c r="C2536" t="s">
        <v>1</v>
      </c>
      <c r="D2536" t="s">
        <v>18</v>
      </c>
      <c r="E2536">
        <v>1</v>
      </c>
      <c r="F2536" t="s">
        <v>94</v>
      </c>
      <c r="G2536">
        <v>156</v>
      </c>
    </row>
    <row r="2537" spans="1:7" x14ac:dyDescent="0.25">
      <c r="A2537" s="66" t="str">
        <f t="shared" si="39"/>
        <v>2013, London, 1, 70-79, Bladder</v>
      </c>
      <c r="B2537">
        <v>2013</v>
      </c>
      <c r="C2537" t="s">
        <v>1</v>
      </c>
      <c r="D2537" t="s">
        <v>18</v>
      </c>
      <c r="E2537">
        <v>1</v>
      </c>
      <c r="F2537" t="s">
        <v>8</v>
      </c>
      <c r="G2537">
        <v>117</v>
      </c>
    </row>
    <row r="2538" spans="1:7" x14ac:dyDescent="0.25">
      <c r="A2538" s="66" t="str">
        <f t="shared" si="39"/>
        <v>2013, North East, 1, 70-79, Bladder</v>
      </c>
      <c r="B2538">
        <v>2013</v>
      </c>
      <c r="C2538" t="s">
        <v>1</v>
      </c>
      <c r="D2538" t="s">
        <v>18</v>
      </c>
      <c r="E2538">
        <v>1</v>
      </c>
      <c r="F2538" t="s">
        <v>99</v>
      </c>
      <c r="G2538">
        <v>75</v>
      </c>
    </row>
    <row r="2539" spans="1:7" x14ac:dyDescent="0.25">
      <c r="A2539" s="66" t="str">
        <f t="shared" si="39"/>
        <v>2013, North West, 1, 70-79, Bladder</v>
      </c>
      <c r="B2539">
        <v>2013</v>
      </c>
      <c r="C2539" t="s">
        <v>1</v>
      </c>
      <c r="D2539" t="s">
        <v>18</v>
      </c>
      <c r="E2539">
        <v>1</v>
      </c>
      <c r="F2539" t="s">
        <v>92</v>
      </c>
      <c r="G2539">
        <v>210</v>
      </c>
    </row>
    <row r="2540" spans="1:7" x14ac:dyDescent="0.25">
      <c r="A2540" s="66" t="str">
        <f t="shared" si="39"/>
        <v>2013, South East, 1, 70-79, Bladder</v>
      </c>
      <c r="B2540">
        <v>2013</v>
      </c>
      <c r="C2540" t="s">
        <v>1</v>
      </c>
      <c r="D2540" t="s">
        <v>18</v>
      </c>
      <c r="E2540">
        <v>1</v>
      </c>
      <c r="F2540" t="s">
        <v>93</v>
      </c>
      <c r="G2540">
        <v>144</v>
      </c>
    </row>
    <row r="2541" spans="1:7" x14ac:dyDescent="0.25">
      <c r="A2541" s="66" t="str">
        <f t="shared" si="39"/>
        <v>2013, South West, 1, 70-79, Bladder</v>
      </c>
      <c r="B2541">
        <v>2013</v>
      </c>
      <c r="C2541" t="s">
        <v>1</v>
      </c>
      <c r="D2541" t="s">
        <v>18</v>
      </c>
      <c r="E2541">
        <v>1</v>
      </c>
      <c r="F2541" t="s">
        <v>95</v>
      </c>
      <c r="G2541">
        <v>122</v>
      </c>
    </row>
    <row r="2542" spans="1:7" x14ac:dyDescent="0.25">
      <c r="A2542" s="66" t="str">
        <f t="shared" si="39"/>
        <v>2013, West Midlands, 1, 70-79, Bladder</v>
      </c>
      <c r="B2542">
        <v>2013</v>
      </c>
      <c r="C2542" t="s">
        <v>1</v>
      </c>
      <c r="D2542" t="s">
        <v>18</v>
      </c>
      <c r="E2542">
        <v>1</v>
      </c>
      <c r="F2542" t="s">
        <v>97</v>
      </c>
      <c r="G2542">
        <v>125</v>
      </c>
    </row>
    <row r="2543" spans="1:7" x14ac:dyDescent="0.25">
      <c r="A2543" s="66" t="str">
        <f t="shared" si="39"/>
        <v>2013, Yorkshire and The Humber, 1, 70-79, Bladder</v>
      </c>
      <c r="B2543">
        <v>2013</v>
      </c>
      <c r="C2543" t="s">
        <v>1</v>
      </c>
      <c r="D2543" t="s">
        <v>18</v>
      </c>
      <c r="E2543">
        <v>1</v>
      </c>
      <c r="F2543" t="s">
        <v>96</v>
      </c>
      <c r="G2543">
        <v>124</v>
      </c>
    </row>
    <row r="2544" spans="1:7" x14ac:dyDescent="0.25">
      <c r="A2544" s="66" t="str">
        <f t="shared" si="39"/>
        <v>2013, East Midlands, 2, 70-79, Bladder</v>
      </c>
      <c r="B2544">
        <v>2013</v>
      </c>
      <c r="C2544" t="s">
        <v>1</v>
      </c>
      <c r="D2544" t="s">
        <v>18</v>
      </c>
      <c r="E2544">
        <v>2</v>
      </c>
      <c r="F2544" t="s">
        <v>98</v>
      </c>
      <c r="G2544">
        <v>41</v>
      </c>
    </row>
    <row r="2545" spans="1:7" x14ac:dyDescent="0.25">
      <c r="A2545" s="66" t="str">
        <f t="shared" si="39"/>
        <v>2013, East of England, 2, 70-79, Bladder</v>
      </c>
      <c r="B2545">
        <v>2013</v>
      </c>
      <c r="C2545" t="s">
        <v>1</v>
      </c>
      <c r="D2545" t="s">
        <v>18</v>
      </c>
      <c r="E2545">
        <v>2</v>
      </c>
      <c r="F2545" t="s">
        <v>94</v>
      </c>
      <c r="G2545">
        <v>87</v>
      </c>
    </row>
    <row r="2546" spans="1:7" x14ac:dyDescent="0.25">
      <c r="A2546" s="66" t="str">
        <f t="shared" si="39"/>
        <v>2013, London, 2, 70-79, Bladder</v>
      </c>
      <c r="B2546">
        <v>2013</v>
      </c>
      <c r="C2546" t="s">
        <v>1</v>
      </c>
      <c r="D2546" t="s">
        <v>18</v>
      </c>
      <c r="E2546">
        <v>2</v>
      </c>
      <c r="F2546" t="s">
        <v>8</v>
      </c>
      <c r="G2546">
        <v>54</v>
      </c>
    </row>
    <row r="2547" spans="1:7" x14ac:dyDescent="0.25">
      <c r="A2547" s="66" t="str">
        <f t="shared" si="39"/>
        <v>2013, North East, 2, 70-79, Bladder</v>
      </c>
      <c r="B2547">
        <v>2013</v>
      </c>
      <c r="C2547" t="s">
        <v>1</v>
      </c>
      <c r="D2547" t="s">
        <v>18</v>
      </c>
      <c r="E2547">
        <v>2</v>
      </c>
      <c r="F2547" t="s">
        <v>99</v>
      </c>
      <c r="G2547">
        <v>49</v>
      </c>
    </row>
    <row r="2548" spans="1:7" x14ac:dyDescent="0.25">
      <c r="A2548" s="66" t="str">
        <f t="shared" si="39"/>
        <v>2013, North West, 2, 70-79, Bladder</v>
      </c>
      <c r="B2548">
        <v>2013</v>
      </c>
      <c r="C2548" t="s">
        <v>1</v>
      </c>
      <c r="D2548" t="s">
        <v>18</v>
      </c>
      <c r="E2548">
        <v>2</v>
      </c>
      <c r="F2548" t="s">
        <v>92</v>
      </c>
      <c r="G2548">
        <v>101</v>
      </c>
    </row>
    <row r="2549" spans="1:7" x14ac:dyDescent="0.25">
      <c r="A2549" s="66" t="str">
        <f t="shared" si="39"/>
        <v>2013, South East, 2, 70-79, Bladder</v>
      </c>
      <c r="B2549">
        <v>2013</v>
      </c>
      <c r="C2549" t="s">
        <v>1</v>
      </c>
      <c r="D2549" t="s">
        <v>18</v>
      </c>
      <c r="E2549">
        <v>2</v>
      </c>
      <c r="F2549" t="s">
        <v>93</v>
      </c>
      <c r="G2549">
        <v>86</v>
      </c>
    </row>
    <row r="2550" spans="1:7" x14ac:dyDescent="0.25">
      <c r="A2550" s="66" t="str">
        <f t="shared" si="39"/>
        <v>2013, South West, 2, 70-79, Bladder</v>
      </c>
      <c r="B2550">
        <v>2013</v>
      </c>
      <c r="C2550" t="s">
        <v>1</v>
      </c>
      <c r="D2550" t="s">
        <v>18</v>
      </c>
      <c r="E2550">
        <v>2</v>
      </c>
      <c r="F2550" t="s">
        <v>95</v>
      </c>
      <c r="G2550">
        <v>84</v>
      </c>
    </row>
    <row r="2551" spans="1:7" x14ac:dyDescent="0.25">
      <c r="A2551" s="66" t="str">
        <f t="shared" si="39"/>
        <v>2013, West Midlands, 2, 70-79, Bladder</v>
      </c>
      <c r="B2551">
        <v>2013</v>
      </c>
      <c r="C2551" t="s">
        <v>1</v>
      </c>
      <c r="D2551" t="s">
        <v>18</v>
      </c>
      <c r="E2551">
        <v>2</v>
      </c>
      <c r="F2551" t="s">
        <v>97</v>
      </c>
      <c r="G2551">
        <v>72</v>
      </c>
    </row>
    <row r="2552" spans="1:7" x14ac:dyDescent="0.25">
      <c r="A2552" s="66" t="str">
        <f t="shared" si="39"/>
        <v>2013, Yorkshire and The Humber, 2, 70-79, Bladder</v>
      </c>
      <c r="B2552">
        <v>2013</v>
      </c>
      <c r="C2552" t="s">
        <v>1</v>
      </c>
      <c r="D2552" t="s">
        <v>18</v>
      </c>
      <c r="E2552">
        <v>2</v>
      </c>
      <c r="F2552" t="s">
        <v>96</v>
      </c>
      <c r="G2552">
        <v>61</v>
      </c>
    </row>
    <row r="2553" spans="1:7" x14ac:dyDescent="0.25">
      <c r="A2553" s="66" t="str">
        <f t="shared" si="39"/>
        <v>2013, East Midlands, 3, 70-79, Bladder</v>
      </c>
      <c r="B2553">
        <v>2013</v>
      </c>
      <c r="C2553" t="s">
        <v>1</v>
      </c>
      <c r="D2553" t="s">
        <v>18</v>
      </c>
      <c r="E2553">
        <v>3</v>
      </c>
      <c r="F2553" t="s">
        <v>98</v>
      </c>
      <c r="G2553">
        <v>10</v>
      </c>
    </row>
    <row r="2554" spans="1:7" x14ac:dyDescent="0.25">
      <c r="A2554" s="66" t="str">
        <f t="shared" si="39"/>
        <v>2013, East of England, 3, 70-79, Bladder</v>
      </c>
      <c r="B2554">
        <v>2013</v>
      </c>
      <c r="C2554" t="s">
        <v>1</v>
      </c>
      <c r="D2554" t="s">
        <v>18</v>
      </c>
      <c r="E2554">
        <v>3</v>
      </c>
      <c r="F2554" t="s">
        <v>94</v>
      </c>
      <c r="G2554">
        <v>29</v>
      </c>
    </row>
    <row r="2555" spans="1:7" x14ac:dyDescent="0.25">
      <c r="A2555" s="66" t="str">
        <f t="shared" si="39"/>
        <v>2013, London, 3, 70-79, Bladder</v>
      </c>
      <c r="B2555">
        <v>2013</v>
      </c>
      <c r="C2555" t="s">
        <v>1</v>
      </c>
      <c r="D2555" t="s">
        <v>18</v>
      </c>
      <c r="E2555">
        <v>3</v>
      </c>
      <c r="F2555" t="s">
        <v>8</v>
      </c>
      <c r="G2555">
        <v>19</v>
      </c>
    </row>
    <row r="2556" spans="1:7" x14ac:dyDescent="0.25">
      <c r="A2556" s="66" t="str">
        <f t="shared" si="39"/>
        <v>2013, North East, 3, 70-79, Bladder</v>
      </c>
      <c r="B2556">
        <v>2013</v>
      </c>
      <c r="C2556" t="s">
        <v>1</v>
      </c>
      <c r="D2556" t="s">
        <v>18</v>
      </c>
      <c r="E2556">
        <v>3</v>
      </c>
      <c r="F2556" t="s">
        <v>99</v>
      </c>
      <c r="G2556">
        <v>9</v>
      </c>
    </row>
    <row r="2557" spans="1:7" x14ac:dyDescent="0.25">
      <c r="A2557" s="66" t="str">
        <f t="shared" si="39"/>
        <v>2013, North West, 3, 70-79, Bladder</v>
      </c>
      <c r="B2557">
        <v>2013</v>
      </c>
      <c r="C2557" t="s">
        <v>1</v>
      </c>
      <c r="D2557" t="s">
        <v>18</v>
      </c>
      <c r="E2557">
        <v>3</v>
      </c>
      <c r="F2557" t="s">
        <v>92</v>
      </c>
      <c r="G2557">
        <v>24</v>
      </c>
    </row>
    <row r="2558" spans="1:7" x14ac:dyDescent="0.25">
      <c r="A2558" s="66" t="str">
        <f t="shared" si="39"/>
        <v>2013, South East, 3, 70-79, Bladder</v>
      </c>
      <c r="B2558">
        <v>2013</v>
      </c>
      <c r="C2558" t="s">
        <v>1</v>
      </c>
      <c r="D2558" t="s">
        <v>18</v>
      </c>
      <c r="E2558">
        <v>3</v>
      </c>
      <c r="F2558" t="s">
        <v>93</v>
      </c>
      <c r="G2558">
        <v>23</v>
      </c>
    </row>
    <row r="2559" spans="1:7" x14ac:dyDescent="0.25">
      <c r="A2559" s="66" t="str">
        <f t="shared" si="39"/>
        <v>2013, South West, 3, 70-79, Bladder</v>
      </c>
      <c r="B2559">
        <v>2013</v>
      </c>
      <c r="C2559" t="s">
        <v>1</v>
      </c>
      <c r="D2559" t="s">
        <v>18</v>
      </c>
      <c r="E2559">
        <v>3</v>
      </c>
      <c r="F2559" t="s">
        <v>95</v>
      </c>
      <c r="G2559">
        <v>18</v>
      </c>
    </row>
    <row r="2560" spans="1:7" x14ac:dyDescent="0.25">
      <c r="A2560" s="66" t="str">
        <f t="shared" si="39"/>
        <v>2013, West Midlands, 3, 70-79, Bladder</v>
      </c>
      <c r="B2560">
        <v>2013</v>
      </c>
      <c r="C2560" t="s">
        <v>1</v>
      </c>
      <c r="D2560" t="s">
        <v>18</v>
      </c>
      <c r="E2560">
        <v>3</v>
      </c>
      <c r="F2560" t="s">
        <v>97</v>
      </c>
      <c r="G2560">
        <v>19</v>
      </c>
    </row>
    <row r="2561" spans="1:7" x14ac:dyDescent="0.25">
      <c r="A2561" s="66" t="str">
        <f t="shared" si="39"/>
        <v>2013, Yorkshire and The Humber, 3, 70-79, Bladder</v>
      </c>
      <c r="B2561">
        <v>2013</v>
      </c>
      <c r="C2561" t="s">
        <v>1</v>
      </c>
      <c r="D2561" t="s">
        <v>18</v>
      </c>
      <c r="E2561">
        <v>3</v>
      </c>
      <c r="F2561" t="s">
        <v>96</v>
      </c>
      <c r="G2561">
        <v>19</v>
      </c>
    </row>
    <row r="2562" spans="1:7" x14ac:dyDescent="0.25">
      <c r="A2562" s="66" t="str">
        <f t="shared" ref="A2562:A2625" si="40">B2562&amp;", "&amp;F2562&amp;", "&amp;E2562&amp;", "&amp;D2562&amp;", "&amp;C2562</f>
        <v>2013, East Midlands, 4, 70-79, Bladder</v>
      </c>
      <c r="B2562">
        <v>2013</v>
      </c>
      <c r="C2562" t="s">
        <v>1</v>
      </c>
      <c r="D2562" t="s">
        <v>18</v>
      </c>
      <c r="E2562">
        <v>4</v>
      </c>
      <c r="F2562" t="s">
        <v>98</v>
      </c>
      <c r="G2562">
        <v>34</v>
      </c>
    </row>
    <row r="2563" spans="1:7" x14ac:dyDescent="0.25">
      <c r="A2563" s="66" t="str">
        <f t="shared" si="40"/>
        <v>2013, East of England, 4, 70-79, Bladder</v>
      </c>
      <c r="B2563">
        <v>2013</v>
      </c>
      <c r="C2563" t="s">
        <v>1</v>
      </c>
      <c r="D2563" t="s">
        <v>18</v>
      </c>
      <c r="E2563">
        <v>4</v>
      </c>
      <c r="F2563" t="s">
        <v>94</v>
      </c>
      <c r="G2563">
        <v>46</v>
      </c>
    </row>
    <row r="2564" spans="1:7" x14ac:dyDescent="0.25">
      <c r="A2564" s="66" t="str">
        <f t="shared" si="40"/>
        <v>2013, London, 4, 70-79, Bladder</v>
      </c>
      <c r="B2564">
        <v>2013</v>
      </c>
      <c r="C2564" t="s">
        <v>1</v>
      </c>
      <c r="D2564" t="s">
        <v>18</v>
      </c>
      <c r="E2564">
        <v>4</v>
      </c>
      <c r="F2564" t="s">
        <v>8</v>
      </c>
      <c r="G2564">
        <v>25</v>
      </c>
    </row>
    <row r="2565" spans="1:7" x14ac:dyDescent="0.25">
      <c r="A2565" s="66" t="str">
        <f t="shared" si="40"/>
        <v>2013, North East, 4, 70-79, Bladder</v>
      </c>
      <c r="B2565">
        <v>2013</v>
      </c>
      <c r="C2565" t="s">
        <v>1</v>
      </c>
      <c r="D2565" t="s">
        <v>18</v>
      </c>
      <c r="E2565">
        <v>4</v>
      </c>
      <c r="F2565" t="s">
        <v>99</v>
      </c>
      <c r="G2565">
        <v>23</v>
      </c>
    </row>
    <row r="2566" spans="1:7" x14ac:dyDescent="0.25">
      <c r="A2566" s="66" t="str">
        <f t="shared" si="40"/>
        <v>2013, North West, 4, 70-79, Bladder</v>
      </c>
      <c r="B2566">
        <v>2013</v>
      </c>
      <c r="C2566" t="s">
        <v>1</v>
      </c>
      <c r="D2566" t="s">
        <v>18</v>
      </c>
      <c r="E2566">
        <v>4</v>
      </c>
      <c r="F2566" t="s">
        <v>92</v>
      </c>
      <c r="G2566">
        <v>72</v>
      </c>
    </row>
    <row r="2567" spans="1:7" x14ac:dyDescent="0.25">
      <c r="A2567" s="66" t="str">
        <f t="shared" si="40"/>
        <v>2013, South East, 4, 70-79, Bladder</v>
      </c>
      <c r="B2567">
        <v>2013</v>
      </c>
      <c r="C2567" t="s">
        <v>1</v>
      </c>
      <c r="D2567" t="s">
        <v>18</v>
      </c>
      <c r="E2567">
        <v>4</v>
      </c>
      <c r="F2567" t="s">
        <v>93</v>
      </c>
      <c r="G2567">
        <v>59</v>
      </c>
    </row>
    <row r="2568" spans="1:7" x14ac:dyDescent="0.25">
      <c r="A2568" s="66" t="str">
        <f t="shared" si="40"/>
        <v>2013, South West, 4, 70-79, Bladder</v>
      </c>
      <c r="B2568">
        <v>2013</v>
      </c>
      <c r="C2568" t="s">
        <v>1</v>
      </c>
      <c r="D2568" t="s">
        <v>18</v>
      </c>
      <c r="E2568">
        <v>4</v>
      </c>
      <c r="F2568" t="s">
        <v>95</v>
      </c>
      <c r="G2568">
        <v>56</v>
      </c>
    </row>
    <row r="2569" spans="1:7" x14ac:dyDescent="0.25">
      <c r="A2569" s="66" t="str">
        <f t="shared" si="40"/>
        <v>2013, West Midlands, 4, 70-79, Bladder</v>
      </c>
      <c r="B2569">
        <v>2013</v>
      </c>
      <c r="C2569" t="s">
        <v>1</v>
      </c>
      <c r="D2569" t="s">
        <v>18</v>
      </c>
      <c r="E2569">
        <v>4</v>
      </c>
      <c r="F2569" t="s">
        <v>97</v>
      </c>
      <c r="G2569">
        <v>61</v>
      </c>
    </row>
    <row r="2570" spans="1:7" x14ac:dyDescent="0.25">
      <c r="A2570" s="66" t="str">
        <f t="shared" si="40"/>
        <v>2013, Yorkshire and The Humber, 4, 70-79, Bladder</v>
      </c>
      <c r="B2570">
        <v>2013</v>
      </c>
      <c r="C2570" t="s">
        <v>1</v>
      </c>
      <c r="D2570" t="s">
        <v>18</v>
      </c>
      <c r="E2570">
        <v>4</v>
      </c>
      <c r="F2570" t="s">
        <v>96</v>
      </c>
      <c r="G2570">
        <v>56</v>
      </c>
    </row>
    <row r="2571" spans="1:7" x14ac:dyDescent="0.25">
      <c r="A2571" s="66" t="str">
        <f t="shared" si="40"/>
        <v>2013, East Midlands, Unk/Oth, 70-79, Bladder</v>
      </c>
      <c r="B2571">
        <v>2013</v>
      </c>
      <c r="C2571" t="s">
        <v>1</v>
      </c>
      <c r="D2571" t="s">
        <v>18</v>
      </c>
      <c r="E2571" t="s">
        <v>26</v>
      </c>
      <c r="F2571" t="s">
        <v>98</v>
      </c>
      <c r="G2571">
        <v>101</v>
      </c>
    </row>
    <row r="2572" spans="1:7" x14ac:dyDescent="0.25">
      <c r="A2572" s="66" t="str">
        <f t="shared" si="40"/>
        <v>2013, East of England, Unk/Oth, 70-79, Bladder</v>
      </c>
      <c r="B2572">
        <v>2013</v>
      </c>
      <c r="C2572" t="s">
        <v>1</v>
      </c>
      <c r="D2572" t="s">
        <v>18</v>
      </c>
      <c r="E2572" t="s">
        <v>26</v>
      </c>
      <c r="F2572" t="s">
        <v>94</v>
      </c>
      <c r="G2572">
        <v>15</v>
      </c>
    </row>
    <row r="2573" spans="1:7" x14ac:dyDescent="0.25">
      <c r="A2573" s="66" t="str">
        <f t="shared" si="40"/>
        <v>2013, London, Unk/Oth, 70-79, Bladder</v>
      </c>
      <c r="B2573">
        <v>2013</v>
      </c>
      <c r="C2573" t="s">
        <v>1</v>
      </c>
      <c r="D2573" t="s">
        <v>18</v>
      </c>
      <c r="E2573" t="s">
        <v>26</v>
      </c>
      <c r="F2573" t="s">
        <v>8</v>
      </c>
      <c r="G2573">
        <v>59</v>
      </c>
    </row>
    <row r="2574" spans="1:7" x14ac:dyDescent="0.25">
      <c r="A2574" s="66" t="str">
        <f t="shared" si="40"/>
        <v>2013, North East, Unk/Oth, 70-79, Bladder</v>
      </c>
      <c r="B2574">
        <v>2013</v>
      </c>
      <c r="C2574" t="s">
        <v>1</v>
      </c>
      <c r="D2574" t="s">
        <v>18</v>
      </c>
      <c r="E2574" t="s">
        <v>26</v>
      </c>
      <c r="F2574" t="s">
        <v>99</v>
      </c>
      <c r="G2574">
        <v>6</v>
      </c>
    </row>
    <row r="2575" spans="1:7" x14ac:dyDescent="0.25">
      <c r="A2575" s="66" t="str">
        <f t="shared" si="40"/>
        <v>2013, North West, Unk/Oth, 70-79, Bladder</v>
      </c>
      <c r="B2575">
        <v>2013</v>
      </c>
      <c r="C2575" t="s">
        <v>1</v>
      </c>
      <c r="D2575" t="s">
        <v>18</v>
      </c>
      <c r="E2575" t="s">
        <v>26</v>
      </c>
      <c r="F2575" t="s">
        <v>92</v>
      </c>
      <c r="G2575">
        <v>67</v>
      </c>
    </row>
    <row r="2576" spans="1:7" x14ac:dyDescent="0.25">
      <c r="A2576" s="66" t="str">
        <f t="shared" si="40"/>
        <v>2013, South East, Unk/Oth, 70-79, Bladder</v>
      </c>
      <c r="B2576">
        <v>2013</v>
      </c>
      <c r="C2576" t="s">
        <v>1</v>
      </c>
      <c r="D2576" t="s">
        <v>18</v>
      </c>
      <c r="E2576" t="s">
        <v>26</v>
      </c>
      <c r="F2576" t="s">
        <v>93</v>
      </c>
      <c r="G2576">
        <v>169</v>
      </c>
    </row>
    <row r="2577" spans="1:7" x14ac:dyDescent="0.25">
      <c r="A2577" s="66" t="str">
        <f t="shared" si="40"/>
        <v>2013, South West, Unk/Oth, 70-79, Bladder</v>
      </c>
      <c r="B2577">
        <v>2013</v>
      </c>
      <c r="C2577" t="s">
        <v>1</v>
      </c>
      <c r="D2577" t="s">
        <v>18</v>
      </c>
      <c r="E2577" t="s">
        <v>26</v>
      </c>
      <c r="F2577" t="s">
        <v>95</v>
      </c>
      <c r="G2577">
        <v>118</v>
      </c>
    </row>
    <row r="2578" spans="1:7" x14ac:dyDescent="0.25">
      <c r="A2578" s="66" t="str">
        <f t="shared" si="40"/>
        <v>2013, West Midlands, Unk/Oth, 70-79, Bladder</v>
      </c>
      <c r="B2578">
        <v>2013</v>
      </c>
      <c r="C2578" t="s">
        <v>1</v>
      </c>
      <c r="D2578" t="s">
        <v>18</v>
      </c>
      <c r="E2578" t="s">
        <v>26</v>
      </c>
      <c r="F2578" t="s">
        <v>97</v>
      </c>
      <c r="G2578">
        <v>60</v>
      </c>
    </row>
    <row r="2579" spans="1:7" x14ac:dyDescent="0.25">
      <c r="A2579" s="66" t="str">
        <f t="shared" si="40"/>
        <v>2013, Yorkshire and The Humber, Unk/Oth, 70-79, Bladder</v>
      </c>
      <c r="B2579">
        <v>2013</v>
      </c>
      <c r="C2579" t="s">
        <v>1</v>
      </c>
      <c r="D2579" t="s">
        <v>18</v>
      </c>
      <c r="E2579" t="s">
        <v>26</v>
      </c>
      <c r="F2579" t="s">
        <v>96</v>
      </c>
      <c r="G2579">
        <v>56</v>
      </c>
    </row>
    <row r="2580" spans="1:7" x14ac:dyDescent="0.25">
      <c r="A2580" s="66" t="str">
        <f t="shared" si="40"/>
        <v>2013, East Midlands, 1, 80+, Bladder</v>
      </c>
      <c r="B2580">
        <v>2013</v>
      </c>
      <c r="C2580" t="s">
        <v>1</v>
      </c>
      <c r="D2580" t="s">
        <v>19</v>
      </c>
      <c r="E2580">
        <v>1</v>
      </c>
      <c r="F2580" t="s">
        <v>98</v>
      </c>
      <c r="G2580">
        <v>58</v>
      </c>
    </row>
    <row r="2581" spans="1:7" x14ac:dyDescent="0.25">
      <c r="A2581" s="66" t="str">
        <f t="shared" si="40"/>
        <v>2013, East of England, 1, 80+, Bladder</v>
      </c>
      <c r="B2581">
        <v>2013</v>
      </c>
      <c r="C2581" t="s">
        <v>1</v>
      </c>
      <c r="D2581" t="s">
        <v>19</v>
      </c>
      <c r="E2581">
        <v>1</v>
      </c>
      <c r="F2581" t="s">
        <v>94</v>
      </c>
      <c r="G2581">
        <v>158</v>
      </c>
    </row>
    <row r="2582" spans="1:7" x14ac:dyDescent="0.25">
      <c r="A2582" s="66" t="str">
        <f t="shared" si="40"/>
        <v>2013, London, 1, 80+, Bladder</v>
      </c>
      <c r="B2582">
        <v>2013</v>
      </c>
      <c r="C2582" t="s">
        <v>1</v>
      </c>
      <c r="D2582" t="s">
        <v>19</v>
      </c>
      <c r="E2582">
        <v>1</v>
      </c>
      <c r="F2582" t="s">
        <v>8</v>
      </c>
      <c r="G2582">
        <v>93</v>
      </c>
    </row>
    <row r="2583" spans="1:7" x14ac:dyDescent="0.25">
      <c r="A2583" s="66" t="str">
        <f t="shared" si="40"/>
        <v>2013, North East, 1, 80+, Bladder</v>
      </c>
      <c r="B2583">
        <v>2013</v>
      </c>
      <c r="C2583" t="s">
        <v>1</v>
      </c>
      <c r="D2583" t="s">
        <v>19</v>
      </c>
      <c r="E2583">
        <v>1</v>
      </c>
      <c r="F2583" t="s">
        <v>99</v>
      </c>
      <c r="G2583">
        <v>59</v>
      </c>
    </row>
    <row r="2584" spans="1:7" x14ac:dyDescent="0.25">
      <c r="A2584" s="66" t="str">
        <f t="shared" si="40"/>
        <v>2013, North West, 1, 80+, Bladder</v>
      </c>
      <c r="B2584">
        <v>2013</v>
      </c>
      <c r="C2584" t="s">
        <v>1</v>
      </c>
      <c r="D2584" t="s">
        <v>19</v>
      </c>
      <c r="E2584">
        <v>1</v>
      </c>
      <c r="F2584" t="s">
        <v>92</v>
      </c>
      <c r="G2584">
        <v>141</v>
      </c>
    </row>
    <row r="2585" spans="1:7" x14ac:dyDescent="0.25">
      <c r="A2585" s="66" t="str">
        <f t="shared" si="40"/>
        <v>2013, South East, 1, 80+, Bladder</v>
      </c>
      <c r="B2585">
        <v>2013</v>
      </c>
      <c r="C2585" t="s">
        <v>1</v>
      </c>
      <c r="D2585" t="s">
        <v>19</v>
      </c>
      <c r="E2585">
        <v>1</v>
      </c>
      <c r="F2585" t="s">
        <v>93</v>
      </c>
      <c r="G2585">
        <v>130</v>
      </c>
    </row>
    <row r="2586" spans="1:7" x14ac:dyDescent="0.25">
      <c r="A2586" s="66" t="str">
        <f t="shared" si="40"/>
        <v>2013, South West, 1, 80+, Bladder</v>
      </c>
      <c r="B2586">
        <v>2013</v>
      </c>
      <c r="C2586" t="s">
        <v>1</v>
      </c>
      <c r="D2586" t="s">
        <v>19</v>
      </c>
      <c r="E2586">
        <v>1</v>
      </c>
      <c r="F2586" t="s">
        <v>95</v>
      </c>
      <c r="G2586">
        <v>91</v>
      </c>
    </row>
    <row r="2587" spans="1:7" x14ac:dyDescent="0.25">
      <c r="A2587" s="66" t="str">
        <f t="shared" si="40"/>
        <v>2013, West Midlands, 1, 80+, Bladder</v>
      </c>
      <c r="B2587">
        <v>2013</v>
      </c>
      <c r="C2587" t="s">
        <v>1</v>
      </c>
      <c r="D2587" t="s">
        <v>19</v>
      </c>
      <c r="E2587">
        <v>1</v>
      </c>
      <c r="F2587" t="s">
        <v>97</v>
      </c>
      <c r="G2587">
        <v>103</v>
      </c>
    </row>
    <row r="2588" spans="1:7" x14ac:dyDescent="0.25">
      <c r="A2588" s="66" t="str">
        <f t="shared" si="40"/>
        <v>2013, Yorkshire and The Humber, 1, 80+, Bladder</v>
      </c>
      <c r="B2588">
        <v>2013</v>
      </c>
      <c r="C2588" t="s">
        <v>1</v>
      </c>
      <c r="D2588" t="s">
        <v>19</v>
      </c>
      <c r="E2588">
        <v>1</v>
      </c>
      <c r="F2588" t="s">
        <v>96</v>
      </c>
      <c r="G2588">
        <v>113</v>
      </c>
    </row>
    <row r="2589" spans="1:7" x14ac:dyDescent="0.25">
      <c r="A2589" s="66" t="str">
        <f t="shared" si="40"/>
        <v>2013, East Midlands, 2, 80+, Bladder</v>
      </c>
      <c r="B2589">
        <v>2013</v>
      </c>
      <c r="C2589" t="s">
        <v>1</v>
      </c>
      <c r="D2589" t="s">
        <v>19</v>
      </c>
      <c r="E2589">
        <v>2</v>
      </c>
      <c r="F2589" t="s">
        <v>98</v>
      </c>
      <c r="G2589">
        <v>39</v>
      </c>
    </row>
    <row r="2590" spans="1:7" x14ac:dyDescent="0.25">
      <c r="A2590" s="66" t="str">
        <f t="shared" si="40"/>
        <v>2013, East of England, 2, 80+, Bladder</v>
      </c>
      <c r="B2590">
        <v>2013</v>
      </c>
      <c r="C2590" t="s">
        <v>1</v>
      </c>
      <c r="D2590" t="s">
        <v>19</v>
      </c>
      <c r="E2590">
        <v>2</v>
      </c>
      <c r="F2590" t="s">
        <v>94</v>
      </c>
      <c r="G2590">
        <v>103</v>
      </c>
    </row>
    <row r="2591" spans="1:7" x14ac:dyDescent="0.25">
      <c r="A2591" s="66" t="str">
        <f t="shared" si="40"/>
        <v>2013, London, 2, 80+, Bladder</v>
      </c>
      <c r="B2591">
        <v>2013</v>
      </c>
      <c r="C2591" t="s">
        <v>1</v>
      </c>
      <c r="D2591" t="s">
        <v>19</v>
      </c>
      <c r="E2591">
        <v>2</v>
      </c>
      <c r="F2591" t="s">
        <v>8</v>
      </c>
      <c r="G2591">
        <v>66</v>
      </c>
    </row>
    <row r="2592" spans="1:7" x14ac:dyDescent="0.25">
      <c r="A2592" s="66" t="str">
        <f t="shared" si="40"/>
        <v>2013, North East, 2, 80+, Bladder</v>
      </c>
      <c r="B2592">
        <v>2013</v>
      </c>
      <c r="C2592" t="s">
        <v>1</v>
      </c>
      <c r="D2592" t="s">
        <v>19</v>
      </c>
      <c r="E2592">
        <v>2</v>
      </c>
      <c r="F2592" t="s">
        <v>99</v>
      </c>
      <c r="G2592">
        <v>28</v>
      </c>
    </row>
    <row r="2593" spans="1:7" x14ac:dyDescent="0.25">
      <c r="A2593" s="66" t="str">
        <f t="shared" si="40"/>
        <v>2013, North West, 2, 80+, Bladder</v>
      </c>
      <c r="B2593">
        <v>2013</v>
      </c>
      <c r="C2593" t="s">
        <v>1</v>
      </c>
      <c r="D2593" t="s">
        <v>19</v>
      </c>
      <c r="E2593">
        <v>2</v>
      </c>
      <c r="F2593" t="s">
        <v>92</v>
      </c>
      <c r="G2593">
        <v>104</v>
      </c>
    </row>
    <row r="2594" spans="1:7" x14ac:dyDescent="0.25">
      <c r="A2594" s="66" t="str">
        <f t="shared" si="40"/>
        <v>2013, South East, 2, 80+, Bladder</v>
      </c>
      <c r="B2594">
        <v>2013</v>
      </c>
      <c r="C2594" t="s">
        <v>1</v>
      </c>
      <c r="D2594" t="s">
        <v>19</v>
      </c>
      <c r="E2594">
        <v>2</v>
      </c>
      <c r="F2594" t="s">
        <v>93</v>
      </c>
      <c r="G2594">
        <v>75</v>
      </c>
    </row>
    <row r="2595" spans="1:7" x14ac:dyDescent="0.25">
      <c r="A2595" s="66" t="str">
        <f t="shared" si="40"/>
        <v>2013, South West, 2, 80+, Bladder</v>
      </c>
      <c r="B2595">
        <v>2013</v>
      </c>
      <c r="C2595" t="s">
        <v>1</v>
      </c>
      <c r="D2595" t="s">
        <v>19</v>
      </c>
      <c r="E2595">
        <v>2</v>
      </c>
      <c r="F2595" t="s">
        <v>95</v>
      </c>
      <c r="G2595">
        <v>82</v>
      </c>
    </row>
    <row r="2596" spans="1:7" x14ac:dyDescent="0.25">
      <c r="A2596" s="66" t="str">
        <f t="shared" si="40"/>
        <v>2013, West Midlands, 2, 80+, Bladder</v>
      </c>
      <c r="B2596">
        <v>2013</v>
      </c>
      <c r="C2596" t="s">
        <v>1</v>
      </c>
      <c r="D2596" t="s">
        <v>19</v>
      </c>
      <c r="E2596">
        <v>2</v>
      </c>
      <c r="F2596" t="s">
        <v>97</v>
      </c>
      <c r="G2596">
        <v>69</v>
      </c>
    </row>
    <row r="2597" spans="1:7" x14ac:dyDescent="0.25">
      <c r="A2597" s="66" t="str">
        <f t="shared" si="40"/>
        <v>2013, Yorkshire and The Humber, 2, 80+, Bladder</v>
      </c>
      <c r="B2597">
        <v>2013</v>
      </c>
      <c r="C2597" t="s">
        <v>1</v>
      </c>
      <c r="D2597" t="s">
        <v>19</v>
      </c>
      <c r="E2597">
        <v>2</v>
      </c>
      <c r="F2597" t="s">
        <v>96</v>
      </c>
      <c r="G2597">
        <v>56</v>
      </c>
    </row>
    <row r="2598" spans="1:7" x14ac:dyDescent="0.25">
      <c r="A2598" s="66" t="str">
        <f t="shared" si="40"/>
        <v>2013, East Midlands, 3, 80+, Bladder</v>
      </c>
      <c r="B2598">
        <v>2013</v>
      </c>
      <c r="C2598" t="s">
        <v>1</v>
      </c>
      <c r="D2598" t="s">
        <v>19</v>
      </c>
      <c r="E2598">
        <v>3</v>
      </c>
      <c r="F2598" t="s">
        <v>98</v>
      </c>
      <c r="G2598">
        <v>6</v>
      </c>
    </row>
    <row r="2599" spans="1:7" x14ac:dyDescent="0.25">
      <c r="A2599" s="66" t="str">
        <f t="shared" si="40"/>
        <v>2013, East of England, 3, 80+, Bladder</v>
      </c>
      <c r="B2599">
        <v>2013</v>
      </c>
      <c r="C2599" t="s">
        <v>1</v>
      </c>
      <c r="D2599" t="s">
        <v>19</v>
      </c>
      <c r="E2599">
        <v>3</v>
      </c>
      <c r="F2599" t="s">
        <v>94</v>
      </c>
      <c r="G2599">
        <v>18</v>
      </c>
    </row>
    <row r="2600" spans="1:7" x14ac:dyDescent="0.25">
      <c r="A2600" s="66" t="str">
        <f t="shared" si="40"/>
        <v>2013, London, 3, 80+, Bladder</v>
      </c>
      <c r="B2600">
        <v>2013</v>
      </c>
      <c r="C2600" t="s">
        <v>1</v>
      </c>
      <c r="D2600" t="s">
        <v>19</v>
      </c>
      <c r="E2600">
        <v>3</v>
      </c>
      <c r="F2600" t="s">
        <v>8</v>
      </c>
      <c r="G2600">
        <v>13</v>
      </c>
    </row>
    <row r="2601" spans="1:7" x14ac:dyDescent="0.25">
      <c r="A2601" s="66" t="str">
        <f t="shared" si="40"/>
        <v>2013, North East, 3, 80+, Bladder</v>
      </c>
      <c r="B2601">
        <v>2013</v>
      </c>
      <c r="C2601" t="s">
        <v>1</v>
      </c>
      <c r="D2601" t="s">
        <v>19</v>
      </c>
      <c r="E2601">
        <v>3</v>
      </c>
      <c r="F2601" t="s">
        <v>99</v>
      </c>
      <c r="G2601">
        <v>12</v>
      </c>
    </row>
    <row r="2602" spans="1:7" x14ac:dyDescent="0.25">
      <c r="A2602" s="66" t="str">
        <f t="shared" si="40"/>
        <v>2013, North West, 3, 80+, Bladder</v>
      </c>
      <c r="B2602">
        <v>2013</v>
      </c>
      <c r="C2602" t="s">
        <v>1</v>
      </c>
      <c r="D2602" t="s">
        <v>19</v>
      </c>
      <c r="E2602">
        <v>3</v>
      </c>
      <c r="F2602" t="s">
        <v>92</v>
      </c>
      <c r="G2602">
        <v>27</v>
      </c>
    </row>
    <row r="2603" spans="1:7" x14ac:dyDescent="0.25">
      <c r="A2603" s="66" t="str">
        <f t="shared" si="40"/>
        <v>2013, South East, 3, 80+, Bladder</v>
      </c>
      <c r="B2603">
        <v>2013</v>
      </c>
      <c r="C2603" t="s">
        <v>1</v>
      </c>
      <c r="D2603" t="s">
        <v>19</v>
      </c>
      <c r="E2603">
        <v>3</v>
      </c>
      <c r="F2603" t="s">
        <v>93</v>
      </c>
      <c r="G2603">
        <v>10</v>
      </c>
    </row>
    <row r="2604" spans="1:7" x14ac:dyDescent="0.25">
      <c r="A2604" s="66" t="str">
        <f t="shared" si="40"/>
        <v>2013, South West, 3, 80+, Bladder</v>
      </c>
      <c r="B2604">
        <v>2013</v>
      </c>
      <c r="C2604" t="s">
        <v>1</v>
      </c>
      <c r="D2604" t="s">
        <v>19</v>
      </c>
      <c r="E2604">
        <v>3</v>
      </c>
      <c r="F2604" t="s">
        <v>95</v>
      </c>
      <c r="G2604">
        <v>11</v>
      </c>
    </row>
    <row r="2605" spans="1:7" x14ac:dyDescent="0.25">
      <c r="A2605" s="66" t="str">
        <f t="shared" si="40"/>
        <v>2013, West Midlands, 3, 80+, Bladder</v>
      </c>
      <c r="B2605">
        <v>2013</v>
      </c>
      <c r="C2605" t="s">
        <v>1</v>
      </c>
      <c r="D2605" t="s">
        <v>19</v>
      </c>
      <c r="E2605">
        <v>3</v>
      </c>
      <c r="F2605" t="s">
        <v>97</v>
      </c>
      <c r="G2605">
        <v>22</v>
      </c>
    </row>
    <row r="2606" spans="1:7" x14ac:dyDescent="0.25">
      <c r="A2606" s="66" t="str">
        <f t="shared" si="40"/>
        <v>2013, Yorkshire and The Humber, 3, 80+, Bladder</v>
      </c>
      <c r="B2606">
        <v>2013</v>
      </c>
      <c r="C2606" t="s">
        <v>1</v>
      </c>
      <c r="D2606" t="s">
        <v>19</v>
      </c>
      <c r="E2606">
        <v>3</v>
      </c>
      <c r="F2606" t="s">
        <v>96</v>
      </c>
      <c r="G2606">
        <v>19</v>
      </c>
    </row>
    <row r="2607" spans="1:7" x14ac:dyDescent="0.25">
      <c r="A2607" s="66" t="str">
        <f t="shared" si="40"/>
        <v>2013, East Midlands, 4, 80+, Bladder</v>
      </c>
      <c r="B2607">
        <v>2013</v>
      </c>
      <c r="C2607" t="s">
        <v>1</v>
      </c>
      <c r="D2607" t="s">
        <v>19</v>
      </c>
      <c r="E2607">
        <v>4</v>
      </c>
      <c r="F2607" t="s">
        <v>98</v>
      </c>
      <c r="G2607">
        <v>28</v>
      </c>
    </row>
    <row r="2608" spans="1:7" x14ac:dyDescent="0.25">
      <c r="A2608" s="66" t="str">
        <f t="shared" si="40"/>
        <v>2013, East of England, 4, 80+, Bladder</v>
      </c>
      <c r="B2608">
        <v>2013</v>
      </c>
      <c r="C2608" t="s">
        <v>1</v>
      </c>
      <c r="D2608" t="s">
        <v>19</v>
      </c>
      <c r="E2608">
        <v>4</v>
      </c>
      <c r="F2608" t="s">
        <v>94</v>
      </c>
      <c r="G2608">
        <v>44</v>
      </c>
    </row>
    <row r="2609" spans="1:7" x14ac:dyDescent="0.25">
      <c r="A2609" s="66" t="str">
        <f t="shared" si="40"/>
        <v>2013, London, 4, 80+, Bladder</v>
      </c>
      <c r="B2609">
        <v>2013</v>
      </c>
      <c r="C2609" t="s">
        <v>1</v>
      </c>
      <c r="D2609" t="s">
        <v>19</v>
      </c>
      <c r="E2609">
        <v>4</v>
      </c>
      <c r="F2609" t="s">
        <v>8</v>
      </c>
      <c r="G2609">
        <v>32</v>
      </c>
    </row>
    <row r="2610" spans="1:7" x14ac:dyDescent="0.25">
      <c r="A2610" s="66" t="str">
        <f t="shared" si="40"/>
        <v>2013, North East, 4, 80+, Bladder</v>
      </c>
      <c r="B2610">
        <v>2013</v>
      </c>
      <c r="C2610" t="s">
        <v>1</v>
      </c>
      <c r="D2610" t="s">
        <v>19</v>
      </c>
      <c r="E2610">
        <v>4</v>
      </c>
      <c r="F2610" t="s">
        <v>99</v>
      </c>
      <c r="G2610">
        <v>21</v>
      </c>
    </row>
    <row r="2611" spans="1:7" x14ac:dyDescent="0.25">
      <c r="A2611" s="66" t="str">
        <f t="shared" si="40"/>
        <v>2013, North West, 4, 80+, Bladder</v>
      </c>
      <c r="B2611">
        <v>2013</v>
      </c>
      <c r="C2611" t="s">
        <v>1</v>
      </c>
      <c r="D2611" t="s">
        <v>19</v>
      </c>
      <c r="E2611">
        <v>4</v>
      </c>
      <c r="F2611" t="s">
        <v>92</v>
      </c>
      <c r="G2611">
        <v>45</v>
      </c>
    </row>
    <row r="2612" spans="1:7" x14ac:dyDescent="0.25">
      <c r="A2612" s="66" t="str">
        <f t="shared" si="40"/>
        <v>2013, South East, 4, 80+, Bladder</v>
      </c>
      <c r="B2612">
        <v>2013</v>
      </c>
      <c r="C2612" t="s">
        <v>1</v>
      </c>
      <c r="D2612" t="s">
        <v>19</v>
      </c>
      <c r="E2612">
        <v>4</v>
      </c>
      <c r="F2612" t="s">
        <v>93</v>
      </c>
      <c r="G2612">
        <v>59</v>
      </c>
    </row>
    <row r="2613" spans="1:7" x14ac:dyDescent="0.25">
      <c r="A2613" s="66" t="str">
        <f t="shared" si="40"/>
        <v>2013, South West, 4, 80+, Bladder</v>
      </c>
      <c r="B2613">
        <v>2013</v>
      </c>
      <c r="C2613" t="s">
        <v>1</v>
      </c>
      <c r="D2613" t="s">
        <v>19</v>
      </c>
      <c r="E2613">
        <v>4</v>
      </c>
      <c r="F2613" t="s">
        <v>95</v>
      </c>
      <c r="G2613">
        <v>31</v>
      </c>
    </row>
    <row r="2614" spans="1:7" x14ac:dyDescent="0.25">
      <c r="A2614" s="66" t="str">
        <f t="shared" si="40"/>
        <v>2013, West Midlands, 4, 80+, Bladder</v>
      </c>
      <c r="B2614">
        <v>2013</v>
      </c>
      <c r="C2614" t="s">
        <v>1</v>
      </c>
      <c r="D2614" t="s">
        <v>19</v>
      </c>
      <c r="E2614">
        <v>4</v>
      </c>
      <c r="F2614" t="s">
        <v>97</v>
      </c>
      <c r="G2614">
        <v>45</v>
      </c>
    </row>
    <row r="2615" spans="1:7" x14ac:dyDescent="0.25">
      <c r="A2615" s="66" t="str">
        <f t="shared" si="40"/>
        <v>2013, Yorkshire and The Humber, 4, 80+, Bladder</v>
      </c>
      <c r="B2615">
        <v>2013</v>
      </c>
      <c r="C2615" t="s">
        <v>1</v>
      </c>
      <c r="D2615" t="s">
        <v>19</v>
      </c>
      <c r="E2615">
        <v>4</v>
      </c>
      <c r="F2615" t="s">
        <v>96</v>
      </c>
      <c r="G2615">
        <v>41</v>
      </c>
    </row>
    <row r="2616" spans="1:7" x14ac:dyDescent="0.25">
      <c r="A2616" s="66" t="str">
        <f t="shared" si="40"/>
        <v>2013, East Midlands, Unk/Oth, 80+, Bladder</v>
      </c>
      <c r="B2616">
        <v>2013</v>
      </c>
      <c r="C2616" t="s">
        <v>1</v>
      </c>
      <c r="D2616" t="s">
        <v>19</v>
      </c>
      <c r="E2616" t="s">
        <v>26</v>
      </c>
      <c r="F2616" t="s">
        <v>98</v>
      </c>
      <c r="G2616">
        <v>134</v>
      </c>
    </row>
    <row r="2617" spans="1:7" x14ac:dyDescent="0.25">
      <c r="A2617" s="66" t="str">
        <f t="shared" si="40"/>
        <v>2013, East of England, Unk/Oth, 80+, Bladder</v>
      </c>
      <c r="B2617">
        <v>2013</v>
      </c>
      <c r="C2617" t="s">
        <v>1</v>
      </c>
      <c r="D2617" t="s">
        <v>19</v>
      </c>
      <c r="E2617" t="s">
        <v>26</v>
      </c>
      <c r="F2617" t="s">
        <v>94</v>
      </c>
      <c r="G2617">
        <v>54</v>
      </c>
    </row>
    <row r="2618" spans="1:7" x14ac:dyDescent="0.25">
      <c r="A2618" s="66" t="str">
        <f t="shared" si="40"/>
        <v>2013, London, Unk/Oth, 80+, Bladder</v>
      </c>
      <c r="B2618">
        <v>2013</v>
      </c>
      <c r="C2618" t="s">
        <v>1</v>
      </c>
      <c r="D2618" t="s">
        <v>19</v>
      </c>
      <c r="E2618" t="s">
        <v>26</v>
      </c>
      <c r="F2618" t="s">
        <v>8</v>
      </c>
      <c r="G2618">
        <v>116</v>
      </c>
    </row>
    <row r="2619" spans="1:7" x14ac:dyDescent="0.25">
      <c r="A2619" s="66" t="str">
        <f t="shared" si="40"/>
        <v>2013, North East, Unk/Oth, 80+, Bladder</v>
      </c>
      <c r="B2619">
        <v>2013</v>
      </c>
      <c r="C2619" t="s">
        <v>1</v>
      </c>
      <c r="D2619" t="s">
        <v>19</v>
      </c>
      <c r="E2619" t="s">
        <v>26</v>
      </c>
      <c r="F2619" t="s">
        <v>99</v>
      </c>
      <c r="G2619">
        <v>31</v>
      </c>
    </row>
    <row r="2620" spans="1:7" x14ac:dyDescent="0.25">
      <c r="A2620" s="66" t="str">
        <f t="shared" si="40"/>
        <v>2013, North West, Unk/Oth, 80+, Bladder</v>
      </c>
      <c r="B2620">
        <v>2013</v>
      </c>
      <c r="C2620" t="s">
        <v>1</v>
      </c>
      <c r="D2620" t="s">
        <v>19</v>
      </c>
      <c r="E2620" t="s">
        <v>26</v>
      </c>
      <c r="F2620" t="s">
        <v>92</v>
      </c>
      <c r="G2620">
        <v>105</v>
      </c>
    </row>
    <row r="2621" spans="1:7" x14ac:dyDescent="0.25">
      <c r="A2621" s="66" t="str">
        <f t="shared" si="40"/>
        <v>2013, South East, Unk/Oth, 80+, Bladder</v>
      </c>
      <c r="B2621">
        <v>2013</v>
      </c>
      <c r="C2621" t="s">
        <v>1</v>
      </c>
      <c r="D2621" t="s">
        <v>19</v>
      </c>
      <c r="E2621" t="s">
        <v>26</v>
      </c>
      <c r="F2621" t="s">
        <v>93</v>
      </c>
      <c r="G2621">
        <v>249</v>
      </c>
    </row>
    <row r="2622" spans="1:7" x14ac:dyDescent="0.25">
      <c r="A2622" s="66" t="str">
        <f t="shared" si="40"/>
        <v>2013, South West, Unk/Oth, 80+, Bladder</v>
      </c>
      <c r="B2622">
        <v>2013</v>
      </c>
      <c r="C2622" t="s">
        <v>1</v>
      </c>
      <c r="D2622" t="s">
        <v>19</v>
      </c>
      <c r="E2622" t="s">
        <v>26</v>
      </c>
      <c r="F2622" t="s">
        <v>95</v>
      </c>
      <c r="G2622">
        <v>179</v>
      </c>
    </row>
    <row r="2623" spans="1:7" x14ac:dyDescent="0.25">
      <c r="A2623" s="66" t="str">
        <f t="shared" si="40"/>
        <v>2013, West Midlands, Unk/Oth, 80+, Bladder</v>
      </c>
      <c r="B2623">
        <v>2013</v>
      </c>
      <c r="C2623" t="s">
        <v>1</v>
      </c>
      <c r="D2623" t="s">
        <v>19</v>
      </c>
      <c r="E2623" t="s">
        <v>26</v>
      </c>
      <c r="F2623" t="s">
        <v>97</v>
      </c>
      <c r="G2623">
        <v>142</v>
      </c>
    </row>
    <row r="2624" spans="1:7" x14ac:dyDescent="0.25">
      <c r="A2624" s="66" t="str">
        <f t="shared" si="40"/>
        <v>2013, Yorkshire and The Humber, Unk/Oth, 80+, Bladder</v>
      </c>
      <c r="B2624">
        <v>2013</v>
      </c>
      <c r="C2624" t="s">
        <v>1</v>
      </c>
      <c r="D2624" t="s">
        <v>19</v>
      </c>
      <c r="E2624" t="s">
        <v>26</v>
      </c>
      <c r="F2624" t="s">
        <v>96</v>
      </c>
      <c r="G2624">
        <v>102</v>
      </c>
    </row>
    <row r="2625" spans="1:7" x14ac:dyDescent="0.25">
      <c r="A2625" s="66" t="str">
        <f t="shared" si="40"/>
        <v>2013, East Midlands, 1, 0-49, Breast</v>
      </c>
      <c r="B2625">
        <v>2013</v>
      </c>
      <c r="C2625" t="s">
        <v>0</v>
      </c>
      <c r="D2625" t="s">
        <v>25</v>
      </c>
      <c r="E2625">
        <v>1</v>
      </c>
      <c r="F2625" t="s">
        <v>98</v>
      </c>
      <c r="G2625">
        <v>245</v>
      </c>
    </row>
    <row r="2626" spans="1:7" x14ac:dyDescent="0.25">
      <c r="A2626" s="66" t="str">
        <f t="shared" ref="A2626:A2689" si="41">B2626&amp;", "&amp;F2626&amp;", "&amp;E2626&amp;", "&amp;D2626&amp;", "&amp;C2626</f>
        <v>2013, East of England, 1, 0-49, Breast</v>
      </c>
      <c r="B2626">
        <v>2013</v>
      </c>
      <c r="C2626" t="s">
        <v>0</v>
      </c>
      <c r="D2626" t="s">
        <v>25</v>
      </c>
      <c r="E2626">
        <v>1</v>
      </c>
      <c r="F2626" t="s">
        <v>94</v>
      </c>
      <c r="G2626">
        <v>388</v>
      </c>
    </row>
    <row r="2627" spans="1:7" x14ac:dyDescent="0.25">
      <c r="A2627" s="66" t="str">
        <f t="shared" si="41"/>
        <v>2013, London, 1, 0-49, Breast</v>
      </c>
      <c r="B2627">
        <v>2013</v>
      </c>
      <c r="C2627" t="s">
        <v>0</v>
      </c>
      <c r="D2627" t="s">
        <v>25</v>
      </c>
      <c r="E2627">
        <v>1</v>
      </c>
      <c r="F2627" t="s">
        <v>8</v>
      </c>
      <c r="G2627">
        <v>319</v>
      </c>
    </row>
    <row r="2628" spans="1:7" x14ac:dyDescent="0.25">
      <c r="A2628" s="66" t="str">
        <f t="shared" si="41"/>
        <v>2013, North East, 1, 0-49, Breast</v>
      </c>
      <c r="B2628">
        <v>2013</v>
      </c>
      <c r="C2628" t="s">
        <v>0</v>
      </c>
      <c r="D2628" t="s">
        <v>25</v>
      </c>
      <c r="E2628">
        <v>1</v>
      </c>
      <c r="F2628" t="s">
        <v>99</v>
      </c>
      <c r="G2628">
        <v>159</v>
      </c>
    </row>
    <row r="2629" spans="1:7" x14ac:dyDescent="0.25">
      <c r="A2629" s="66" t="str">
        <f t="shared" si="41"/>
        <v>2013, North West, 1, 0-49, Breast</v>
      </c>
      <c r="B2629">
        <v>2013</v>
      </c>
      <c r="C2629" t="s">
        <v>0</v>
      </c>
      <c r="D2629" t="s">
        <v>25</v>
      </c>
      <c r="E2629">
        <v>1</v>
      </c>
      <c r="F2629" t="s">
        <v>92</v>
      </c>
      <c r="G2629">
        <v>352</v>
      </c>
    </row>
    <row r="2630" spans="1:7" x14ac:dyDescent="0.25">
      <c r="A2630" s="66" t="str">
        <f t="shared" si="41"/>
        <v>2013, South East, 1, 0-49, Breast</v>
      </c>
      <c r="B2630">
        <v>2013</v>
      </c>
      <c r="C2630" t="s">
        <v>0</v>
      </c>
      <c r="D2630" t="s">
        <v>25</v>
      </c>
      <c r="E2630">
        <v>1</v>
      </c>
      <c r="F2630" t="s">
        <v>93</v>
      </c>
      <c r="G2630">
        <v>406</v>
      </c>
    </row>
    <row r="2631" spans="1:7" x14ac:dyDescent="0.25">
      <c r="A2631" s="66" t="str">
        <f t="shared" si="41"/>
        <v>2013, South West, 1, 0-49, Breast</v>
      </c>
      <c r="B2631">
        <v>2013</v>
      </c>
      <c r="C2631" t="s">
        <v>0</v>
      </c>
      <c r="D2631" t="s">
        <v>25</v>
      </c>
      <c r="E2631">
        <v>1</v>
      </c>
      <c r="F2631" t="s">
        <v>95</v>
      </c>
      <c r="G2631">
        <v>304</v>
      </c>
    </row>
    <row r="2632" spans="1:7" x14ac:dyDescent="0.25">
      <c r="A2632" s="66" t="str">
        <f t="shared" si="41"/>
        <v>2013, West Midlands, 1, 0-49, Breast</v>
      </c>
      <c r="B2632">
        <v>2013</v>
      </c>
      <c r="C2632" t="s">
        <v>0</v>
      </c>
      <c r="D2632" t="s">
        <v>25</v>
      </c>
      <c r="E2632">
        <v>1</v>
      </c>
      <c r="F2632" t="s">
        <v>97</v>
      </c>
      <c r="G2632">
        <v>276</v>
      </c>
    </row>
    <row r="2633" spans="1:7" x14ac:dyDescent="0.25">
      <c r="A2633" s="66" t="str">
        <f t="shared" si="41"/>
        <v>2013, Yorkshire and The Humber, 1, 0-49, Breast</v>
      </c>
      <c r="B2633">
        <v>2013</v>
      </c>
      <c r="C2633" t="s">
        <v>0</v>
      </c>
      <c r="D2633" t="s">
        <v>25</v>
      </c>
      <c r="E2633">
        <v>1</v>
      </c>
      <c r="F2633" t="s">
        <v>96</v>
      </c>
      <c r="G2633">
        <v>270</v>
      </c>
    </row>
    <row r="2634" spans="1:7" x14ac:dyDescent="0.25">
      <c r="A2634" s="66" t="str">
        <f t="shared" si="41"/>
        <v>2013, East Midlands, 2, 0-49, Breast</v>
      </c>
      <c r="B2634">
        <v>2013</v>
      </c>
      <c r="C2634" t="s">
        <v>0</v>
      </c>
      <c r="D2634" t="s">
        <v>25</v>
      </c>
      <c r="E2634">
        <v>2</v>
      </c>
      <c r="F2634" t="s">
        <v>98</v>
      </c>
      <c r="G2634">
        <v>256</v>
      </c>
    </row>
    <row r="2635" spans="1:7" x14ac:dyDescent="0.25">
      <c r="A2635" s="66" t="str">
        <f t="shared" si="41"/>
        <v>2013, East of England, 2, 0-49, Breast</v>
      </c>
      <c r="B2635">
        <v>2013</v>
      </c>
      <c r="C2635" t="s">
        <v>0</v>
      </c>
      <c r="D2635" t="s">
        <v>25</v>
      </c>
      <c r="E2635">
        <v>2</v>
      </c>
      <c r="F2635" t="s">
        <v>94</v>
      </c>
      <c r="G2635">
        <v>507</v>
      </c>
    </row>
    <row r="2636" spans="1:7" x14ac:dyDescent="0.25">
      <c r="A2636" s="66" t="str">
        <f t="shared" si="41"/>
        <v>2013, London, 2, 0-49, Breast</v>
      </c>
      <c r="B2636">
        <v>2013</v>
      </c>
      <c r="C2636" t="s">
        <v>0</v>
      </c>
      <c r="D2636" t="s">
        <v>25</v>
      </c>
      <c r="E2636">
        <v>2</v>
      </c>
      <c r="F2636" t="s">
        <v>8</v>
      </c>
      <c r="G2636">
        <v>531</v>
      </c>
    </row>
    <row r="2637" spans="1:7" x14ac:dyDescent="0.25">
      <c r="A2637" s="66" t="str">
        <f t="shared" si="41"/>
        <v>2013, North East, 2, 0-49, Breast</v>
      </c>
      <c r="B2637">
        <v>2013</v>
      </c>
      <c r="C2637" t="s">
        <v>0</v>
      </c>
      <c r="D2637" t="s">
        <v>25</v>
      </c>
      <c r="E2637">
        <v>2</v>
      </c>
      <c r="F2637" t="s">
        <v>99</v>
      </c>
      <c r="G2637">
        <v>163</v>
      </c>
    </row>
    <row r="2638" spans="1:7" x14ac:dyDescent="0.25">
      <c r="A2638" s="66" t="str">
        <f t="shared" si="41"/>
        <v>2013, North West, 2, 0-49, Breast</v>
      </c>
      <c r="B2638">
        <v>2013</v>
      </c>
      <c r="C2638" t="s">
        <v>0</v>
      </c>
      <c r="D2638" t="s">
        <v>25</v>
      </c>
      <c r="E2638">
        <v>2</v>
      </c>
      <c r="F2638" t="s">
        <v>92</v>
      </c>
      <c r="G2638">
        <v>464</v>
      </c>
    </row>
    <row r="2639" spans="1:7" x14ac:dyDescent="0.25">
      <c r="A2639" s="66" t="str">
        <f t="shared" si="41"/>
        <v>2013, South East, 2, 0-49, Breast</v>
      </c>
      <c r="B2639">
        <v>2013</v>
      </c>
      <c r="C2639" t="s">
        <v>0</v>
      </c>
      <c r="D2639" t="s">
        <v>25</v>
      </c>
      <c r="E2639">
        <v>2</v>
      </c>
      <c r="F2639" t="s">
        <v>93</v>
      </c>
      <c r="G2639">
        <v>505</v>
      </c>
    </row>
    <row r="2640" spans="1:7" x14ac:dyDescent="0.25">
      <c r="A2640" s="66" t="str">
        <f t="shared" si="41"/>
        <v>2013, South West, 2, 0-49, Breast</v>
      </c>
      <c r="B2640">
        <v>2013</v>
      </c>
      <c r="C2640" t="s">
        <v>0</v>
      </c>
      <c r="D2640" t="s">
        <v>25</v>
      </c>
      <c r="E2640">
        <v>2</v>
      </c>
      <c r="F2640" t="s">
        <v>95</v>
      </c>
      <c r="G2640">
        <v>362</v>
      </c>
    </row>
    <row r="2641" spans="1:7" x14ac:dyDescent="0.25">
      <c r="A2641" s="66" t="str">
        <f t="shared" si="41"/>
        <v>2013, West Midlands, 2, 0-49, Breast</v>
      </c>
      <c r="B2641">
        <v>2013</v>
      </c>
      <c r="C2641" t="s">
        <v>0</v>
      </c>
      <c r="D2641" t="s">
        <v>25</v>
      </c>
      <c r="E2641">
        <v>2</v>
      </c>
      <c r="F2641" t="s">
        <v>97</v>
      </c>
      <c r="G2641">
        <v>342</v>
      </c>
    </row>
    <row r="2642" spans="1:7" x14ac:dyDescent="0.25">
      <c r="A2642" s="66" t="str">
        <f t="shared" si="41"/>
        <v>2013, Yorkshire and The Humber, 2, 0-49, Breast</v>
      </c>
      <c r="B2642">
        <v>2013</v>
      </c>
      <c r="C2642" t="s">
        <v>0</v>
      </c>
      <c r="D2642" t="s">
        <v>25</v>
      </c>
      <c r="E2642">
        <v>2</v>
      </c>
      <c r="F2642" t="s">
        <v>96</v>
      </c>
      <c r="G2642">
        <v>353</v>
      </c>
    </row>
    <row r="2643" spans="1:7" x14ac:dyDescent="0.25">
      <c r="A2643" s="66" t="str">
        <f t="shared" si="41"/>
        <v>2013, East Midlands, 3, 0-49, Breast</v>
      </c>
      <c r="B2643">
        <v>2013</v>
      </c>
      <c r="C2643" t="s">
        <v>0</v>
      </c>
      <c r="D2643" t="s">
        <v>25</v>
      </c>
      <c r="E2643">
        <v>3</v>
      </c>
      <c r="F2643" t="s">
        <v>98</v>
      </c>
      <c r="G2643">
        <v>43</v>
      </c>
    </row>
    <row r="2644" spans="1:7" x14ac:dyDescent="0.25">
      <c r="A2644" s="66" t="str">
        <f t="shared" si="41"/>
        <v>2013, East of England, 3, 0-49, Breast</v>
      </c>
      <c r="B2644">
        <v>2013</v>
      </c>
      <c r="C2644" t="s">
        <v>0</v>
      </c>
      <c r="D2644" t="s">
        <v>25</v>
      </c>
      <c r="E2644">
        <v>3</v>
      </c>
      <c r="F2644" t="s">
        <v>94</v>
      </c>
      <c r="G2644">
        <v>116</v>
      </c>
    </row>
    <row r="2645" spans="1:7" x14ac:dyDescent="0.25">
      <c r="A2645" s="66" t="str">
        <f t="shared" si="41"/>
        <v>2013, London, 3, 0-49, Breast</v>
      </c>
      <c r="B2645">
        <v>2013</v>
      </c>
      <c r="C2645" t="s">
        <v>0</v>
      </c>
      <c r="D2645" t="s">
        <v>25</v>
      </c>
      <c r="E2645">
        <v>3</v>
      </c>
      <c r="F2645" t="s">
        <v>8</v>
      </c>
      <c r="G2645">
        <v>163</v>
      </c>
    </row>
    <row r="2646" spans="1:7" x14ac:dyDescent="0.25">
      <c r="A2646" s="66" t="str">
        <f t="shared" si="41"/>
        <v>2013, North East, 3, 0-49, Breast</v>
      </c>
      <c r="B2646">
        <v>2013</v>
      </c>
      <c r="C2646" t="s">
        <v>0</v>
      </c>
      <c r="D2646" t="s">
        <v>25</v>
      </c>
      <c r="E2646">
        <v>3</v>
      </c>
      <c r="F2646" t="s">
        <v>99</v>
      </c>
      <c r="G2646">
        <v>68</v>
      </c>
    </row>
    <row r="2647" spans="1:7" x14ac:dyDescent="0.25">
      <c r="A2647" s="66" t="str">
        <f t="shared" si="41"/>
        <v>2013, North West, 3, 0-49, Breast</v>
      </c>
      <c r="B2647">
        <v>2013</v>
      </c>
      <c r="C2647" t="s">
        <v>0</v>
      </c>
      <c r="D2647" t="s">
        <v>25</v>
      </c>
      <c r="E2647">
        <v>3</v>
      </c>
      <c r="F2647" t="s">
        <v>92</v>
      </c>
      <c r="G2647">
        <v>173</v>
      </c>
    </row>
    <row r="2648" spans="1:7" x14ac:dyDescent="0.25">
      <c r="A2648" s="66" t="str">
        <f t="shared" si="41"/>
        <v>2013, South East, 3, 0-49, Breast</v>
      </c>
      <c r="B2648">
        <v>2013</v>
      </c>
      <c r="C2648" t="s">
        <v>0</v>
      </c>
      <c r="D2648" t="s">
        <v>25</v>
      </c>
      <c r="E2648">
        <v>3</v>
      </c>
      <c r="F2648" t="s">
        <v>93</v>
      </c>
      <c r="G2648">
        <v>150</v>
      </c>
    </row>
    <row r="2649" spans="1:7" x14ac:dyDescent="0.25">
      <c r="A2649" s="66" t="str">
        <f t="shared" si="41"/>
        <v>2013, South West, 3, 0-49, Breast</v>
      </c>
      <c r="B2649">
        <v>2013</v>
      </c>
      <c r="C2649" t="s">
        <v>0</v>
      </c>
      <c r="D2649" t="s">
        <v>25</v>
      </c>
      <c r="E2649">
        <v>3</v>
      </c>
      <c r="F2649" t="s">
        <v>95</v>
      </c>
      <c r="G2649">
        <v>88</v>
      </c>
    </row>
    <row r="2650" spans="1:7" x14ac:dyDescent="0.25">
      <c r="A2650" s="66" t="str">
        <f t="shared" si="41"/>
        <v>2013, West Midlands, 3, 0-49, Breast</v>
      </c>
      <c r="B2650">
        <v>2013</v>
      </c>
      <c r="C2650" t="s">
        <v>0</v>
      </c>
      <c r="D2650" t="s">
        <v>25</v>
      </c>
      <c r="E2650">
        <v>3</v>
      </c>
      <c r="F2650" t="s">
        <v>97</v>
      </c>
      <c r="G2650">
        <v>94</v>
      </c>
    </row>
    <row r="2651" spans="1:7" x14ac:dyDescent="0.25">
      <c r="A2651" s="66" t="str">
        <f t="shared" si="41"/>
        <v>2013, Yorkshire and The Humber, 3, 0-49, Breast</v>
      </c>
      <c r="B2651">
        <v>2013</v>
      </c>
      <c r="C2651" t="s">
        <v>0</v>
      </c>
      <c r="D2651" t="s">
        <v>25</v>
      </c>
      <c r="E2651">
        <v>3</v>
      </c>
      <c r="F2651" t="s">
        <v>96</v>
      </c>
      <c r="G2651">
        <v>88</v>
      </c>
    </row>
    <row r="2652" spans="1:7" x14ac:dyDescent="0.25">
      <c r="A2652" s="66" t="str">
        <f t="shared" si="41"/>
        <v>2013, East Midlands, 4, 0-49, Breast</v>
      </c>
      <c r="B2652">
        <v>2013</v>
      </c>
      <c r="C2652" t="s">
        <v>0</v>
      </c>
      <c r="D2652" t="s">
        <v>25</v>
      </c>
      <c r="E2652">
        <v>4</v>
      </c>
      <c r="F2652" t="s">
        <v>98</v>
      </c>
      <c r="G2652">
        <v>23</v>
      </c>
    </row>
    <row r="2653" spans="1:7" x14ac:dyDescent="0.25">
      <c r="A2653" s="66" t="str">
        <f t="shared" si="41"/>
        <v>2013, East of England, 4, 0-49, Breast</v>
      </c>
      <c r="B2653">
        <v>2013</v>
      </c>
      <c r="C2653" t="s">
        <v>0</v>
      </c>
      <c r="D2653" t="s">
        <v>25</v>
      </c>
      <c r="E2653">
        <v>4</v>
      </c>
      <c r="F2653" t="s">
        <v>94</v>
      </c>
      <c r="G2653">
        <v>42</v>
      </c>
    </row>
    <row r="2654" spans="1:7" x14ac:dyDescent="0.25">
      <c r="A2654" s="66" t="str">
        <f t="shared" si="41"/>
        <v>2013, London, 4, 0-49, Breast</v>
      </c>
      <c r="B2654">
        <v>2013</v>
      </c>
      <c r="C2654" t="s">
        <v>0</v>
      </c>
      <c r="D2654" t="s">
        <v>25</v>
      </c>
      <c r="E2654">
        <v>4</v>
      </c>
      <c r="F2654" t="s">
        <v>8</v>
      </c>
      <c r="G2654">
        <v>74</v>
      </c>
    </row>
    <row r="2655" spans="1:7" x14ac:dyDescent="0.25">
      <c r="A2655" s="66" t="str">
        <f t="shared" si="41"/>
        <v>2013, North East, 4, 0-49, Breast</v>
      </c>
      <c r="B2655">
        <v>2013</v>
      </c>
      <c r="C2655" t="s">
        <v>0</v>
      </c>
      <c r="D2655" t="s">
        <v>25</v>
      </c>
      <c r="E2655">
        <v>4</v>
      </c>
      <c r="F2655" t="s">
        <v>99</v>
      </c>
      <c r="G2655">
        <v>17</v>
      </c>
    </row>
    <row r="2656" spans="1:7" x14ac:dyDescent="0.25">
      <c r="A2656" s="66" t="str">
        <f t="shared" si="41"/>
        <v>2013, North West, 4, 0-49, Breast</v>
      </c>
      <c r="B2656">
        <v>2013</v>
      </c>
      <c r="C2656" t="s">
        <v>0</v>
      </c>
      <c r="D2656" t="s">
        <v>25</v>
      </c>
      <c r="E2656">
        <v>4</v>
      </c>
      <c r="F2656" t="s">
        <v>92</v>
      </c>
      <c r="G2656">
        <v>44</v>
      </c>
    </row>
    <row r="2657" spans="1:7" x14ac:dyDescent="0.25">
      <c r="A2657" s="66" t="str">
        <f t="shared" si="41"/>
        <v>2013, South East, 4, 0-49, Breast</v>
      </c>
      <c r="B2657">
        <v>2013</v>
      </c>
      <c r="C2657" t="s">
        <v>0</v>
      </c>
      <c r="D2657" t="s">
        <v>25</v>
      </c>
      <c r="E2657">
        <v>4</v>
      </c>
      <c r="F2657" t="s">
        <v>93</v>
      </c>
      <c r="G2657">
        <v>59</v>
      </c>
    </row>
    <row r="2658" spans="1:7" x14ac:dyDescent="0.25">
      <c r="A2658" s="66" t="str">
        <f t="shared" si="41"/>
        <v>2013, South West, 4, 0-49, Breast</v>
      </c>
      <c r="B2658">
        <v>2013</v>
      </c>
      <c r="C2658" t="s">
        <v>0</v>
      </c>
      <c r="D2658" t="s">
        <v>25</v>
      </c>
      <c r="E2658">
        <v>4</v>
      </c>
      <c r="F2658" t="s">
        <v>95</v>
      </c>
      <c r="G2658">
        <v>29</v>
      </c>
    </row>
    <row r="2659" spans="1:7" x14ac:dyDescent="0.25">
      <c r="A2659" s="66" t="str">
        <f t="shared" si="41"/>
        <v>2013, West Midlands, 4, 0-49, Breast</v>
      </c>
      <c r="B2659">
        <v>2013</v>
      </c>
      <c r="C2659" t="s">
        <v>0</v>
      </c>
      <c r="D2659" t="s">
        <v>25</v>
      </c>
      <c r="E2659">
        <v>4</v>
      </c>
      <c r="F2659" t="s">
        <v>97</v>
      </c>
      <c r="G2659">
        <v>33</v>
      </c>
    </row>
    <row r="2660" spans="1:7" x14ac:dyDescent="0.25">
      <c r="A2660" s="66" t="str">
        <f t="shared" si="41"/>
        <v>2013, Yorkshire and The Humber, 4, 0-49, Breast</v>
      </c>
      <c r="B2660">
        <v>2013</v>
      </c>
      <c r="C2660" t="s">
        <v>0</v>
      </c>
      <c r="D2660" t="s">
        <v>25</v>
      </c>
      <c r="E2660">
        <v>4</v>
      </c>
      <c r="F2660" t="s">
        <v>96</v>
      </c>
      <c r="G2660">
        <v>32</v>
      </c>
    </row>
    <row r="2661" spans="1:7" x14ac:dyDescent="0.25">
      <c r="A2661" s="66" t="str">
        <f t="shared" si="41"/>
        <v>2013, East Midlands, Unk/Oth, 0-49, Breast</v>
      </c>
      <c r="B2661">
        <v>2013</v>
      </c>
      <c r="C2661" t="s">
        <v>0</v>
      </c>
      <c r="D2661" t="s">
        <v>25</v>
      </c>
      <c r="E2661" t="s">
        <v>26</v>
      </c>
      <c r="F2661" t="s">
        <v>98</v>
      </c>
      <c r="G2661">
        <v>154</v>
      </c>
    </row>
    <row r="2662" spans="1:7" x14ac:dyDescent="0.25">
      <c r="A2662" s="66" t="str">
        <f t="shared" si="41"/>
        <v>2013, East of England, Unk/Oth, 0-49, Breast</v>
      </c>
      <c r="B2662">
        <v>2013</v>
      </c>
      <c r="C2662" t="s">
        <v>0</v>
      </c>
      <c r="D2662" t="s">
        <v>25</v>
      </c>
      <c r="E2662" t="s">
        <v>26</v>
      </c>
      <c r="F2662" t="s">
        <v>94</v>
      </c>
      <c r="G2662">
        <v>55</v>
      </c>
    </row>
    <row r="2663" spans="1:7" x14ac:dyDescent="0.25">
      <c r="A2663" s="66" t="str">
        <f t="shared" si="41"/>
        <v>2013, London, Unk/Oth, 0-49, Breast</v>
      </c>
      <c r="B2663">
        <v>2013</v>
      </c>
      <c r="C2663" t="s">
        <v>0</v>
      </c>
      <c r="D2663" t="s">
        <v>25</v>
      </c>
      <c r="E2663" t="s">
        <v>26</v>
      </c>
      <c r="F2663" t="s">
        <v>8</v>
      </c>
      <c r="G2663">
        <v>213</v>
      </c>
    </row>
    <row r="2664" spans="1:7" x14ac:dyDescent="0.25">
      <c r="A2664" s="66" t="str">
        <f t="shared" si="41"/>
        <v>2013, North East, Unk/Oth, 0-49, Breast</v>
      </c>
      <c r="B2664">
        <v>2013</v>
      </c>
      <c r="C2664" t="s">
        <v>0</v>
      </c>
      <c r="D2664" t="s">
        <v>25</v>
      </c>
      <c r="E2664" t="s">
        <v>26</v>
      </c>
      <c r="F2664" t="s">
        <v>99</v>
      </c>
      <c r="G2664">
        <v>6</v>
      </c>
    </row>
    <row r="2665" spans="1:7" x14ac:dyDescent="0.25">
      <c r="A2665" s="66" t="str">
        <f t="shared" si="41"/>
        <v>2013, North West, Unk/Oth, 0-49, Breast</v>
      </c>
      <c r="B2665">
        <v>2013</v>
      </c>
      <c r="C2665" t="s">
        <v>0</v>
      </c>
      <c r="D2665" t="s">
        <v>25</v>
      </c>
      <c r="E2665" t="s">
        <v>26</v>
      </c>
      <c r="F2665" t="s">
        <v>92</v>
      </c>
      <c r="G2665">
        <v>55</v>
      </c>
    </row>
    <row r="2666" spans="1:7" x14ac:dyDescent="0.25">
      <c r="A2666" s="66" t="str">
        <f t="shared" si="41"/>
        <v>2013, South East, Unk/Oth, 0-49, Breast</v>
      </c>
      <c r="B2666">
        <v>2013</v>
      </c>
      <c r="C2666" t="s">
        <v>0</v>
      </c>
      <c r="D2666" t="s">
        <v>25</v>
      </c>
      <c r="E2666" t="s">
        <v>26</v>
      </c>
      <c r="F2666" t="s">
        <v>93</v>
      </c>
      <c r="G2666">
        <v>415</v>
      </c>
    </row>
    <row r="2667" spans="1:7" x14ac:dyDescent="0.25">
      <c r="A2667" s="66" t="str">
        <f t="shared" si="41"/>
        <v>2013, South West, Unk/Oth, 0-49, Breast</v>
      </c>
      <c r="B2667">
        <v>2013</v>
      </c>
      <c r="C2667" t="s">
        <v>0</v>
      </c>
      <c r="D2667" t="s">
        <v>25</v>
      </c>
      <c r="E2667" t="s">
        <v>26</v>
      </c>
      <c r="F2667" t="s">
        <v>95</v>
      </c>
      <c r="G2667">
        <v>149</v>
      </c>
    </row>
    <row r="2668" spans="1:7" x14ac:dyDescent="0.25">
      <c r="A2668" s="66" t="str">
        <f t="shared" si="41"/>
        <v>2013, West Midlands, Unk/Oth, 0-49, Breast</v>
      </c>
      <c r="B2668">
        <v>2013</v>
      </c>
      <c r="C2668" t="s">
        <v>0</v>
      </c>
      <c r="D2668" t="s">
        <v>25</v>
      </c>
      <c r="E2668" t="s">
        <v>26</v>
      </c>
      <c r="F2668" t="s">
        <v>97</v>
      </c>
      <c r="G2668">
        <v>143</v>
      </c>
    </row>
    <row r="2669" spans="1:7" x14ac:dyDescent="0.25">
      <c r="A2669" s="66" t="str">
        <f t="shared" si="41"/>
        <v>2013, Yorkshire and The Humber, Unk/Oth, 0-49, Breast</v>
      </c>
      <c r="B2669">
        <v>2013</v>
      </c>
      <c r="C2669" t="s">
        <v>0</v>
      </c>
      <c r="D2669" t="s">
        <v>25</v>
      </c>
      <c r="E2669" t="s">
        <v>26</v>
      </c>
      <c r="F2669" t="s">
        <v>96</v>
      </c>
      <c r="G2669">
        <v>72</v>
      </c>
    </row>
    <row r="2670" spans="1:7" x14ac:dyDescent="0.25">
      <c r="A2670" s="66" t="str">
        <f t="shared" si="41"/>
        <v>2013, East Midlands, 1, 50-59, Breast</v>
      </c>
      <c r="B2670">
        <v>2013</v>
      </c>
      <c r="C2670" t="s">
        <v>0</v>
      </c>
      <c r="D2670" t="s">
        <v>16</v>
      </c>
      <c r="E2670">
        <v>1</v>
      </c>
      <c r="F2670" t="s">
        <v>98</v>
      </c>
      <c r="G2670">
        <v>364</v>
      </c>
    </row>
    <row r="2671" spans="1:7" x14ac:dyDescent="0.25">
      <c r="A2671" s="66" t="str">
        <f t="shared" si="41"/>
        <v>2013, East of England, 1, 50-59, Breast</v>
      </c>
      <c r="B2671">
        <v>2013</v>
      </c>
      <c r="C2671" t="s">
        <v>0</v>
      </c>
      <c r="D2671" t="s">
        <v>16</v>
      </c>
      <c r="E2671">
        <v>1</v>
      </c>
      <c r="F2671" t="s">
        <v>94</v>
      </c>
      <c r="G2671">
        <v>471</v>
      </c>
    </row>
    <row r="2672" spans="1:7" x14ac:dyDescent="0.25">
      <c r="A2672" s="66" t="str">
        <f t="shared" si="41"/>
        <v>2013, London, 1, 50-59, Breast</v>
      </c>
      <c r="B2672">
        <v>2013</v>
      </c>
      <c r="C2672" t="s">
        <v>0</v>
      </c>
      <c r="D2672" t="s">
        <v>16</v>
      </c>
      <c r="E2672">
        <v>1</v>
      </c>
      <c r="F2672" t="s">
        <v>8</v>
      </c>
      <c r="G2672">
        <v>454</v>
      </c>
    </row>
    <row r="2673" spans="1:7" x14ac:dyDescent="0.25">
      <c r="A2673" s="66" t="str">
        <f t="shared" si="41"/>
        <v>2013, North East, 1, 50-59, Breast</v>
      </c>
      <c r="B2673">
        <v>2013</v>
      </c>
      <c r="C2673" t="s">
        <v>0</v>
      </c>
      <c r="D2673" t="s">
        <v>16</v>
      </c>
      <c r="E2673">
        <v>1</v>
      </c>
      <c r="F2673" t="s">
        <v>99</v>
      </c>
      <c r="G2673">
        <v>224</v>
      </c>
    </row>
    <row r="2674" spans="1:7" x14ac:dyDescent="0.25">
      <c r="A2674" s="66" t="str">
        <f t="shared" si="41"/>
        <v>2013, North West, 1, 50-59, Breast</v>
      </c>
      <c r="B2674">
        <v>2013</v>
      </c>
      <c r="C2674" t="s">
        <v>0</v>
      </c>
      <c r="D2674" t="s">
        <v>16</v>
      </c>
      <c r="E2674">
        <v>1</v>
      </c>
      <c r="F2674" t="s">
        <v>92</v>
      </c>
      <c r="G2674">
        <v>565</v>
      </c>
    </row>
    <row r="2675" spans="1:7" x14ac:dyDescent="0.25">
      <c r="A2675" s="66" t="str">
        <f t="shared" si="41"/>
        <v>2013, South East, 1, 50-59, Breast</v>
      </c>
      <c r="B2675">
        <v>2013</v>
      </c>
      <c r="C2675" t="s">
        <v>0</v>
      </c>
      <c r="D2675" t="s">
        <v>16</v>
      </c>
      <c r="E2675">
        <v>1</v>
      </c>
      <c r="F2675" t="s">
        <v>93</v>
      </c>
      <c r="G2675">
        <v>664</v>
      </c>
    </row>
    <row r="2676" spans="1:7" x14ac:dyDescent="0.25">
      <c r="A2676" s="66" t="str">
        <f t="shared" si="41"/>
        <v>2013, South West, 1, 50-59, Breast</v>
      </c>
      <c r="B2676">
        <v>2013</v>
      </c>
      <c r="C2676" t="s">
        <v>0</v>
      </c>
      <c r="D2676" t="s">
        <v>16</v>
      </c>
      <c r="E2676">
        <v>1</v>
      </c>
      <c r="F2676" t="s">
        <v>95</v>
      </c>
      <c r="G2676">
        <v>463</v>
      </c>
    </row>
    <row r="2677" spans="1:7" x14ac:dyDescent="0.25">
      <c r="A2677" s="66" t="str">
        <f t="shared" si="41"/>
        <v>2013, West Midlands, 1, 50-59, Breast</v>
      </c>
      <c r="B2677">
        <v>2013</v>
      </c>
      <c r="C2677" t="s">
        <v>0</v>
      </c>
      <c r="D2677" t="s">
        <v>16</v>
      </c>
      <c r="E2677">
        <v>1</v>
      </c>
      <c r="F2677" t="s">
        <v>97</v>
      </c>
      <c r="G2677">
        <v>470</v>
      </c>
    </row>
    <row r="2678" spans="1:7" x14ac:dyDescent="0.25">
      <c r="A2678" s="66" t="str">
        <f t="shared" si="41"/>
        <v>2013, Yorkshire and The Humber, 1, 50-59, Breast</v>
      </c>
      <c r="B2678">
        <v>2013</v>
      </c>
      <c r="C2678" t="s">
        <v>0</v>
      </c>
      <c r="D2678" t="s">
        <v>16</v>
      </c>
      <c r="E2678">
        <v>1</v>
      </c>
      <c r="F2678" t="s">
        <v>96</v>
      </c>
      <c r="G2678">
        <v>451</v>
      </c>
    </row>
    <row r="2679" spans="1:7" x14ac:dyDescent="0.25">
      <c r="A2679" s="66" t="str">
        <f t="shared" si="41"/>
        <v>2013, East Midlands, 2, 50-59, Breast</v>
      </c>
      <c r="B2679">
        <v>2013</v>
      </c>
      <c r="C2679" t="s">
        <v>0</v>
      </c>
      <c r="D2679" t="s">
        <v>16</v>
      </c>
      <c r="E2679">
        <v>2</v>
      </c>
      <c r="F2679" t="s">
        <v>98</v>
      </c>
      <c r="G2679">
        <v>245</v>
      </c>
    </row>
    <row r="2680" spans="1:7" x14ac:dyDescent="0.25">
      <c r="A2680" s="66" t="str">
        <f t="shared" si="41"/>
        <v>2013, East of England, 2, 50-59, Breast</v>
      </c>
      <c r="B2680">
        <v>2013</v>
      </c>
      <c r="C2680" t="s">
        <v>0</v>
      </c>
      <c r="D2680" t="s">
        <v>16</v>
      </c>
      <c r="E2680">
        <v>2</v>
      </c>
      <c r="F2680" t="s">
        <v>94</v>
      </c>
      <c r="G2680">
        <v>389</v>
      </c>
    </row>
    <row r="2681" spans="1:7" x14ac:dyDescent="0.25">
      <c r="A2681" s="66" t="str">
        <f t="shared" si="41"/>
        <v>2013, London, 2, 50-59, Breast</v>
      </c>
      <c r="B2681">
        <v>2013</v>
      </c>
      <c r="C2681" t="s">
        <v>0</v>
      </c>
      <c r="D2681" t="s">
        <v>16</v>
      </c>
      <c r="E2681">
        <v>2</v>
      </c>
      <c r="F2681" t="s">
        <v>8</v>
      </c>
      <c r="G2681">
        <v>393</v>
      </c>
    </row>
    <row r="2682" spans="1:7" x14ac:dyDescent="0.25">
      <c r="A2682" s="66" t="str">
        <f t="shared" si="41"/>
        <v>2013, North East, 2, 50-59, Breast</v>
      </c>
      <c r="B2682">
        <v>2013</v>
      </c>
      <c r="C2682" t="s">
        <v>0</v>
      </c>
      <c r="D2682" t="s">
        <v>16</v>
      </c>
      <c r="E2682">
        <v>2</v>
      </c>
      <c r="F2682" t="s">
        <v>99</v>
      </c>
      <c r="G2682">
        <v>162</v>
      </c>
    </row>
    <row r="2683" spans="1:7" x14ac:dyDescent="0.25">
      <c r="A2683" s="66" t="str">
        <f t="shared" si="41"/>
        <v>2013, North West, 2, 50-59, Breast</v>
      </c>
      <c r="B2683">
        <v>2013</v>
      </c>
      <c r="C2683" t="s">
        <v>0</v>
      </c>
      <c r="D2683" t="s">
        <v>16</v>
      </c>
      <c r="E2683">
        <v>2</v>
      </c>
      <c r="F2683" t="s">
        <v>92</v>
      </c>
      <c r="G2683">
        <v>460</v>
      </c>
    </row>
    <row r="2684" spans="1:7" x14ac:dyDescent="0.25">
      <c r="A2684" s="66" t="str">
        <f t="shared" si="41"/>
        <v>2013, South East, 2, 50-59, Breast</v>
      </c>
      <c r="B2684">
        <v>2013</v>
      </c>
      <c r="C2684" t="s">
        <v>0</v>
      </c>
      <c r="D2684" t="s">
        <v>16</v>
      </c>
      <c r="E2684">
        <v>2</v>
      </c>
      <c r="F2684" t="s">
        <v>93</v>
      </c>
      <c r="G2684">
        <v>473</v>
      </c>
    </row>
    <row r="2685" spans="1:7" x14ac:dyDescent="0.25">
      <c r="A2685" s="66" t="str">
        <f t="shared" si="41"/>
        <v>2013, South West, 2, 50-59, Breast</v>
      </c>
      <c r="B2685">
        <v>2013</v>
      </c>
      <c r="C2685" t="s">
        <v>0</v>
      </c>
      <c r="D2685" t="s">
        <v>16</v>
      </c>
      <c r="E2685">
        <v>2</v>
      </c>
      <c r="F2685" t="s">
        <v>95</v>
      </c>
      <c r="G2685">
        <v>342</v>
      </c>
    </row>
    <row r="2686" spans="1:7" x14ac:dyDescent="0.25">
      <c r="A2686" s="66" t="str">
        <f t="shared" si="41"/>
        <v>2013, West Midlands, 2, 50-59, Breast</v>
      </c>
      <c r="B2686">
        <v>2013</v>
      </c>
      <c r="C2686" t="s">
        <v>0</v>
      </c>
      <c r="D2686" t="s">
        <v>16</v>
      </c>
      <c r="E2686">
        <v>2</v>
      </c>
      <c r="F2686" t="s">
        <v>97</v>
      </c>
      <c r="G2686">
        <v>351</v>
      </c>
    </row>
    <row r="2687" spans="1:7" x14ac:dyDescent="0.25">
      <c r="A2687" s="66" t="str">
        <f t="shared" si="41"/>
        <v>2013, Yorkshire and The Humber, 2, 50-59, Breast</v>
      </c>
      <c r="B2687">
        <v>2013</v>
      </c>
      <c r="C2687" t="s">
        <v>0</v>
      </c>
      <c r="D2687" t="s">
        <v>16</v>
      </c>
      <c r="E2687">
        <v>2</v>
      </c>
      <c r="F2687" t="s">
        <v>96</v>
      </c>
      <c r="G2687">
        <v>306</v>
      </c>
    </row>
    <row r="2688" spans="1:7" x14ac:dyDescent="0.25">
      <c r="A2688" s="66" t="str">
        <f t="shared" si="41"/>
        <v>2013, East Midlands, 3, 50-59, Breast</v>
      </c>
      <c r="B2688">
        <v>2013</v>
      </c>
      <c r="C2688" t="s">
        <v>0</v>
      </c>
      <c r="D2688" t="s">
        <v>16</v>
      </c>
      <c r="E2688">
        <v>3</v>
      </c>
      <c r="F2688" t="s">
        <v>98</v>
      </c>
      <c r="G2688">
        <v>34</v>
      </c>
    </row>
    <row r="2689" spans="1:7" x14ac:dyDescent="0.25">
      <c r="A2689" s="66" t="str">
        <f t="shared" si="41"/>
        <v>2013, East of England, 3, 50-59, Breast</v>
      </c>
      <c r="B2689">
        <v>2013</v>
      </c>
      <c r="C2689" t="s">
        <v>0</v>
      </c>
      <c r="D2689" t="s">
        <v>16</v>
      </c>
      <c r="E2689">
        <v>3</v>
      </c>
      <c r="F2689" t="s">
        <v>94</v>
      </c>
      <c r="G2689">
        <v>85</v>
      </c>
    </row>
    <row r="2690" spans="1:7" x14ac:dyDescent="0.25">
      <c r="A2690" s="66" t="str">
        <f t="shared" ref="A2690:A2753" si="42">B2690&amp;", "&amp;F2690&amp;", "&amp;E2690&amp;", "&amp;D2690&amp;", "&amp;C2690</f>
        <v>2013, London, 3, 50-59, Breast</v>
      </c>
      <c r="B2690">
        <v>2013</v>
      </c>
      <c r="C2690" t="s">
        <v>0</v>
      </c>
      <c r="D2690" t="s">
        <v>16</v>
      </c>
      <c r="E2690">
        <v>3</v>
      </c>
      <c r="F2690" t="s">
        <v>8</v>
      </c>
      <c r="G2690">
        <v>110</v>
      </c>
    </row>
    <row r="2691" spans="1:7" x14ac:dyDescent="0.25">
      <c r="A2691" s="66" t="str">
        <f t="shared" si="42"/>
        <v>2013, North East, 3, 50-59, Breast</v>
      </c>
      <c r="B2691">
        <v>2013</v>
      </c>
      <c r="C2691" t="s">
        <v>0</v>
      </c>
      <c r="D2691" t="s">
        <v>16</v>
      </c>
      <c r="E2691">
        <v>3</v>
      </c>
      <c r="F2691" t="s">
        <v>99</v>
      </c>
      <c r="G2691">
        <v>61</v>
      </c>
    </row>
    <row r="2692" spans="1:7" x14ac:dyDescent="0.25">
      <c r="A2692" s="66" t="str">
        <f t="shared" si="42"/>
        <v>2013, North West, 3, 50-59, Breast</v>
      </c>
      <c r="B2692">
        <v>2013</v>
      </c>
      <c r="C2692" t="s">
        <v>0</v>
      </c>
      <c r="D2692" t="s">
        <v>16</v>
      </c>
      <c r="E2692">
        <v>3</v>
      </c>
      <c r="F2692" t="s">
        <v>92</v>
      </c>
      <c r="G2692">
        <v>139</v>
      </c>
    </row>
    <row r="2693" spans="1:7" x14ac:dyDescent="0.25">
      <c r="A2693" s="66" t="str">
        <f t="shared" si="42"/>
        <v>2013, South East, 3, 50-59, Breast</v>
      </c>
      <c r="B2693">
        <v>2013</v>
      </c>
      <c r="C2693" t="s">
        <v>0</v>
      </c>
      <c r="D2693" t="s">
        <v>16</v>
      </c>
      <c r="E2693">
        <v>3</v>
      </c>
      <c r="F2693" t="s">
        <v>93</v>
      </c>
      <c r="G2693">
        <v>122</v>
      </c>
    </row>
    <row r="2694" spans="1:7" x14ac:dyDescent="0.25">
      <c r="A2694" s="66" t="str">
        <f t="shared" si="42"/>
        <v>2013, South West, 3, 50-59, Breast</v>
      </c>
      <c r="B2694">
        <v>2013</v>
      </c>
      <c r="C2694" t="s">
        <v>0</v>
      </c>
      <c r="D2694" t="s">
        <v>16</v>
      </c>
      <c r="E2694">
        <v>3</v>
      </c>
      <c r="F2694" t="s">
        <v>95</v>
      </c>
      <c r="G2694">
        <v>67</v>
      </c>
    </row>
    <row r="2695" spans="1:7" x14ac:dyDescent="0.25">
      <c r="A2695" s="66" t="str">
        <f t="shared" si="42"/>
        <v>2013, West Midlands, 3, 50-59, Breast</v>
      </c>
      <c r="B2695">
        <v>2013</v>
      </c>
      <c r="C2695" t="s">
        <v>0</v>
      </c>
      <c r="D2695" t="s">
        <v>16</v>
      </c>
      <c r="E2695">
        <v>3</v>
      </c>
      <c r="F2695" t="s">
        <v>97</v>
      </c>
      <c r="G2695">
        <v>64</v>
      </c>
    </row>
    <row r="2696" spans="1:7" x14ac:dyDescent="0.25">
      <c r="A2696" s="66" t="str">
        <f t="shared" si="42"/>
        <v>2013, Yorkshire and The Humber, 3, 50-59, Breast</v>
      </c>
      <c r="B2696">
        <v>2013</v>
      </c>
      <c r="C2696" t="s">
        <v>0</v>
      </c>
      <c r="D2696" t="s">
        <v>16</v>
      </c>
      <c r="E2696">
        <v>3</v>
      </c>
      <c r="F2696" t="s">
        <v>96</v>
      </c>
      <c r="G2696">
        <v>68</v>
      </c>
    </row>
    <row r="2697" spans="1:7" x14ac:dyDescent="0.25">
      <c r="A2697" s="66" t="str">
        <f t="shared" si="42"/>
        <v>2013, East Midlands, 4, 50-59, Breast</v>
      </c>
      <c r="B2697">
        <v>2013</v>
      </c>
      <c r="C2697" t="s">
        <v>0</v>
      </c>
      <c r="D2697" t="s">
        <v>16</v>
      </c>
      <c r="E2697">
        <v>4</v>
      </c>
      <c r="F2697" t="s">
        <v>98</v>
      </c>
      <c r="G2697">
        <v>31</v>
      </c>
    </row>
    <row r="2698" spans="1:7" x14ac:dyDescent="0.25">
      <c r="A2698" s="66" t="str">
        <f t="shared" si="42"/>
        <v>2013, East of England, 4, 50-59, Breast</v>
      </c>
      <c r="B2698">
        <v>2013</v>
      </c>
      <c r="C2698" t="s">
        <v>0</v>
      </c>
      <c r="D2698" t="s">
        <v>16</v>
      </c>
      <c r="E2698">
        <v>4</v>
      </c>
      <c r="F2698" t="s">
        <v>94</v>
      </c>
      <c r="G2698">
        <v>45</v>
      </c>
    </row>
    <row r="2699" spans="1:7" x14ac:dyDescent="0.25">
      <c r="A2699" s="66" t="str">
        <f t="shared" si="42"/>
        <v>2013, London, 4, 50-59, Breast</v>
      </c>
      <c r="B2699">
        <v>2013</v>
      </c>
      <c r="C2699" t="s">
        <v>0</v>
      </c>
      <c r="D2699" t="s">
        <v>16</v>
      </c>
      <c r="E2699">
        <v>4</v>
      </c>
      <c r="F2699" t="s">
        <v>8</v>
      </c>
      <c r="G2699">
        <v>51</v>
      </c>
    </row>
    <row r="2700" spans="1:7" x14ac:dyDescent="0.25">
      <c r="A2700" s="66" t="str">
        <f t="shared" si="42"/>
        <v>2013, North East, 4, 50-59, Breast</v>
      </c>
      <c r="B2700">
        <v>2013</v>
      </c>
      <c r="C2700" t="s">
        <v>0</v>
      </c>
      <c r="D2700" t="s">
        <v>16</v>
      </c>
      <c r="E2700">
        <v>4</v>
      </c>
      <c r="F2700" t="s">
        <v>99</v>
      </c>
      <c r="G2700">
        <v>25</v>
      </c>
    </row>
    <row r="2701" spans="1:7" x14ac:dyDescent="0.25">
      <c r="A2701" s="66" t="str">
        <f t="shared" si="42"/>
        <v>2013, North West, 4, 50-59, Breast</v>
      </c>
      <c r="B2701">
        <v>2013</v>
      </c>
      <c r="C2701" t="s">
        <v>0</v>
      </c>
      <c r="D2701" t="s">
        <v>16</v>
      </c>
      <c r="E2701">
        <v>4</v>
      </c>
      <c r="F2701" t="s">
        <v>92</v>
      </c>
      <c r="G2701">
        <v>43</v>
      </c>
    </row>
    <row r="2702" spans="1:7" x14ac:dyDescent="0.25">
      <c r="A2702" s="66" t="str">
        <f t="shared" si="42"/>
        <v>2013, South East, 4, 50-59, Breast</v>
      </c>
      <c r="B2702">
        <v>2013</v>
      </c>
      <c r="C2702" t="s">
        <v>0</v>
      </c>
      <c r="D2702" t="s">
        <v>16</v>
      </c>
      <c r="E2702">
        <v>4</v>
      </c>
      <c r="F2702" t="s">
        <v>93</v>
      </c>
      <c r="G2702">
        <v>57</v>
      </c>
    </row>
    <row r="2703" spans="1:7" x14ac:dyDescent="0.25">
      <c r="A2703" s="66" t="str">
        <f t="shared" si="42"/>
        <v>2013, South West, 4, 50-59, Breast</v>
      </c>
      <c r="B2703">
        <v>2013</v>
      </c>
      <c r="C2703" t="s">
        <v>0</v>
      </c>
      <c r="D2703" t="s">
        <v>16</v>
      </c>
      <c r="E2703">
        <v>4</v>
      </c>
      <c r="F2703" t="s">
        <v>95</v>
      </c>
      <c r="G2703">
        <v>23</v>
      </c>
    </row>
    <row r="2704" spans="1:7" x14ac:dyDescent="0.25">
      <c r="A2704" s="66" t="str">
        <f t="shared" si="42"/>
        <v>2013, West Midlands, 4, 50-59, Breast</v>
      </c>
      <c r="B2704">
        <v>2013</v>
      </c>
      <c r="C2704" t="s">
        <v>0</v>
      </c>
      <c r="D2704" t="s">
        <v>16</v>
      </c>
      <c r="E2704">
        <v>4</v>
      </c>
      <c r="F2704" t="s">
        <v>97</v>
      </c>
      <c r="G2704">
        <v>34</v>
      </c>
    </row>
    <row r="2705" spans="1:7" x14ac:dyDescent="0.25">
      <c r="A2705" s="66" t="str">
        <f t="shared" si="42"/>
        <v>2013, Yorkshire and The Humber, 4, 50-59, Breast</v>
      </c>
      <c r="B2705">
        <v>2013</v>
      </c>
      <c r="C2705" t="s">
        <v>0</v>
      </c>
      <c r="D2705" t="s">
        <v>16</v>
      </c>
      <c r="E2705">
        <v>4</v>
      </c>
      <c r="F2705" t="s">
        <v>96</v>
      </c>
      <c r="G2705">
        <v>51</v>
      </c>
    </row>
    <row r="2706" spans="1:7" x14ac:dyDescent="0.25">
      <c r="A2706" s="66" t="str">
        <f t="shared" si="42"/>
        <v>2013, East Midlands, Unk/Oth, 50-59, Breast</v>
      </c>
      <c r="B2706">
        <v>2013</v>
      </c>
      <c r="C2706" t="s">
        <v>0</v>
      </c>
      <c r="D2706" t="s">
        <v>16</v>
      </c>
      <c r="E2706" t="s">
        <v>26</v>
      </c>
      <c r="F2706" t="s">
        <v>98</v>
      </c>
      <c r="G2706">
        <v>154</v>
      </c>
    </row>
    <row r="2707" spans="1:7" x14ac:dyDescent="0.25">
      <c r="A2707" s="66" t="str">
        <f t="shared" si="42"/>
        <v>2013, East of England, Unk/Oth, 50-59, Breast</v>
      </c>
      <c r="B2707">
        <v>2013</v>
      </c>
      <c r="C2707" t="s">
        <v>0</v>
      </c>
      <c r="D2707" t="s">
        <v>16</v>
      </c>
      <c r="E2707" t="s">
        <v>26</v>
      </c>
      <c r="F2707" t="s">
        <v>94</v>
      </c>
      <c r="G2707">
        <v>34</v>
      </c>
    </row>
    <row r="2708" spans="1:7" x14ac:dyDescent="0.25">
      <c r="A2708" s="66" t="str">
        <f t="shared" si="42"/>
        <v>2013, London, Unk/Oth, 50-59, Breast</v>
      </c>
      <c r="B2708">
        <v>2013</v>
      </c>
      <c r="C2708" t="s">
        <v>0</v>
      </c>
      <c r="D2708" t="s">
        <v>16</v>
      </c>
      <c r="E2708" t="s">
        <v>26</v>
      </c>
      <c r="F2708" t="s">
        <v>8</v>
      </c>
      <c r="G2708">
        <v>188</v>
      </c>
    </row>
    <row r="2709" spans="1:7" x14ac:dyDescent="0.25">
      <c r="A2709" s="66" t="str">
        <f t="shared" si="42"/>
        <v>2013, North East, Unk/Oth, 50-59, Breast</v>
      </c>
      <c r="B2709">
        <v>2013</v>
      </c>
      <c r="C2709" t="s">
        <v>0</v>
      </c>
      <c r="D2709" t="s">
        <v>16</v>
      </c>
      <c r="E2709" t="s">
        <v>26</v>
      </c>
      <c r="F2709" t="s">
        <v>99</v>
      </c>
      <c r="G2709">
        <v>9</v>
      </c>
    </row>
    <row r="2710" spans="1:7" x14ac:dyDescent="0.25">
      <c r="A2710" s="66" t="str">
        <f t="shared" si="42"/>
        <v>2013, North West, Unk/Oth, 50-59, Breast</v>
      </c>
      <c r="B2710">
        <v>2013</v>
      </c>
      <c r="C2710" t="s">
        <v>0</v>
      </c>
      <c r="D2710" t="s">
        <v>16</v>
      </c>
      <c r="E2710" t="s">
        <v>26</v>
      </c>
      <c r="F2710" t="s">
        <v>92</v>
      </c>
      <c r="G2710">
        <v>67</v>
      </c>
    </row>
    <row r="2711" spans="1:7" x14ac:dyDescent="0.25">
      <c r="A2711" s="66" t="str">
        <f t="shared" si="42"/>
        <v>2013, South East, Unk/Oth, 50-59, Breast</v>
      </c>
      <c r="B2711">
        <v>2013</v>
      </c>
      <c r="C2711" t="s">
        <v>0</v>
      </c>
      <c r="D2711" t="s">
        <v>16</v>
      </c>
      <c r="E2711" t="s">
        <v>26</v>
      </c>
      <c r="F2711" t="s">
        <v>93</v>
      </c>
      <c r="G2711">
        <v>362</v>
      </c>
    </row>
    <row r="2712" spans="1:7" x14ac:dyDescent="0.25">
      <c r="A2712" s="66" t="str">
        <f t="shared" si="42"/>
        <v>2013, South West, Unk/Oth, 50-59, Breast</v>
      </c>
      <c r="B2712">
        <v>2013</v>
      </c>
      <c r="C2712" t="s">
        <v>0</v>
      </c>
      <c r="D2712" t="s">
        <v>16</v>
      </c>
      <c r="E2712" t="s">
        <v>26</v>
      </c>
      <c r="F2712" t="s">
        <v>95</v>
      </c>
      <c r="G2712">
        <v>113</v>
      </c>
    </row>
    <row r="2713" spans="1:7" x14ac:dyDescent="0.25">
      <c r="A2713" s="66" t="str">
        <f t="shared" si="42"/>
        <v>2013, West Midlands, Unk/Oth, 50-59, Breast</v>
      </c>
      <c r="B2713">
        <v>2013</v>
      </c>
      <c r="C2713" t="s">
        <v>0</v>
      </c>
      <c r="D2713" t="s">
        <v>16</v>
      </c>
      <c r="E2713" t="s">
        <v>26</v>
      </c>
      <c r="F2713" t="s">
        <v>97</v>
      </c>
      <c r="G2713">
        <v>107</v>
      </c>
    </row>
    <row r="2714" spans="1:7" x14ac:dyDescent="0.25">
      <c r="A2714" s="66" t="str">
        <f t="shared" si="42"/>
        <v>2013, Yorkshire and The Humber, Unk/Oth, 50-59, Breast</v>
      </c>
      <c r="B2714">
        <v>2013</v>
      </c>
      <c r="C2714" t="s">
        <v>0</v>
      </c>
      <c r="D2714" t="s">
        <v>16</v>
      </c>
      <c r="E2714" t="s">
        <v>26</v>
      </c>
      <c r="F2714" t="s">
        <v>96</v>
      </c>
      <c r="G2714">
        <v>74</v>
      </c>
    </row>
    <row r="2715" spans="1:7" x14ac:dyDescent="0.25">
      <c r="A2715" s="66" t="str">
        <f t="shared" si="42"/>
        <v>2013, East Midlands, 1, 60-69, Breast</v>
      </c>
      <c r="B2715">
        <v>2013</v>
      </c>
      <c r="C2715" t="s">
        <v>0</v>
      </c>
      <c r="D2715" t="s">
        <v>17</v>
      </c>
      <c r="E2715">
        <v>1</v>
      </c>
      <c r="F2715" t="s">
        <v>98</v>
      </c>
      <c r="G2715">
        <v>540</v>
      </c>
    </row>
    <row r="2716" spans="1:7" x14ac:dyDescent="0.25">
      <c r="A2716" s="66" t="str">
        <f t="shared" si="42"/>
        <v>2013, East of England, 1, 60-69, Breast</v>
      </c>
      <c r="B2716">
        <v>2013</v>
      </c>
      <c r="C2716" t="s">
        <v>0</v>
      </c>
      <c r="D2716" t="s">
        <v>17</v>
      </c>
      <c r="E2716">
        <v>1</v>
      </c>
      <c r="F2716" t="s">
        <v>94</v>
      </c>
      <c r="G2716">
        <v>748</v>
      </c>
    </row>
    <row r="2717" spans="1:7" x14ac:dyDescent="0.25">
      <c r="A2717" s="66" t="str">
        <f t="shared" si="42"/>
        <v>2013, London, 1, 60-69, Breast</v>
      </c>
      <c r="B2717">
        <v>2013</v>
      </c>
      <c r="C2717" t="s">
        <v>0</v>
      </c>
      <c r="D2717" t="s">
        <v>17</v>
      </c>
      <c r="E2717">
        <v>1</v>
      </c>
      <c r="F2717" t="s">
        <v>8</v>
      </c>
      <c r="G2717">
        <v>468</v>
      </c>
    </row>
    <row r="2718" spans="1:7" x14ac:dyDescent="0.25">
      <c r="A2718" s="66" t="str">
        <f t="shared" si="42"/>
        <v>2013, North East, 1, 60-69, Breast</v>
      </c>
      <c r="B2718">
        <v>2013</v>
      </c>
      <c r="C2718" t="s">
        <v>0</v>
      </c>
      <c r="D2718" t="s">
        <v>17</v>
      </c>
      <c r="E2718">
        <v>1</v>
      </c>
      <c r="F2718" t="s">
        <v>99</v>
      </c>
      <c r="G2718">
        <v>309</v>
      </c>
    </row>
    <row r="2719" spans="1:7" x14ac:dyDescent="0.25">
      <c r="A2719" s="66" t="str">
        <f t="shared" si="42"/>
        <v>2013, North West, 1, 60-69, Breast</v>
      </c>
      <c r="B2719">
        <v>2013</v>
      </c>
      <c r="C2719" t="s">
        <v>0</v>
      </c>
      <c r="D2719" t="s">
        <v>17</v>
      </c>
      <c r="E2719">
        <v>1</v>
      </c>
      <c r="F2719" t="s">
        <v>92</v>
      </c>
      <c r="G2719">
        <v>823</v>
      </c>
    </row>
    <row r="2720" spans="1:7" x14ac:dyDescent="0.25">
      <c r="A2720" s="66" t="str">
        <f t="shared" si="42"/>
        <v>2013, South East, 1, 60-69, Breast</v>
      </c>
      <c r="B2720">
        <v>2013</v>
      </c>
      <c r="C2720" t="s">
        <v>0</v>
      </c>
      <c r="D2720" t="s">
        <v>17</v>
      </c>
      <c r="E2720">
        <v>1</v>
      </c>
      <c r="F2720" t="s">
        <v>93</v>
      </c>
      <c r="G2720">
        <v>935</v>
      </c>
    </row>
    <row r="2721" spans="1:7" x14ac:dyDescent="0.25">
      <c r="A2721" s="66" t="str">
        <f t="shared" si="42"/>
        <v>2013, South West, 1, 60-69, Breast</v>
      </c>
      <c r="B2721">
        <v>2013</v>
      </c>
      <c r="C2721" t="s">
        <v>0</v>
      </c>
      <c r="D2721" t="s">
        <v>17</v>
      </c>
      <c r="E2721">
        <v>1</v>
      </c>
      <c r="F2721" t="s">
        <v>95</v>
      </c>
      <c r="G2721">
        <v>718</v>
      </c>
    </row>
    <row r="2722" spans="1:7" x14ac:dyDescent="0.25">
      <c r="A2722" s="66" t="str">
        <f t="shared" si="42"/>
        <v>2013, West Midlands, 1, 60-69, Breast</v>
      </c>
      <c r="B2722">
        <v>2013</v>
      </c>
      <c r="C2722" t="s">
        <v>0</v>
      </c>
      <c r="D2722" t="s">
        <v>17</v>
      </c>
      <c r="E2722">
        <v>1</v>
      </c>
      <c r="F2722" t="s">
        <v>97</v>
      </c>
      <c r="G2722">
        <v>635</v>
      </c>
    </row>
    <row r="2723" spans="1:7" x14ac:dyDescent="0.25">
      <c r="A2723" s="66" t="str">
        <f t="shared" si="42"/>
        <v>2013, Yorkshire and The Humber, 1, 60-69, Breast</v>
      </c>
      <c r="B2723">
        <v>2013</v>
      </c>
      <c r="C2723" t="s">
        <v>0</v>
      </c>
      <c r="D2723" t="s">
        <v>17</v>
      </c>
      <c r="E2723">
        <v>1</v>
      </c>
      <c r="F2723" t="s">
        <v>96</v>
      </c>
      <c r="G2723">
        <v>570</v>
      </c>
    </row>
    <row r="2724" spans="1:7" x14ac:dyDescent="0.25">
      <c r="A2724" s="66" t="str">
        <f t="shared" si="42"/>
        <v>2013, East Midlands, 2, 60-69, Breast</v>
      </c>
      <c r="B2724">
        <v>2013</v>
      </c>
      <c r="C2724" t="s">
        <v>0</v>
      </c>
      <c r="D2724" t="s">
        <v>17</v>
      </c>
      <c r="E2724">
        <v>2</v>
      </c>
      <c r="F2724" t="s">
        <v>98</v>
      </c>
      <c r="G2724">
        <v>249</v>
      </c>
    </row>
    <row r="2725" spans="1:7" x14ac:dyDescent="0.25">
      <c r="A2725" s="66" t="str">
        <f t="shared" si="42"/>
        <v>2013, East of England, 2, 60-69, Breast</v>
      </c>
      <c r="B2725">
        <v>2013</v>
      </c>
      <c r="C2725" t="s">
        <v>0</v>
      </c>
      <c r="D2725" t="s">
        <v>17</v>
      </c>
      <c r="E2725">
        <v>2</v>
      </c>
      <c r="F2725" t="s">
        <v>94</v>
      </c>
      <c r="G2725">
        <v>445</v>
      </c>
    </row>
    <row r="2726" spans="1:7" x14ac:dyDescent="0.25">
      <c r="A2726" s="66" t="str">
        <f t="shared" si="42"/>
        <v>2013, London, 2, 60-69, Breast</v>
      </c>
      <c r="B2726">
        <v>2013</v>
      </c>
      <c r="C2726" t="s">
        <v>0</v>
      </c>
      <c r="D2726" t="s">
        <v>17</v>
      </c>
      <c r="E2726">
        <v>2</v>
      </c>
      <c r="F2726" t="s">
        <v>8</v>
      </c>
      <c r="G2726">
        <v>380</v>
      </c>
    </row>
    <row r="2727" spans="1:7" x14ac:dyDescent="0.25">
      <c r="A2727" s="66" t="str">
        <f t="shared" si="42"/>
        <v>2013, North East, 2, 60-69, Breast</v>
      </c>
      <c r="B2727">
        <v>2013</v>
      </c>
      <c r="C2727" t="s">
        <v>0</v>
      </c>
      <c r="D2727" t="s">
        <v>17</v>
      </c>
      <c r="E2727">
        <v>2</v>
      </c>
      <c r="F2727" t="s">
        <v>99</v>
      </c>
      <c r="G2727">
        <v>157</v>
      </c>
    </row>
    <row r="2728" spans="1:7" x14ac:dyDescent="0.25">
      <c r="A2728" s="66" t="str">
        <f t="shared" si="42"/>
        <v>2013, North West, 2, 60-69, Breast</v>
      </c>
      <c r="B2728">
        <v>2013</v>
      </c>
      <c r="C2728" t="s">
        <v>0</v>
      </c>
      <c r="D2728" t="s">
        <v>17</v>
      </c>
      <c r="E2728">
        <v>2</v>
      </c>
      <c r="F2728" t="s">
        <v>92</v>
      </c>
      <c r="G2728">
        <v>502</v>
      </c>
    </row>
    <row r="2729" spans="1:7" x14ac:dyDescent="0.25">
      <c r="A2729" s="66" t="str">
        <f t="shared" si="42"/>
        <v>2013, South East, 2, 60-69, Breast</v>
      </c>
      <c r="B2729">
        <v>2013</v>
      </c>
      <c r="C2729" t="s">
        <v>0</v>
      </c>
      <c r="D2729" t="s">
        <v>17</v>
      </c>
      <c r="E2729">
        <v>2</v>
      </c>
      <c r="F2729" t="s">
        <v>93</v>
      </c>
      <c r="G2729">
        <v>519</v>
      </c>
    </row>
    <row r="2730" spans="1:7" x14ac:dyDescent="0.25">
      <c r="A2730" s="66" t="str">
        <f t="shared" si="42"/>
        <v>2013, South West, 2, 60-69, Breast</v>
      </c>
      <c r="B2730">
        <v>2013</v>
      </c>
      <c r="C2730" t="s">
        <v>0</v>
      </c>
      <c r="D2730" t="s">
        <v>17</v>
      </c>
      <c r="E2730">
        <v>2</v>
      </c>
      <c r="F2730" t="s">
        <v>95</v>
      </c>
      <c r="G2730">
        <v>429</v>
      </c>
    </row>
    <row r="2731" spans="1:7" x14ac:dyDescent="0.25">
      <c r="A2731" s="66" t="str">
        <f t="shared" si="42"/>
        <v>2013, West Midlands, 2, 60-69, Breast</v>
      </c>
      <c r="B2731">
        <v>2013</v>
      </c>
      <c r="C2731" t="s">
        <v>0</v>
      </c>
      <c r="D2731" t="s">
        <v>17</v>
      </c>
      <c r="E2731">
        <v>2</v>
      </c>
      <c r="F2731" t="s">
        <v>97</v>
      </c>
      <c r="G2731">
        <v>376</v>
      </c>
    </row>
    <row r="2732" spans="1:7" x14ac:dyDescent="0.25">
      <c r="A2732" s="66" t="str">
        <f t="shared" si="42"/>
        <v>2013, Yorkshire and The Humber, 2, 60-69, Breast</v>
      </c>
      <c r="B2732">
        <v>2013</v>
      </c>
      <c r="C2732" t="s">
        <v>0</v>
      </c>
      <c r="D2732" t="s">
        <v>17</v>
      </c>
      <c r="E2732">
        <v>2</v>
      </c>
      <c r="F2732" t="s">
        <v>96</v>
      </c>
      <c r="G2732">
        <v>331</v>
      </c>
    </row>
    <row r="2733" spans="1:7" x14ac:dyDescent="0.25">
      <c r="A2733" s="66" t="str">
        <f t="shared" si="42"/>
        <v>2013, East Midlands, 3, 60-69, Breast</v>
      </c>
      <c r="B2733">
        <v>2013</v>
      </c>
      <c r="C2733" t="s">
        <v>0</v>
      </c>
      <c r="D2733" t="s">
        <v>17</v>
      </c>
      <c r="E2733">
        <v>3</v>
      </c>
      <c r="F2733" t="s">
        <v>98</v>
      </c>
      <c r="G2733">
        <v>31</v>
      </c>
    </row>
    <row r="2734" spans="1:7" x14ac:dyDescent="0.25">
      <c r="A2734" s="66" t="str">
        <f t="shared" si="42"/>
        <v>2013, East of England, 3, 60-69, Breast</v>
      </c>
      <c r="B2734">
        <v>2013</v>
      </c>
      <c r="C2734" t="s">
        <v>0</v>
      </c>
      <c r="D2734" t="s">
        <v>17</v>
      </c>
      <c r="E2734">
        <v>3</v>
      </c>
      <c r="F2734" t="s">
        <v>94</v>
      </c>
      <c r="G2734">
        <v>88</v>
      </c>
    </row>
    <row r="2735" spans="1:7" x14ac:dyDescent="0.25">
      <c r="A2735" s="66" t="str">
        <f t="shared" si="42"/>
        <v>2013, London, 3, 60-69, Breast</v>
      </c>
      <c r="B2735">
        <v>2013</v>
      </c>
      <c r="C2735" t="s">
        <v>0</v>
      </c>
      <c r="D2735" t="s">
        <v>17</v>
      </c>
      <c r="E2735">
        <v>3</v>
      </c>
      <c r="F2735" t="s">
        <v>8</v>
      </c>
      <c r="G2735">
        <v>106</v>
      </c>
    </row>
    <row r="2736" spans="1:7" x14ac:dyDescent="0.25">
      <c r="A2736" s="66" t="str">
        <f t="shared" si="42"/>
        <v>2013, North East, 3, 60-69, Breast</v>
      </c>
      <c r="B2736">
        <v>2013</v>
      </c>
      <c r="C2736" t="s">
        <v>0</v>
      </c>
      <c r="D2736" t="s">
        <v>17</v>
      </c>
      <c r="E2736">
        <v>3</v>
      </c>
      <c r="F2736" t="s">
        <v>99</v>
      </c>
      <c r="G2736">
        <v>42</v>
      </c>
    </row>
    <row r="2737" spans="1:7" x14ac:dyDescent="0.25">
      <c r="A2737" s="66" t="str">
        <f t="shared" si="42"/>
        <v>2013, North West, 3, 60-69, Breast</v>
      </c>
      <c r="B2737">
        <v>2013</v>
      </c>
      <c r="C2737" t="s">
        <v>0</v>
      </c>
      <c r="D2737" t="s">
        <v>17</v>
      </c>
      <c r="E2737">
        <v>3</v>
      </c>
      <c r="F2737" t="s">
        <v>92</v>
      </c>
      <c r="G2737">
        <v>131</v>
      </c>
    </row>
    <row r="2738" spans="1:7" x14ac:dyDescent="0.25">
      <c r="A2738" s="66" t="str">
        <f t="shared" si="42"/>
        <v>2013, South East, 3, 60-69, Breast</v>
      </c>
      <c r="B2738">
        <v>2013</v>
      </c>
      <c r="C2738" t="s">
        <v>0</v>
      </c>
      <c r="D2738" t="s">
        <v>17</v>
      </c>
      <c r="E2738">
        <v>3</v>
      </c>
      <c r="F2738" t="s">
        <v>93</v>
      </c>
      <c r="G2738">
        <v>117</v>
      </c>
    </row>
    <row r="2739" spans="1:7" x14ac:dyDescent="0.25">
      <c r="A2739" s="66" t="str">
        <f t="shared" si="42"/>
        <v>2013, South West, 3, 60-69, Breast</v>
      </c>
      <c r="B2739">
        <v>2013</v>
      </c>
      <c r="C2739" t="s">
        <v>0</v>
      </c>
      <c r="D2739" t="s">
        <v>17</v>
      </c>
      <c r="E2739">
        <v>3</v>
      </c>
      <c r="F2739" t="s">
        <v>95</v>
      </c>
      <c r="G2739">
        <v>89</v>
      </c>
    </row>
    <row r="2740" spans="1:7" x14ac:dyDescent="0.25">
      <c r="A2740" s="66" t="str">
        <f t="shared" si="42"/>
        <v>2013, West Midlands, 3, 60-69, Breast</v>
      </c>
      <c r="B2740">
        <v>2013</v>
      </c>
      <c r="C2740" t="s">
        <v>0</v>
      </c>
      <c r="D2740" t="s">
        <v>17</v>
      </c>
      <c r="E2740">
        <v>3</v>
      </c>
      <c r="F2740" t="s">
        <v>97</v>
      </c>
      <c r="G2740">
        <v>72</v>
      </c>
    </row>
    <row r="2741" spans="1:7" x14ac:dyDescent="0.25">
      <c r="A2741" s="66" t="str">
        <f t="shared" si="42"/>
        <v>2013, Yorkshire and The Humber, 3, 60-69, Breast</v>
      </c>
      <c r="B2741">
        <v>2013</v>
      </c>
      <c r="C2741" t="s">
        <v>0</v>
      </c>
      <c r="D2741" t="s">
        <v>17</v>
      </c>
      <c r="E2741">
        <v>3</v>
      </c>
      <c r="F2741" t="s">
        <v>96</v>
      </c>
      <c r="G2741">
        <v>77</v>
      </c>
    </row>
    <row r="2742" spans="1:7" x14ac:dyDescent="0.25">
      <c r="A2742" s="66" t="str">
        <f t="shared" si="42"/>
        <v>2013, East Midlands, 4, 60-69, Breast</v>
      </c>
      <c r="B2742">
        <v>2013</v>
      </c>
      <c r="C2742" t="s">
        <v>0</v>
      </c>
      <c r="D2742" t="s">
        <v>17</v>
      </c>
      <c r="E2742">
        <v>4</v>
      </c>
      <c r="F2742" t="s">
        <v>98</v>
      </c>
      <c r="G2742">
        <v>26</v>
      </c>
    </row>
    <row r="2743" spans="1:7" x14ac:dyDescent="0.25">
      <c r="A2743" s="66" t="str">
        <f t="shared" si="42"/>
        <v>2013, East of England, 4, 60-69, Breast</v>
      </c>
      <c r="B2743">
        <v>2013</v>
      </c>
      <c r="C2743" t="s">
        <v>0</v>
      </c>
      <c r="D2743" t="s">
        <v>17</v>
      </c>
      <c r="E2743">
        <v>4</v>
      </c>
      <c r="F2743" t="s">
        <v>94</v>
      </c>
      <c r="G2743">
        <v>53</v>
      </c>
    </row>
    <row r="2744" spans="1:7" x14ac:dyDescent="0.25">
      <c r="A2744" s="66" t="str">
        <f t="shared" si="42"/>
        <v>2013, London, 4, 60-69, Breast</v>
      </c>
      <c r="B2744">
        <v>2013</v>
      </c>
      <c r="C2744" t="s">
        <v>0</v>
      </c>
      <c r="D2744" t="s">
        <v>17</v>
      </c>
      <c r="E2744">
        <v>4</v>
      </c>
      <c r="F2744" t="s">
        <v>8</v>
      </c>
      <c r="G2744">
        <v>60</v>
      </c>
    </row>
    <row r="2745" spans="1:7" x14ac:dyDescent="0.25">
      <c r="A2745" s="66" t="str">
        <f t="shared" si="42"/>
        <v>2013, North East, 4, 60-69, Breast</v>
      </c>
      <c r="B2745">
        <v>2013</v>
      </c>
      <c r="C2745" t="s">
        <v>0</v>
      </c>
      <c r="D2745" t="s">
        <v>17</v>
      </c>
      <c r="E2745">
        <v>4</v>
      </c>
      <c r="F2745" t="s">
        <v>99</v>
      </c>
      <c r="G2745">
        <v>36</v>
      </c>
    </row>
    <row r="2746" spans="1:7" x14ac:dyDescent="0.25">
      <c r="A2746" s="66" t="str">
        <f t="shared" si="42"/>
        <v>2013, North West, 4, 60-69, Breast</v>
      </c>
      <c r="B2746">
        <v>2013</v>
      </c>
      <c r="C2746" t="s">
        <v>0</v>
      </c>
      <c r="D2746" t="s">
        <v>17</v>
      </c>
      <c r="E2746">
        <v>4</v>
      </c>
      <c r="F2746" t="s">
        <v>92</v>
      </c>
      <c r="G2746">
        <v>65</v>
      </c>
    </row>
    <row r="2747" spans="1:7" x14ac:dyDescent="0.25">
      <c r="A2747" s="66" t="str">
        <f t="shared" si="42"/>
        <v>2013, South East, 4, 60-69, Breast</v>
      </c>
      <c r="B2747">
        <v>2013</v>
      </c>
      <c r="C2747" t="s">
        <v>0</v>
      </c>
      <c r="D2747" t="s">
        <v>17</v>
      </c>
      <c r="E2747">
        <v>4</v>
      </c>
      <c r="F2747" t="s">
        <v>93</v>
      </c>
      <c r="G2747">
        <v>67</v>
      </c>
    </row>
    <row r="2748" spans="1:7" x14ac:dyDescent="0.25">
      <c r="A2748" s="66" t="str">
        <f t="shared" si="42"/>
        <v>2013, South West, 4, 60-69, Breast</v>
      </c>
      <c r="B2748">
        <v>2013</v>
      </c>
      <c r="C2748" t="s">
        <v>0</v>
      </c>
      <c r="D2748" t="s">
        <v>17</v>
      </c>
      <c r="E2748">
        <v>4</v>
      </c>
      <c r="F2748" t="s">
        <v>95</v>
      </c>
      <c r="G2748">
        <v>34</v>
      </c>
    </row>
    <row r="2749" spans="1:7" x14ac:dyDescent="0.25">
      <c r="A2749" s="66" t="str">
        <f t="shared" si="42"/>
        <v>2013, West Midlands, 4, 60-69, Breast</v>
      </c>
      <c r="B2749">
        <v>2013</v>
      </c>
      <c r="C2749" t="s">
        <v>0</v>
      </c>
      <c r="D2749" t="s">
        <v>17</v>
      </c>
      <c r="E2749">
        <v>4</v>
      </c>
      <c r="F2749" t="s">
        <v>97</v>
      </c>
      <c r="G2749">
        <v>38</v>
      </c>
    </row>
    <row r="2750" spans="1:7" x14ac:dyDescent="0.25">
      <c r="A2750" s="66" t="str">
        <f t="shared" si="42"/>
        <v>2013, Yorkshire and The Humber, 4, 60-69, Breast</v>
      </c>
      <c r="B2750">
        <v>2013</v>
      </c>
      <c r="C2750" t="s">
        <v>0</v>
      </c>
      <c r="D2750" t="s">
        <v>17</v>
      </c>
      <c r="E2750">
        <v>4</v>
      </c>
      <c r="F2750" t="s">
        <v>96</v>
      </c>
      <c r="G2750">
        <v>31</v>
      </c>
    </row>
    <row r="2751" spans="1:7" x14ac:dyDescent="0.25">
      <c r="A2751" s="66" t="str">
        <f t="shared" si="42"/>
        <v>2013, East Midlands, Unk/Oth, 60-69, Breast</v>
      </c>
      <c r="B2751">
        <v>2013</v>
      </c>
      <c r="C2751" t="s">
        <v>0</v>
      </c>
      <c r="D2751" t="s">
        <v>17</v>
      </c>
      <c r="E2751" t="s">
        <v>26</v>
      </c>
      <c r="F2751" t="s">
        <v>98</v>
      </c>
      <c r="G2751">
        <v>188</v>
      </c>
    </row>
    <row r="2752" spans="1:7" x14ac:dyDescent="0.25">
      <c r="A2752" s="66" t="str">
        <f t="shared" si="42"/>
        <v>2013, East of England, Unk/Oth, 60-69, Breast</v>
      </c>
      <c r="B2752">
        <v>2013</v>
      </c>
      <c r="C2752" t="s">
        <v>0</v>
      </c>
      <c r="D2752" t="s">
        <v>17</v>
      </c>
      <c r="E2752" t="s">
        <v>26</v>
      </c>
      <c r="F2752" t="s">
        <v>94</v>
      </c>
      <c r="G2752">
        <v>52</v>
      </c>
    </row>
    <row r="2753" spans="1:7" x14ac:dyDescent="0.25">
      <c r="A2753" s="66" t="str">
        <f t="shared" si="42"/>
        <v>2013, London, Unk/Oth, 60-69, Breast</v>
      </c>
      <c r="B2753">
        <v>2013</v>
      </c>
      <c r="C2753" t="s">
        <v>0</v>
      </c>
      <c r="D2753" t="s">
        <v>17</v>
      </c>
      <c r="E2753" t="s">
        <v>26</v>
      </c>
      <c r="F2753" t="s">
        <v>8</v>
      </c>
      <c r="G2753">
        <v>182</v>
      </c>
    </row>
    <row r="2754" spans="1:7" x14ac:dyDescent="0.25">
      <c r="A2754" s="66" t="str">
        <f t="shared" ref="A2754:A2817" si="43">B2754&amp;", "&amp;F2754&amp;", "&amp;E2754&amp;", "&amp;D2754&amp;", "&amp;C2754</f>
        <v>2013, North East, Unk/Oth, 60-69, Breast</v>
      </c>
      <c r="B2754">
        <v>2013</v>
      </c>
      <c r="C2754" t="s">
        <v>0</v>
      </c>
      <c r="D2754" t="s">
        <v>17</v>
      </c>
      <c r="E2754" t="s">
        <v>26</v>
      </c>
      <c r="F2754" t="s">
        <v>99</v>
      </c>
      <c r="G2754">
        <v>11</v>
      </c>
    </row>
    <row r="2755" spans="1:7" x14ac:dyDescent="0.25">
      <c r="A2755" s="66" t="str">
        <f t="shared" si="43"/>
        <v>2013, North West, Unk/Oth, 60-69, Breast</v>
      </c>
      <c r="B2755">
        <v>2013</v>
      </c>
      <c r="C2755" t="s">
        <v>0</v>
      </c>
      <c r="D2755" t="s">
        <v>17</v>
      </c>
      <c r="E2755" t="s">
        <v>26</v>
      </c>
      <c r="F2755" t="s">
        <v>92</v>
      </c>
      <c r="G2755">
        <v>78</v>
      </c>
    </row>
    <row r="2756" spans="1:7" x14ac:dyDescent="0.25">
      <c r="A2756" s="66" t="str">
        <f t="shared" si="43"/>
        <v>2013, South East, Unk/Oth, 60-69, Breast</v>
      </c>
      <c r="B2756">
        <v>2013</v>
      </c>
      <c r="C2756" t="s">
        <v>0</v>
      </c>
      <c r="D2756" t="s">
        <v>17</v>
      </c>
      <c r="E2756" t="s">
        <v>26</v>
      </c>
      <c r="F2756" t="s">
        <v>93</v>
      </c>
      <c r="G2756">
        <v>373</v>
      </c>
    </row>
    <row r="2757" spans="1:7" x14ac:dyDescent="0.25">
      <c r="A2757" s="66" t="str">
        <f t="shared" si="43"/>
        <v>2013, South West, Unk/Oth, 60-69, Breast</v>
      </c>
      <c r="B2757">
        <v>2013</v>
      </c>
      <c r="C2757" t="s">
        <v>0</v>
      </c>
      <c r="D2757" t="s">
        <v>17</v>
      </c>
      <c r="E2757" t="s">
        <v>26</v>
      </c>
      <c r="F2757" t="s">
        <v>95</v>
      </c>
      <c r="G2757">
        <v>142</v>
      </c>
    </row>
    <row r="2758" spans="1:7" x14ac:dyDescent="0.25">
      <c r="A2758" s="66" t="str">
        <f t="shared" si="43"/>
        <v>2013, West Midlands, Unk/Oth, 60-69, Breast</v>
      </c>
      <c r="B2758">
        <v>2013</v>
      </c>
      <c r="C2758" t="s">
        <v>0</v>
      </c>
      <c r="D2758" t="s">
        <v>17</v>
      </c>
      <c r="E2758" t="s">
        <v>26</v>
      </c>
      <c r="F2758" t="s">
        <v>97</v>
      </c>
      <c r="G2758">
        <v>117</v>
      </c>
    </row>
    <row r="2759" spans="1:7" x14ac:dyDescent="0.25">
      <c r="A2759" s="66" t="str">
        <f t="shared" si="43"/>
        <v>2013, Yorkshire and The Humber, Unk/Oth, 60-69, Breast</v>
      </c>
      <c r="B2759">
        <v>2013</v>
      </c>
      <c r="C2759" t="s">
        <v>0</v>
      </c>
      <c r="D2759" t="s">
        <v>17</v>
      </c>
      <c r="E2759" t="s">
        <v>26</v>
      </c>
      <c r="F2759" t="s">
        <v>96</v>
      </c>
      <c r="G2759">
        <v>93</v>
      </c>
    </row>
    <row r="2760" spans="1:7" x14ac:dyDescent="0.25">
      <c r="A2760" s="66" t="str">
        <f t="shared" si="43"/>
        <v>2013, East Midlands, 1, 70-79, Breast</v>
      </c>
      <c r="B2760">
        <v>2013</v>
      </c>
      <c r="C2760" t="s">
        <v>0</v>
      </c>
      <c r="D2760" t="s">
        <v>18</v>
      </c>
      <c r="E2760">
        <v>1</v>
      </c>
      <c r="F2760" t="s">
        <v>98</v>
      </c>
      <c r="G2760">
        <v>268</v>
      </c>
    </row>
    <row r="2761" spans="1:7" x14ac:dyDescent="0.25">
      <c r="A2761" s="66" t="str">
        <f t="shared" si="43"/>
        <v>2013, East of England, 1, 70-79, Breast</v>
      </c>
      <c r="B2761">
        <v>2013</v>
      </c>
      <c r="C2761" t="s">
        <v>0</v>
      </c>
      <c r="D2761" t="s">
        <v>18</v>
      </c>
      <c r="E2761">
        <v>1</v>
      </c>
      <c r="F2761" t="s">
        <v>94</v>
      </c>
      <c r="G2761">
        <v>332</v>
      </c>
    </row>
    <row r="2762" spans="1:7" x14ac:dyDescent="0.25">
      <c r="A2762" s="66" t="str">
        <f t="shared" si="43"/>
        <v>2013, London, 1, 70-79, Breast</v>
      </c>
      <c r="B2762">
        <v>2013</v>
      </c>
      <c r="C2762" t="s">
        <v>0</v>
      </c>
      <c r="D2762" t="s">
        <v>18</v>
      </c>
      <c r="E2762">
        <v>1</v>
      </c>
      <c r="F2762" t="s">
        <v>8</v>
      </c>
      <c r="G2762">
        <v>215</v>
      </c>
    </row>
    <row r="2763" spans="1:7" x14ac:dyDescent="0.25">
      <c r="A2763" s="66" t="str">
        <f t="shared" si="43"/>
        <v>2013, North East, 1, 70-79, Breast</v>
      </c>
      <c r="B2763">
        <v>2013</v>
      </c>
      <c r="C2763" t="s">
        <v>0</v>
      </c>
      <c r="D2763" t="s">
        <v>18</v>
      </c>
      <c r="E2763">
        <v>1</v>
      </c>
      <c r="F2763" t="s">
        <v>99</v>
      </c>
      <c r="G2763">
        <v>149</v>
      </c>
    </row>
    <row r="2764" spans="1:7" x14ac:dyDescent="0.25">
      <c r="A2764" s="66" t="str">
        <f t="shared" si="43"/>
        <v>2013, North West, 1, 70-79, Breast</v>
      </c>
      <c r="B2764">
        <v>2013</v>
      </c>
      <c r="C2764" t="s">
        <v>0</v>
      </c>
      <c r="D2764" t="s">
        <v>18</v>
      </c>
      <c r="E2764">
        <v>1</v>
      </c>
      <c r="F2764" t="s">
        <v>92</v>
      </c>
      <c r="G2764">
        <v>371</v>
      </c>
    </row>
    <row r="2765" spans="1:7" x14ac:dyDescent="0.25">
      <c r="A2765" s="66" t="str">
        <f t="shared" si="43"/>
        <v>2013, South East, 1, 70-79, Breast</v>
      </c>
      <c r="B2765">
        <v>2013</v>
      </c>
      <c r="C2765" t="s">
        <v>0</v>
      </c>
      <c r="D2765" t="s">
        <v>18</v>
      </c>
      <c r="E2765">
        <v>1</v>
      </c>
      <c r="F2765" t="s">
        <v>93</v>
      </c>
      <c r="G2765">
        <v>417</v>
      </c>
    </row>
    <row r="2766" spans="1:7" x14ac:dyDescent="0.25">
      <c r="A2766" s="66" t="str">
        <f t="shared" si="43"/>
        <v>2013, South West, 1, 70-79, Breast</v>
      </c>
      <c r="B2766">
        <v>2013</v>
      </c>
      <c r="C2766" t="s">
        <v>0</v>
      </c>
      <c r="D2766" t="s">
        <v>18</v>
      </c>
      <c r="E2766">
        <v>1</v>
      </c>
      <c r="F2766" t="s">
        <v>95</v>
      </c>
      <c r="G2766">
        <v>321</v>
      </c>
    </row>
    <row r="2767" spans="1:7" x14ac:dyDescent="0.25">
      <c r="A2767" s="66" t="str">
        <f t="shared" si="43"/>
        <v>2013, West Midlands, 1, 70-79, Breast</v>
      </c>
      <c r="B2767">
        <v>2013</v>
      </c>
      <c r="C2767" t="s">
        <v>0</v>
      </c>
      <c r="D2767" t="s">
        <v>18</v>
      </c>
      <c r="E2767">
        <v>1</v>
      </c>
      <c r="F2767" t="s">
        <v>97</v>
      </c>
      <c r="G2767">
        <v>275</v>
      </c>
    </row>
    <row r="2768" spans="1:7" x14ac:dyDescent="0.25">
      <c r="A2768" s="66" t="str">
        <f t="shared" si="43"/>
        <v>2013, Yorkshire and The Humber, 1, 70-79, Breast</v>
      </c>
      <c r="B2768">
        <v>2013</v>
      </c>
      <c r="C2768" t="s">
        <v>0</v>
      </c>
      <c r="D2768" t="s">
        <v>18</v>
      </c>
      <c r="E2768">
        <v>1</v>
      </c>
      <c r="F2768" t="s">
        <v>96</v>
      </c>
      <c r="G2768">
        <v>256</v>
      </c>
    </row>
    <row r="2769" spans="1:7" x14ac:dyDescent="0.25">
      <c r="A2769" s="66" t="str">
        <f t="shared" si="43"/>
        <v>2013, East Midlands, 2, 70-79, Breast</v>
      </c>
      <c r="B2769">
        <v>2013</v>
      </c>
      <c r="C2769" t="s">
        <v>0</v>
      </c>
      <c r="D2769" t="s">
        <v>18</v>
      </c>
      <c r="E2769">
        <v>2</v>
      </c>
      <c r="F2769" t="s">
        <v>98</v>
      </c>
      <c r="G2769">
        <v>202</v>
      </c>
    </row>
    <row r="2770" spans="1:7" x14ac:dyDescent="0.25">
      <c r="A2770" s="66" t="str">
        <f t="shared" si="43"/>
        <v>2013, East of England, 2, 70-79, Breast</v>
      </c>
      <c r="B2770">
        <v>2013</v>
      </c>
      <c r="C2770" t="s">
        <v>0</v>
      </c>
      <c r="D2770" t="s">
        <v>18</v>
      </c>
      <c r="E2770">
        <v>2</v>
      </c>
      <c r="F2770" t="s">
        <v>94</v>
      </c>
      <c r="G2770">
        <v>348</v>
      </c>
    </row>
    <row r="2771" spans="1:7" x14ac:dyDescent="0.25">
      <c r="A2771" s="66" t="str">
        <f t="shared" si="43"/>
        <v>2013, London, 2, 70-79, Breast</v>
      </c>
      <c r="B2771">
        <v>2013</v>
      </c>
      <c r="C2771" t="s">
        <v>0</v>
      </c>
      <c r="D2771" t="s">
        <v>18</v>
      </c>
      <c r="E2771">
        <v>2</v>
      </c>
      <c r="F2771" t="s">
        <v>8</v>
      </c>
      <c r="G2771">
        <v>268</v>
      </c>
    </row>
    <row r="2772" spans="1:7" x14ac:dyDescent="0.25">
      <c r="A2772" s="66" t="str">
        <f t="shared" si="43"/>
        <v>2013, North East, 2, 70-79, Breast</v>
      </c>
      <c r="B2772">
        <v>2013</v>
      </c>
      <c r="C2772" t="s">
        <v>0</v>
      </c>
      <c r="D2772" t="s">
        <v>18</v>
      </c>
      <c r="E2772">
        <v>2</v>
      </c>
      <c r="F2772" t="s">
        <v>99</v>
      </c>
      <c r="G2772">
        <v>171</v>
      </c>
    </row>
    <row r="2773" spans="1:7" x14ac:dyDescent="0.25">
      <c r="A2773" s="66" t="str">
        <f t="shared" si="43"/>
        <v>2013, North West, 2, 70-79, Breast</v>
      </c>
      <c r="B2773">
        <v>2013</v>
      </c>
      <c r="C2773" t="s">
        <v>0</v>
      </c>
      <c r="D2773" t="s">
        <v>18</v>
      </c>
      <c r="E2773">
        <v>2</v>
      </c>
      <c r="F2773" t="s">
        <v>92</v>
      </c>
      <c r="G2773">
        <v>388</v>
      </c>
    </row>
    <row r="2774" spans="1:7" x14ac:dyDescent="0.25">
      <c r="A2774" s="66" t="str">
        <f t="shared" si="43"/>
        <v>2013, South East, 2, 70-79, Breast</v>
      </c>
      <c r="B2774">
        <v>2013</v>
      </c>
      <c r="C2774" t="s">
        <v>0</v>
      </c>
      <c r="D2774" t="s">
        <v>18</v>
      </c>
      <c r="E2774">
        <v>2</v>
      </c>
      <c r="F2774" t="s">
        <v>93</v>
      </c>
      <c r="G2774">
        <v>428</v>
      </c>
    </row>
    <row r="2775" spans="1:7" x14ac:dyDescent="0.25">
      <c r="A2775" s="66" t="str">
        <f t="shared" si="43"/>
        <v>2013, South West, 2, 70-79, Breast</v>
      </c>
      <c r="B2775">
        <v>2013</v>
      </c>
      <c r="C2775" t="s">
        <v>0</v>
      </c>
      <c r="D2775" t="s">
        <v>18</v>
      </c>
      <c r="E2775">
        <v>2</v>
      </c>
      <c r="F2775" t="s">
        <v>95</v>
      </c>
      <c r="G2775">
        <v>353</v>
      </c>
    </row>
    <row r="2776" spans="1:7" x14ac:dyDescent="0.25">
      <c r="A2776" s="66" t="str">
        <f t="shared" si="43"/>
        <v>2013, West Midlands, 2, 70-79, Breast</v>
      </c>
      <c r="B2776">
        <v>2013</v>
      </c>
      <c r="C2776" t="s">
        <v>0</v>
      </c>
      <c r="D2776" t="s">
        <v>18</v>
      </c>
      <c r="E2776">
        <v>2</v>
      </c>
      <c r="F2776" t="s">
        <v>97</v>
      </c>
      <c r="G2776">
        <v>308</v>
      </c>
    </row>
    <row r="2777" spans="1:7" x14ac:dyDescent="0.25">
      <c r="A2777" s="66" t="str">
        <f t="shared" si="43"/>
        <v>2013, Yorkshire and The Humber, 2, 70-79, Breast</v>
      </c>
      <c r="B2777">
        <v>2013</v>
      </c>
      <c r="C2777" t="s">
        <v>0</v>
      </c>
      <c r="D2777" t="s">
        <v>18</v>
      </c>
      <c r="E2777">
        <v>2</v>
      </c>
      <c r="F2777" t="s">
        <v>96</v>
      </c>
      <c r="G2777">
        <v>270</v>
      </c>
    </row>
    <row r="2778" spans="1:7" x14ac:dyDescent="0.25">
      <c r="A2778" s="66" t="str">
        <f t="shared" si="43"/>
        <v>2013, East Midlands, 3, 70-79, Breast</v>
      </c>
      <c r="B2778">
        <v>2013</v>
      </c>
      <c r="C2778" t="s">
        <v>0</v>
      </c>
      <c r="D2778" t="s">
        <v>18</v>
      </c>
      <c r="E2778">
        <v>3</v>
      </c>
      <c r="F2778" t="s">
        <v>98</v>
      </c>
      <c r="G2778">
        <v>31</v>
      </c>
    </row>
    <row r="2779" spans="1:7" x14ac:dyDescent="0.25">
      <c r="A2779" s="66" t="str">
        <f t="shared" si="43"/>
        <v>2013, East of England, 3, 70-79, Breast</v>
      </c>
      <c r="B2779">
        <v>2013</v>
      </c>
      <c r="C2779" t="s">
        <v>0</v>
      </c>
      <c r="D2779" t="s">
        <v>18</v>
      </c>
      <c r="E2779">
        <v>3</v>
      </c>
      <c r="F2779" t="s">
        <v>94</v>
      </c>
      <c r="G2779">
        <v>98</v>
      </c>
    </row>
    <row r="2780" spans="1:7" x14ac:dyDescent="0.25">
      <c r="A2780" s="66" t="str">
        <f t="shared" si="43"/>
        <v>2013, London, 3, 70-79, Breast</v>
      </c>
      <c r="B2780">
        <v>2013</v>
      </c>
      <c r="C2780" t="s">
        <v>0</v>
      </c>
      <c r="D2780" t="s">
        <v>18</v>
      </c>
      <c r="E2780">
        <v>3</v>
      </c>
      <c r="F2780" t="s">
        <v>8</v>
      </c>
      <c r="G2780">
        <v>91</v>
      </c>
    </row>
    <row r="2781" spans="1:7" x14ac:dyDescent="0.25">
      <c r="A2781" s="66" t="str">
        <f t="shared" si="43"/>
        <v>2013, North East, 3, 70-79, Breast</v>
      </c>
      <c r="B2781">
        <v>2013</v>
      </c>
      <c r="C2781" t="s">
        <v>0</v>
      </c>
      <c r="D2781" t="s">
        <v>18</v>
      </c>
      <c r="E2781">
        <v>3</v>
      </c>
      <c r="F2781" t="s">
        <v>99</v>
      </c>
      <c r="G2781">
        <v>29</v>
      </c>
    </row>
    <row r="2782" spans="1:7" x14ac:dyDescent="0.25">
      <c r="A2782" s="66" t="str">
        <f t="shared" si="43"/>
        <v>2013, North West, 3, 70-79, Breast</v>
      </c>
      <c r="B2782">
        <v>2013</v>
      </c>
      <c r="C2782" t="s">
        <v>0</v>
      </c>
      <c r="D2782" t="s">
        <v>18</v>
      </c>
      <c r="E2782">
        <v>3</v>
      </c>
      <c r="F2782" t="s">
        <v>92</v>
      </c>
      <c r="G2782">
        <v>107</v>
      </c>
    </row>
    <row r="2783" spans="1:7" x14ac:dyDescent="0.25">
      <c r="A2783" s="66" t="str">
        <f t="shared" si="43"/>
        <v>2013, South East, 3, 70-79, Breast</v>
      </c>
      <c r="B2783">
        <v>2013</v>
      </c>
      <c r="C2783" t="s">
        <v>0</v>
      </c>
      <c r="D2783" t="s">
        <v>18</v>
      </c>
      <c r="E2783">
        <v>3</v>
      </c>
      <c r="F2783" t="s">
        <v>93</v>
      </c>
      <c r="G2783">
        <v>135</v>
      </c>
    </row>
    <row r="2784" spans="1:7" x14ac:dyDescent="0.25">
      <c r="A2784" s="66" t="str">
        <f t="shared" si="43"/>
        <v>2013, South West, 3, 70-79, Breast</v>
      </c>
      <c r="B2784">
        <v>2013</v>
      </c>
      <c r="C2784" t="s">
        <v>0</v>
      </c>
      <c r="D2784" t="s">
        <v>18</v>
      </c>
      <c r="E2784">
        <v>3</v>
      </c>
      <c r="F2784" t="s">
        <v>95</v>
      </c>
      <c r="G2784">
        <v>75</v>
      </c>
    </row>
    <row r="2785" spans="1:7" x14ac:dyDescent="0.25">
      <c r="A2785" s="66" t="str">
        <f t="shared" si="43"/>
        <v>2013, West Midlands, 3, 70-79, Breast</v>
      </c>
      <c r="B2785">
        <v>2013</v>
      </c>
      <c r="C2785" t="s">
        <v>0</v>
      </c>
      <c r="D2785" t="s">
        <v>18</v>
      </c>
      <c r="E2785">
        <v>3</v>
      </c>
      <c r="F2785" t="s">
        <v>97</v>
      </c>
      <c r="G2785">
        <v>60</v>
      </c>
    </row>
    <row r="2786" spans="1:7" x14ac:dyDescent="0.25">
      <c r="A2786" s="66" t="str">
        <f t="shared" si="43"/>
        <v>2013, Yorkshire and The Humber, 3, 70-79, Breast</v>
      </c>
      <c r="B2786">
        <v>2013</v>
      </c>
      <c r="C2786" t="s">
        <v>0</v>
      </c>
      <c r="D2786" t="s">
        <v>18</v>
      </c>
      <c r="E2786">
        <v>3</v>
      </c>
      <c r="F2786" t="s">
        <v>96</v>
      </c>
      <c r="G2786">
        <v>61</v>
      </c>
    </row>
    <row r="2787" spans="1:7" x14ac:dyDescent="0.25">
      <c r="A2787" s="66" t="str">
        <f t="shared" si="43"/>
        <v>2013, East Midlands, 4, 70-79, Breast</v>
      </c>
      <c r="B2787">
        <v>2013</v>
      </c>
      <c r="C2787" t="s">
        <v>0</v>
      </c>
      <c r="D2787" t="s">
        <v>18</v>
      </c>
      <c r="E2787">
        <v>4</v>
      </c>
      <c r="F2787" t="s">
        <v>98</v>
      </c>
      <c r="G2787">
        <v>44</v>
      </c>
    </row>
    <row r="2788" spans="1:7" x14ac:dyDescent="0.25">
      <c r="A2788" s="66" t="str">
        <f t="shared" si="43"/>
        <v>2013, East of England, 4, 70-79, Breast</v>
      </c>
      <c r="B2788">
        <v>2013</v>
      </c>
      <c r="C2788" t="s">
        <v>0</v>
      </c>
      <c r="D2788" t="s">
        <v>18</v>
      </c>
      <c r="E2788">
        <v>4</v>
      </c>
      <c r="F2788" t="s">
        <v>94</v>
      </c>
      <c r="G2788">
        <v>66</v>
      </c>
    </row>
    <row r="2789" spans="1:7" x14ac:dyDescent="0.25">
      <c r="A2789" s="66" t="str">
        <f t="shared" si="43"/>
        <v>2013, London, 4, 70-79, Breast</v>
      </c>
      <c r="B2789">
        <v>2013</v>
      </c>
      <c r="C2789" t="s">
        <v>0</v>
      </c>
      <c r="D2789" t="s">
        <v>18</v>
      </c>
      <c r="E2789">
        <v>4</v>
      </c>
      <c r="F2789" t="s">
        <v>8</v>
      </c>
      <c r="G2789">
        <v>58</v>
      </c>
    </row>
    <row r="2790" spans="1:7" x14ac:dyDescent="0.25">
      <c r="A2790" s="66" t="str">
        <f t="shared" si="43"/>
        <v>2013, North East, 4, 70-79, Breast</v>
      </c>
      <c r="B2790">
        <v>2013</v>
      </c>
      <c r="C2790" t="s">
        <v>0</v>
      </c>
      <c r="D2790" t="s">
        <v>18</v>
      </c>
      <c r="E2790">
        <v>4</v>
      </c>
      <c r="F2790" t="s">
        <v>99</v>
      </c>
      <c r="G2790">
        <v>25</v>
      </c>
    </row>
    <row r="2791" spans="1:7" x14ac:dyDescent="0.25">
      <c r="A2791" s="66" t="str">
        <f t="shared" si="43"/>
        <v>2013, North West, 4, 70-79, Breast</v>
      </c>
      <c r="B2791">
        <v>2013</v>
      </c>
      <c r="C2791" t="s">
        <v>0</v>
      </c>
      <c r="D2791" t="s">
        <v>18</v>
      </c>
      <c r="E2791">
        <v>4</v>
      </c>
      <c r="F2791" t="s">
        <v>92</v>
      </c>
      <c r="G2791">
        <v>71</v>
      </c>
    </row>
    <row r="2792" spans="1:7" x14ac:dyDescent="0.25">
      <c r="A2792" s="66" t="str">
        <f t="shared" si="43"/>
        <v>2013, South East, 4, 70-79, Breast</v>
      </c>
      <c r="B2792">
        <v>2013</v>
      </c>
      <c r="C2792" t="s">
        <v>0</v>
      </c>
      <c r="D2792" t="s">
        <v>18</v>
      </c>
      <c r="E2792">
        <v>4</v>
      </c>
      <c r="F2792" t="s">
        <v>93</v>
      </c>
      <c r="G2792">
        <v>86</v>
      </c>
    </row>
    <row r="2793" spans="1:7" x14ac:dyDescent="0.25">
      <c r="A2793" s="66" t="str">
        <f t="shared" si="43"/>
        <v>2013, South West, 4, 70-79, Breast</v>
      </c>
      <c r="B2793">
        <v>2013</v>
      </c>
      <c r="C2793" t="s">
        <v>0</v>
      </c>
      <c r="D2793" t="s">
        <v>18</v>
      </c>
      <c r="E2793">
        <v>4</v>
      </c>
      <c r="F2793" t="s">
        <v>95</v>
      </c>
      <c r="G2793">
        <v>42</v>
      </c>
    </row>
    <row r="2794" spans="1:7" x14ac:dyDescent="0.25">
      <c r="A2794" s="66" t="str">
        <f t="shared" si="43"/>
        <v>2013, West Midlands, 4, 70-79, Breast</v>
      </c>
      <c r="B2794">
        <v>2013</v>
      </c>
      <c r="C2794" t="s">
        <v>0</v>
      </c>
      <c r="D2794" t="s">
        <v>18</v>
      </c>
      <c r="E2794">
        <v>4</v>
      </c>
      <c r="F2794" t="s">
        <v>97</v>
      </c>
      <c r="G2794">
        <v>53</v>
      </c>
    </row>
    <row r="2795" spans="1:7" x14ac:dyDescent="0.25">
      <c r="A2795" s="66" t="str">
        <f t="shared" si="43"/>
        <v>2013, Yorkshire and The Humber, 4, 70-79, Breast</v>
      </c>
      <c r="B2795">
        <v>2013</v>
      </c>
      <c r="C2795" t="s">
        <v>0</v>
      </c>
      <c r="D2795" t="s">
        <v>18</v>
      </c>
      <c r="E2795">
        <v>4</v>
      </c>
      <c r="F2795" t="s">
        <v>96</v>
      </c>
      <c r="G2795">
        <v>60</v>
      </c>
    </row>
    <row r="2796" spans="1:7" x14ac:dyDescent="0.25">
      <c r="A2796" s="66" t="str">
        <f t="shared" si="43"/>
        <v>2013, East Midlands, Unk/Oth, 70-79, Breast</v>
      </c>
      <c r="B2796">
        <v>2013</v>
      </c>
      <c r="C2796" t="s">
        <v>0</v>
      </c>
      <c r="D2796" t="s">
        <v>18</v>
      </c>
      <c r="E2796" t="s">
        <v>26</v>
      </c>
      <c r="F2796" t="s">
        <v>98</v>
      </c>
      <c r="G2796">
        <v>156</v>
      </c>
    </row>
    <row r="2797" spans="1:7" x14ac:dyDescent="0.25">
      <c r="A2797" s="66" t="str">
        <f t="shared" si="43"/>
        <v>2013, East of England, Unk/Oth, 70-79, Breast</v>
      </c>
      <c r="B2797">
        <v>2013</v>
      </c>
      <c r="C2797" t="s">
        <v>0</v>
      </c>
      <c r="D2797" t="s">
        <v>18</v>
      </c>
      <c r="E2797" t="s">
        <v>26</v>
      </c>
      <c r="F2797" t="s">
        <v>94</v>
      </c>
      <c r="G2797">
        <v>58</v>
      </c>
    </row>
    <row r="2798" spans="1:7" x14ac:dyDescent="0.25">
      <c r="A2798" s="66" t="str">
        <f t="shared" si="43"/>
        <v>2013, London, Unk/Oth, 70-79, Breast</v>
      </c>
      <c r="B2798">
        <v>2013</v>
      </c>
      <c r="C2798" t="s">
        <v>0</v>
      </c>
      <c r="D2798" t="s">
        <v>18</v>
      </c>
      <c r="E2798" t="s">
        <v>26</v>
      </c>
      <c r="F2798" t="s">
        <v>8</v>
      </c>
      <c r="G2798">
        <v>149</v>
      </c>
    </row>
    <row r="2799" spans="1:7" x14ac:dyDescent="0.25">
      <c r="A2799" s="66" t="str">
        <f t="shared" si="43"/>
        <v>2013, North East, Unk/Oth, 70-79, Breast</v>
      </c>
      <c r="B2799">
        <v>2013</v>
      </c>
      <c r="C2799" t="s">
        <v>0</v>
      </c>
      <c r="D2799" t="s">
        <v>18</v>
      </c>
      <c r="E2799" t="s">
        <v>26</v>
      </c>
      <c r="F2799" t="s">
        <v>99</v>
      </c>
      <c r="G2799">
        <v>22</v>
      </c>
    </row>
    <row r="2800" spans="1:7" x14ac:dyDescent="0.25">
      <c r="A2800" s="66" t="str">
        <f t="shared" si="43"/>
        <v>2013, North West, Unk/Oth, 70-79, Breast</v>
      </c>
      <c r="B2800">
        <v>2013</v>
      </c>
      <c r="C2800" t="s">
        <v>0</v>
      </c>
      <c r="D2800" t="s">
        <v>18</v>
      </c>
      <c r="E2800" t="s">
        <v>26</v>
      </c>
      <c r="F2800" t="s">
        <v>92</v>
      </c>
      <c r="G2800">
        <v>119</v>
      </c>
    </row>
    <row r="2801" spans="1:7" x14ac:dyDescent="0.25">
      <c r="A2801" s="66" t="str">
        <f t="shared" si="43"/>
        <v>2013, South East, Unk/Oth, 70-79, Breast</v>
      </c>
      <c r="B2801">
        <v>2013</v>
      </c>
      <c r="C2801" t="s">
        <v>0</v>
      </c>
      <c r="D2801" t="s">
        <v>18</v>
      </c>
      <c r="E2801" t="s">
        <v>26</v>
      </c>
      <c r="F2801" t="s">
        <v>93</v>
      </c>
      <c r="G2801">
        <v>325</v>
      </c>
    </row>
    <row r="2802" spans="1:7" x14ac:dyDescent="0.25">
      <c r="A2802" s="66" t="str">
        <f t="shared" si="43"/>
        <v>2013, South West, Unk/Oth, 70-79, Breast</v>
      </c>
      <c r="B2802">
        <v>2013</v>
      </c>
      <c r="C2802" t="s">
        <v>0</v>
      </c>
      <c r="D2802" t="s">
        <v>18</v>
      </c>
      <c r="E2802" t="s">
        <v>26</v>
      </c>
      <c r="F2802" t="s">
        <v>95</v>
      </c>
      <c r="G2802">
        <v>147</v>
      </c>
    </row>
    <row r="2803" spans="1:7" x14ac:dyDescent="0.25">
      <c r="A2803" s="66" t="str">
        <f t="shared" si="43"/>
        <v>2013, West Midlands, Unk/Oth, 70-79, Breast</v>
      </c>
      <c r="B2803">
        <v>2013</v>
      </c>
      <c r="C2803" t="s">
        <v>0</v>
      </c>
      <c r="D2803" t="s">
        <v>18</v>
      </c>
      <c r="E2803" t="s">
        <v>26</v>
      </c>
      <c r="F2803" t="s">
        <v>97</v>
      </c>
      <c r="G2803">
        <v>116</v>
      </c>
    </row>
    <row r="2804" spans="1:7" x14ac:dyDescent="0.25">
      <c r="A2804" s="66" t="str">
        <f t="shared" si="43"/>
        <v>2013, Yorkshire and The Humber, Unk/Oth, 70-79, Breast</v>
      </c>
      <c r="B2804">
        <v>2013</v>
      </c>
      <c r="C2804" t="s">
        <v>0</v>
      </c>
      <c r="D2804" t="s">
        <v>18</v>
      </c>
      <c r="E2804" t="s">
        <v>26</v>
      </c>
      <c r="F2804" t="s">
        <v>96</v>
      </c>
      <c r="G2804">
        <v>85</v>
      </c>
    </row>
    <row r="2805" spans="1:7" x14ac:dyDescent="0.25">
      <c r="A2805" s="66" t="str">
        <f t="shared" si="43"/>
        <v>2013, East Midlands, 1, 80+, Breast</v>
      </c>
      <c r="B2805">
        <v>2013</v>
      </c>
      <c r="C2805" t="s">
        <v>0</v>
      </c>
      <c r="D2805" t="s">
        <v>19</v>
      </c>
      <c r="E2805">
        <v>1</v>
      </c>
      <c r="F2805" t="s">
        <v>98</v>
      </c>
      <c r="G2805">
        <v>112</v>
      </c>
    </row>
    <row r="2806" spans="1:7" x14ac:dyDescent="0.25">
      <c r="A2806" s="66" t="str">
        <f t="shared" si="43"/>
        <v>2013, East of England, 1, 80+, Breast</v>
      </c>
      <c r="B2806">
        <v>2013</v>
      </c>
      <c r="C2806" t="s">
        <v>0</v>
      </c>
      <c r="D2806" t="s">
        <v>19</v>
      </c>
      <c r="E2806">
        <v>1</v>
      </c>
      <c r="F2806" t="s">
        <v>94</v>
      </c>
      <c r="G2806">
        <v>206</v>
      </c>
    </row>
    <row r="2807" spans="1:7" x14ac:dyDescent="0.25">
      <c r="A2807" s="66" t="str">
        <f t="shared" si="43"/>
        <v>2013, London, 1, 80+, Breast</v>
      </c>
      <c r="B2807">
        <v>2013</v>
      </c>
      <c r="C2807" t="s">
        <v>0</v>
      </c>
      <c r="D2807" t="s">
        <v>19</v>
      </c>
      <c r="E2807">
        <v>1</v>
      </c>
      <c r="F2807" t="s">
        <v>8</v>
      </c>
      <c r="G2807">
        <v>151</v>
      </c>
    </row>
    <row r="2808" spans="1:7" x14ac:dyDescent="0.25">
      <c r="A2808" s="66" t="str">
        <f t="shared" si="43"/>
        <v>2013, North East, 1, 80+, Breast</v>
      </c>
      <c r="B2808">
        <v>2013</v>
      </c>
      <c r="C2808" t="s">
        <v>0</v>
      </c>
      <c r="D2808" t="s">
        <v>19</v>
      </c>
      <c r="E2808">
        <v>1</v>
      </c>
      <c r="F2808" t="s">
        <v>99</v>
      </c>
      <c r="G2808">
        <v>71</v>
      </c>
    </row>
    <row r="2809" spans="1:7" x14ac:dyDescent="0.25">
      <c r="A2809" s="66" t="str">
        <f t="shared" si="43"/>
        <v>2013, North West, 1, 80+, Breast</v>
      </c>
      <c r="B2809">
        <v>2013</v>
      </c>
      <c r="C2809" t="s">
        <v>0</v>
      </c>
      <c r="D2809" t="s">
        <v>19</v>
      </c>
      <c r="E2809">
        <v>1</v>
      </c>
      <c r="F2809" t="s">
        <v>92</v>
      </c>
      <c r="G2809">
        <v>183</v>
      </c>
    </row>
    <row r="2810" spans="1:7" x14ac:dyDescent="0.25">
      <c r="A2810" s="66" t="str">
        <f t="shared" si="43"/>
        <v>2013, South East, 1, 80+, Breast</v>
      </c>
      <c r="B2810">
        <v>2013</v>
      </c>
      <c r="C2810" t="s">
        <v>0</v>
      </c>
      <c r="D2810" t="s">
        <v>19</v>
      </c>
      <c r="E2810">
        <v>1</v>
      </c>
      <c r="F2810" t="s">
        <v>93</v>
      </c>
      <c r="G2810">
        <v>183</v>
      </c>
    </row>
    <row r="2811" spans="1:7" x14ac:dyDescent="0.25">
      <c r="A2811" s="66" t="str">
        <f t="shared" si="43"/>
        <v>2013, South West, 1, 80+, Breast</v>
      </c>
      <c r="B2811">
        <v>2013</v>
      </c>
      <c r="C2811" t="s">
        <v>0</v>
      </c>
      <c r="D2811" t="s">
        <v>19</v>
      </c>
      <c r="E2811">
        <v>1</v>
      </c>
      <c r="F2811" t="s">
        <v>95</v>
      </c>
      <c r="G2811">
        <v>166</v>
      </c>
    </row>
    <row r="2812" spans="1:7" x14ac:dyDescent="0.25">
      <c r="A2812" s="66" t="str">
        <f t="shared" si="43"/>
        <v>2013, West Midlands, 1, 80+, Breast</v>
      </c>
      <c r="B2812">
        <v>2013</v>
      </c>
      <c r="C2812" t="s">
        <v>0</v>
      </c>
      <c r="D2812" t="s">
        <v>19</v>
      </c>
      <c r="E2812">
        <v>1</v>
      </c>
      <c r="F2812" t="s">
        <v>97</v>
      </c>
      <c r="G2812">
        <v>152</v>
      </c>
    </row>
    <row r="2813" spans="1:7" x14ac:dyDescent="0.25">
      <c r="A2813" s="66" t="str">
        <f t="shared" si="43"/>
        <v>2013, Yorkshire and The Humber, 1, 80+, Breast</v>
      </c>
      <c r="B2813">
        <v>2013</v>
      </c>
      <c r="C2813" t="s">
        <v>0</v>
      </c>
      <c r="D2813" t="s">
        <v>19</v>
      </c>
      <c r="E2813">
        <v>1</v>
      </c>
      <c r="F2813" t="s">
        <v>96</v>
      </c>
      <c r="G2813">
        <v>139</v>
      </c>
    </row>
    <row r="2814" spans="1:7" x14ac:dyDescent="0.25">
      <c r="A2814" s="66" t="str">
        <f t="shared" si="43"/>
        <v>2013, East Midlands, 2, 80+, Breast</v>
      </c>
      <c r="B2814">
        <v>2013</v>
      </c>
      <c r="C2814" t="s">
        <v>0</v>
      </c>
      <c r="D2814" t="s">
        <v>19</v>
      </c>
      <c r="E2814">
        <v>2</v>
      </c>
      <c r="F2814" t="s">
        <v>98</v>
      </c>
      <c r="G2814">
        <v>149</v>
      </c>
    </row>
    <row r="2815" spans="1:7" x14ac:dyDescent="0.25">
      <c r="A2815" s="66" t="str">
        <f t="shared" si="43"/>
        <v>2013, East of England, 2, 80+, Breast</v>
      </c>
      <c r="B2815">
        <v>2013</v>
      </c>
      <c r="C2815" t="s">
        <v>0</v>
      </c>
      <c r="D2815" t="s">
        <v>19</v>
      </c>
      <c r="E2815">
        <v>2</v>
      </c>
      <c r="F2815" t="s">
        <v>94</v>
      </c>
      <c r="G2815">
        <v>320</v>
      </c>
    </row>
    <row r="2816" spans="1:7" x14ac:dyDescent="0.25">
      <c r="A2816" s="66" t="str">
        <f t="shared" si="43"/>
        <v>2013, London, 2, 80+, Breast</v>
      </c>
      <c r="B2816">
        <v>2013</v>
      </c>
      <c r="C2816" t="s">
        <v>0</v>
      </c>
      <c r="D2816" t="s">
        <v>19</v>
      </c>
      <c r="E2816">
        <v>2</v>
      </c>
      <c r="F2816" t="s">
        <v>8</v>
      </c>
      <c r="G2816">
        <v>236</v>
      </c>
    </row>
    <row r="2817" spans="1:7" x14ac:dyDescent="0.25">
      <c r="A2817" s="66" t="str">
        <f t="shared" si="43"/>
        <v>2013, North East, 2, 80+, Breast</v>
      </c>
      <c r="B2817">
        <v>2013</v>
      </c>
      <c r="C2817" t="s">
        <v>0</v>
      </c>
      <c r="D2817" t="s">
        <v>19</v>
      </c>
      <c r="E2817">
        <v>2</v>
      </c>
      <c r="F2817" t="s">
        <v>99</v>
      </c>
      <c r="G2817">
        <v>147</v>
      </c>
    </row>
    <row r="2818" spans="1:7" x14ac:dyDescent="0.25">
      <c r="A2818" s="66" t="str">
        <f t="shared" ref="A2818:A2881" si="44">B2818&amp;", "&amp;F2818&amp;", "&amp;E2818&amp;", "&amp;D2818&amp;", "&amp;C2818</f>
        <v>2013, North West, 2, 80+, Breast</v>
      </c>
      <c r="B2818">
        <v>2013</v>
      </c>
      <c r="C2818" t="s">
        <v>0</v>
      </c>
      <c r="D2818" t="s">
        <v>19</v>
      </c>
      <c r="E2818">
        <v>2</v>
      </c>
      <c r="F2818" t="s">
        <v>92</v>
      </c>
      <c r="G2818">
        <v>301</v>
      </c>
    </row>
    <row r="2819" spans="1:7" x14ac:dyDescent="0.25">
      <c r="A2819" s="66" t="str">
        <f t="shared" si="44"/>
        <v>2013, South East, 2, 80+, Breast</v>
      </c>
      <c r="B2819">
        <v>2013</v>
      </c>
      <c r="C2819" t="s">
        <v>0</v>
      </c>
      <c r="D2819" t="s">
        <v>19</v>
      </c>
      <c r="E2819">
        <v>2</v>
      </c>
      <c r="F2819" t="s">
        <v>93</v>
      </c>
      <c r="G2819">
        <v>340</v>
      </c>
    </row>
    <row r="2820" spans="1:7" x14ac:dyDescent="0.25">
      <c r="A2820" s="66" t="str">
        <f t="shared" si="44"/>
        <v>2013, South West, 2, 80+, Breast</v>
      </c>
      <c r="B2820">
        <v>2013</v>
      </c>
      <c r="C2820" t="s">
        <v>0</v>
      </c>
      <c r="D2820" t="s">
        <v>19</v>
      </c>
      <c r="E2820">
        <v>2</v>
      </c>
      <c r="F2820" t="s">
        <v>95</v>
      </c>
      <c r="G2820">
        <v>261</v>
      </c>
    </row>
    <row r="2821" spans="1:7" x14ac:dyDescent="0.25">
      <c r="A2821" s="66" t="str">
        <f t="shared" si="44"/>
        <v>2013, West Midlands, 2, 80+, Breast</v>
      </c>
      <c r="B2821">
        <v>2013</v>
      </c>
      <c r="C2821" t="s">
        <v>0</v>
      </c>
      <c r="D2821" t="s">
        <v>19</v>
      </c>
      <c r="E2821">
        <v>2</v>
      </c>
      <c r="F2821" t="s">
        <v>97</v>
      </c>
      <c r="G2821">
        <v>263</v>
      </c>
    </row>
    <row r="2822" spans="1:7" x14ac:dyDescent="0.25">
      <c r="A2822" s="66" t="str">
        <f t="shared" si="44"/>
        <v>2013, Yorkshire and The Humber, 2, 80+, Breast</v>
      </c>
      <c r="B2822">
        <v>2013</v>
      </c>
      <c r="C2822" t="s">
        <v>0</v>
      </c>
      <c r="D2822" t="s">
        <v>19</v>
      </c>
      <c r="E2822">
        <v>2</v>
      </c>
      <c r="F2822" t="s">
        <v>96</v>
      </c>
      <c r="G2822">
        <v>237</v>
      </c>
    </row>
    <row r="2823" spans="1:7" x14ac:dyDescent="0.25">
      <c r="A2823" s="66" t="str">
        <f t="shared" si="44"/>
        <v>2013, East Midlands, 3, 80+, Breast</v>
      </c>
      <c r="B2823">
        <v>2013</v>
      </c>
      <c r="C2823" t="s">
        <v>0</v>
      </c>
      <c r="D2823" t="s">
        <v>19</v>
      </c>
      <c r="E2823">
        <v>3</v>
      </c>
      <c r="F2823" t="s">
        <v>98</v>
      </c>
      <c r="G2823">
        <v>22</v>
      </c>
    </row>
    <row r="2824" spans="1:7" x14ac:dyDescent="0.25">
      <c r="A2824" s="66" t="str">
        <f t="shared" si="44"/>
        <v>2013, East of England, 3, 80+, Breast</v>
      </c>
      <c r="B2824">
        <v>2013</v>
      </c>
      <c r="C2824" t="s">
        <v>0</v>
      </c>
      <c r="D2824" t="s">
        <v>19</v>
      </c>
      <c r="E2824">
        <v>3</v>
      </c>
      <c r="F2824" t="s">
        <v>94</v>
      </c>
      <c r="G2824">
        <v>69</v>
      </c>
    </row>
    <row r="2825" spans="1:7" x14ac:dyDescent="0.25">
      <c r="A2825" s="66" t="str">
        <f t="shared" si="44"/>
        <v>2013, London, 3, 80+, Breast</v>
      </c>
      <c r="B2825">
        <v>2013</v>
      </c>
      <c r="C2825" t="s">
        <v>0</v>
      </c>
      <c r="D2825" t="s">
        <v>19</v>
      </c>
      <c r="E2825">
        <v>3</v>
      </c>
      <c r="F2825" t="s">
        <v>8</v>
      </c>
      <c r="G2825">
        <v>82</v>
      </c>
    </row>
    <row r="2826" spans="1:7" x14ac:dyDescent="0.25">
      <c r="A2826" s="66" t="str">
        <f t="shared" si="44"/>
        <v>2013, North East, 3, 80+, Breast</v>
      </c>
      <c r="B2826">
        <v>2013</v>
      </c>
      <c r="C2826" t="s">
        <v>0</v>
      </c>
      <c r="D2826" t="s">
        <v>19</v>
      </c>
      <c r="E2826">
        <v>3</v>
      </c>
      <c r="F2826" t="s">
        <v>99</v>
      </c>
      <c r="G2826">
        <v>12</v>
      </c>
    </row>
    <row r="2827" spans="1:7" x14ac:dyDescent="0.25">
      <c r="A2827" s="66" t="str">
        <f t="shared" si="44"/>
        <v>2013, North West, 3, 80+, Breast</v>
      </c>
      <c r="B2827">
        <v>2013</v>
      </c>
      <c r="C2827" t="s">
        <v>0</v>
      </c>
      <c r="D2827" t="s">
        <v>19</v>
      </c>
      <c r="E2827">
        <v>3</v>
      </c>
      <c r="F2827" t="s">
        <v>92</v>
      </c>
      <c r="G2827">
        <v>111</v>
      </c>
    </row>
    <row r="2828" spans="1:7" x14ac:dyDescent="0.25">
      <c r="A2828" s="66" t="str">
        <f t="shared" si="44"/>
        <v>2013, South East, 3, 80+, Breast</v>
      </c>
      <c r="B2828">
        <v>2013</v>
      </c>
      <c r="C2828" t="s">
        <v>0</v>
      </c>
      <c r="D2828" t="s">
        <v>19</v>
      </c>
      <c r="E2828">
        <v>3</v>
      </c>
      <c r="F2828" t="s">
        <v>93</v>
      </c>
      <c r="G2828">
        <v>83</v>
      </c>
    </row>
    <row r="2829" spans="1:7" x14ac:dyDescent="0.25">
      <c r="A2829" s="66" t="str">
        <f t="shared" si="44"/>
        <v>2013, South West, 3, 80+, Breast</v>
      </c>
      <c r="B2829">
        <v>2013</v>
      </c>
      <c r="C2829" t="s">
        <v>0</v>
      </c>
      <c r="D2829" t="s">
        <v>19</v>
      </c>
      <c r="E2829">
        <v>3</v>
      </c>
      <c r="F2829" t="s">
        <v>95</v>
      </c>
      <c r="G2829">
        <v>81</v>
      </c>
    </row>
    <row r="2830" spans="1:7" x14ac:dyDescent="0.25">
      <c r="A2830" s="66" t="str">
        <f t="shared" si="44"/>
        <v>2013, West Midlands, 3, 80+, Breast</v>
      </c>
      <c r="B2830">
        <v>2013</v>
      </c>
      <c r="C2830" t="s">
        <v>0</v>
      </c>
      <c r="D2830" t="s">
        <v>19</v>
      </c>
      <c r="E2830">
        <v>3</v>
      </c>
      <c r="F2830" t="s">
        <v>97</v>
      </c>
      <c r="G2830">
        <v>30</v>
      </c>
    </row>
    <row r="2831" spans="1:7" x14ac:dyDescent="0.25">
      <c r="A2831" s="66" t="str">
        <f t="shared" si="44"/>
        <v>2013, Yorkshire and The Humber, 3, 80+, Breast</v>
      </c>
      <c r="B2831">
        <v>2013</v>
      </c>
      <c r="C2831" t="s">
        <v>0</v>
      </c>
      <c r="D2831" t="s">
        <v>19</v>
      </c>
      <c r="E2831">
        <v>3</v>
      </c>
      <c r="F2831" t="s">
        <v>96</v>
      </c>
      <c r="G2831">
        <v>37</v>
      </c>
    </row>
    <row r="2832" spans="1:7" x14ac:dyDescent="0.25">
      <c r="A2832" s="66" t="str">
        <f t="shared" si="44"/>
        <v>2013, East Midlands, 4, 80+, Breast</v>
      </c>
      <c r="B2832">
        <v>2013</v>
      </c>
      <c r="C2832" t="s">
        <v>0</v>
      </c>
      <c r="D2832" t="s">
        <v>19</v>
      </c>
      <c r="E2832">
        <v>4</v>
      </c>
      <c r="F2832" t="s">
        <v>98</v>
      </c>
      <c r="G2832">
        <v>37</v>
      </c>
    </row>
    <row r="2833" spans="1:7" x14ac:dyDescent="0.25">
      <c r="A2833" s="66" t="str">
        <f t="shared" si="44"/>
        <v>2013, East of England, 4, 80+, Breast</v>
      </c>
      <c r="B2833">
        <v>2013</v>
      </c>
      <c r="C2833" t="s">
        <v>0</v>
      </c>
      <c r="D2833" t="s">
        <v>19</v>
      </c>
      <c r="E2833">
        <v>4</v>
      </c>
      <c r="F2833" t="s">
        <v>94</v>
      </c>
      <c r="G2833">
        <v>84</v>
      </c>
    </row>
    <row r="2834" spans="1:7" x14ac:dyDescent="0.25">
      <c r="A2834" s="66" t="str">
        <f t="shared" si="44"/>
        <v>2013, London, 4, 80+, Breast</v>
      </c>
      <c r="B2834">
        <v>2013</v>
      </c>
      <c r="C2834" t="s">
        <v>0</v>
      </c>
      <c r="D2834" t="s">
        <v>19</v>
      </c>
      <c r="E2834">
        <v>4</v>
      </c>
      <c r="F2834" t="s">
        <v>8</v>
      </c>
      <c r="G2834">
        <v>64</v>
      </c>
    </row>
    <row r="2835" spans="1:7" x14ac:dyDescent="0.25">
      <c r="A2835" s="66" t="str">
        <f t="shared" si="44"/>
        <v>2013, North East, 4, 80+, Breast</v>
      </c>
      <c r="B2835">
        <v>2013</v>
      </c>
      <c r="C2835" t="s">
        <v>0</v>
      </c>
      <c r="D2835" t="s">
        <v>19</v>
      </c>
      <c r="E2835">
        <v>4</v>
      </c>
      <c r="F2835" t="s">
        <v>99</v>
      </c>
      <c r="G2835">
        <v>29</v>
      </c>
    </row>
    <row r="2836" spans="1:7" x14ac:dyDescent="0.25">
      <c r="A2836" s="66" t="str">
        <f t="shared" si="44"/>
        <v>2013, North West, 4, 80+, Breast</v>
      </c>
      <c r="B2836">
        <v>2013</v>
      </c>
      <c r="C2836" t="s">
        <v>0</v>
      </c>
      <c r="D2836" t="s">
        <v>19</v>
      </c>
      <c r="E2836">
        <v>4</v>
      </c>
      <c r="F2836" t="s">
        <v>92</v>
      </c>
      <c r="G2836">
        <v>61</v>
      </c>
    </row>
    <row r="2837" spans="1:7" x14ac:dyDescent="0.25">
      <c r="A2837" s="66" t="str">
        <f t="shared" si="44"/>
        <v>2013, South East, 4, 80+, Breast</v>
      </c>
      <c r="B2837">
        <v>2013</v>
      </c>
      <c r="C2837" t="s">
        <v>0</v>
      </c>
      <c r="D2837" t="s">
        <v>19</v>
      </c>
      <c r="E2837">
        <v>4</v>
      </c>
      <c r="F2837" t="s">
        <v>93</v>
      </c>
      <c r="G2837">
        <v>83</v>
      </c>
    </row>
    <row r="2838" spans="1:7" x14ac:dyDescent="0.25">
      <c r="A2838" s="66" t="str">
        <f t="shared" si="44"/>
        <v>2013, South West, 4, 80+, Breast</v>
      </c>
      <c r="B2838">
        <v>2013</v>
      </c>
      <c r="C2838" t="s">
        <v>0</v>
      </c>
      <c r="D2838" t="s">
        <v>19</v>
      </c>
      <c r="E2838">
        <v>4</v>
      </c>
      <c r="F2838" t="s">
        <v>95</v>
      </c>
      <c r="G2838">
        <v>50</v>
      </c>
    </row>
    <row r="2839" spans="1:7" x14ac:dyDescent="0.25">
      <c r="A2839" s="66" t="str">
        <f t="shared" si="44"/>
        <v>2013, West Midlands, 4, 80+, Breast</v>
      </c>
      <c r="B2839">
        <v>2013</v>
      </c>
      <c r="C2839" t="s">
        <v>0</v>
      </c>
      <c r="D2839" t="s">
        <v>19</v>
      </c>
      <c r="E2839">
        <v>4</v>
      </c>
      <c r="F2839" t="s">
        <v>97</v>
      </c>
      <c r="G2839">
        <v>45</v>
      </c>
    </row>
    <row r="2840" spans="1:7" x14ac:dyDescent="0.25">
      <c r="A2840" s="66" t="str">
        <f t="shared" si="44"/>
        <v>2013, Yorkshire and The Humber, 4, 80+, Breast</v>
      </c>
      <c r="B2840">
        <v>2013</v>
      </c>
      <c r="C2840" t="s">
        <v>0</v>
      </c>
      <c r="D2840" t="s">
        <v>19</v>
      </c>
      <c r="E2840">
        <v>4</v>
      </c>
      <c r="F2840" t="s">
        <v>96</v>
      </c>
      <c r="G2840">
        <v>53</v>
      </c>
    </row>
    <row r="2841" spans="1:7" x14ac:dyDescent="0.25">
      <c r="A2841" s="66" t="str">
        <f t="shared" si="44"/>
        <v>2013, East Midlands, Unk/Oth, 80+, Breast</v>
      </c>
      <c r="B2841">
        <v>2013</v>
      </c>
      <c r="C2841" t="s">
        <v>0</v>
      </c>
      <c r="D2841" t="s">
        <v>19</v>
      </c>
      <c r="E2841" t="s">
        <v>26</v>
      </c>
      <c r="F2841" t="s">
        <v>98</v>
      </c>
      <c r="G2841">
        <v>276</v>
      </c>
    </row>
    <row r="2842" spans="1:7" x14ac:dyDescent="0.25">
      <c r="A2842" s="66" t="str">
        <f t="shared" si="44"/>
        <v>2013, East of England, Unk/Oth, 80+, Breast</v>
      </c>
      <c r="B2842">
        <v>2013</v>
      </c>
      <c r="C2842" t="s">
        <v>0</v>
      </c>
      <c r="D2842" t="s">
        <v>19</v>
      </c>
      <c r="E2842" t="s">
        <v>26</v>
      </c>
      <c r="F2842" t="s">
        <v>94</v>
      </c>
      <c r="G2842">
        <v>133</v>
      </c>
    </row>
    <row r="2843" spans="1:7" x14ac:dyDescent="0.25">
      <c r="A2843" s="66" t="str">
        <f t="shared" si="44"/>
        <v>2013, London, Unk/Oth, 80+, Breast</v>
      </c>
      <c r="B2843">
        <v>2013</v>
      </c>
      <c r="C2843" t="s">
        <v>0</v>
      </c>
      <c r="D2843" t="s">
        <v>19</v>
      </c>
      <c r="E2843" t="s">
        <v>26</v>
      </c>
      <c r="F2843" t="s">
        <v>8</v>
      </c>
      <c r="G2843">
        <v>191</v>
      </c>
    </row>
    <row r="2844" spans="1:7" x14ac:dyDescent="0.25">
      <c r="A2844" s="66" t="str">
        <f t="shared" si="44"/>
        <v>2013, North East, Unk/Oth, 80+, Breast</v>
      </c>
      <c r="B2844">
        <v>2013</v>
      </c>
      <c r="C2844" t="s">
        <v>0</v>
      </c>
      <c r="D2844" t="s">
        <v>19</v>
      </c>
      <c r="E2844" t="s">
        <v>26</v>
      </c>
      <c r="F2844" t="s">
        <v>99</v>
      </c>
      <c r="G2844">
        <v>72</v>
      </c>
    </row>
    <row r="2845" spans="1:7" x14ac:dyDescent="0.25">
      <c r="A2845" s="66" t="str">
        <f t="shared" si="44"/>
        <v>2013, North West, Unk/Oth, 80+, Breast</v>
      </c>
      <c r="B2845">
        <v>2013</v>
      </c>
      <c r="C2845" t="s">
        <v>0</v>
      </c>
      <c r="D2845" t="s">
        <v>19</v>
      </c>
      <c r="E2845" t="s">
        <v>26</v>
      </c>
      <c r="F2845" t="s">
        <v>92</v>
      </c>
      <c r="G2845">
        <v>288</v>
      </c>
    </row>
    <row r="2846" spans="1:7" x14ac:dyDescent="0.25">
      <c r="A2846" s="66" t="str">
        <f t="shared" si="44"/>
        <v>2013, South East, Unk/Oth, 80+, Breast</v>
      </c>
      <c r="B2846">
        <v>2013</v>
      </c>
      <c r="C2846" t="s">
        <v>0</v>
      </c>
      <c r="D2846" t="s">
        <v>19</v>
      </c>
      <c r="E2846" t="s">
        <v>26</v>
      </c>
      <c r="F2846" t="s">
        <v>93</v>
      </c>
      <c r="G2846">
        <v>590</v>
      </c>
    </row>
    <row r="2847" spans="1:7" x14ac:dyDescent="0.25">
      <c r="A2847" s="66" t="str">
        <f t="shared" si="44"/>
        <v>2013, South West, Unk/Oth, 80+, Breast</v>
      </c>
      <c r="B2847">
        <v>2013</v>
      </c>
      <c r="C2847" t="s">
        <v>0</v>
      </c>
      <c r="D2847" t="s">
        <v>19</v>
      </c>
      <c r="E2847" t="s">
        <v>26</v>
      </c>
      <c r="F2847" t="s">
        <v>95</v>
      </c>
      <c r="G2847">
        <v>384</v>
      </c>
    </row>
    <row r="2848" spans="1:7" x14ac:dyDescent="0.25">
      <c r="A2848" s="66" t="str">
        <f t="shared" si="44"/>
        <v>2013, West Midlands, Unk/Oth, 80+, Breast</v>
      </c>
      <c r="B2848">
        <v>2013</v>
      </c>
      <c r="C2848" t="s">
        <v>0</v>
      </c>
      <c r="D2848" t="s">
        <v>19</v>
      </c>
      <c r="E2848" t="s">
        <v>26</v>
      </c>
      <c r="F2848" t="s">
        <v>97</v>
      </c>
      <c r="G2848">
        <v>235</v>
      </c>
    </row>
    <row r="2849" spans="1:7" x14ac:dyDescent="0.25">
      <c r="A2849" s="66" t="str">
        <f t="shared" si="44"/>
        <v>2013, Yorkshire and The Humber, Unk/Oth, 80+, Breast</v>
      </c>
      <c r="B2849">
        <v>2013</v>
      </c>
      <c r="C2849" t="s">
        <v>0</v>
      </c>
      <c r="D2849" t="s">
        <v>19</v>
      </c>
      <c r="E2849" t="s">
        <v>26</v>
      </c>
      <c r="F2849" t="s">
        <v>96</v>
      </c>
      <c r="G2849">
        <v>202</v>
      </c>
    </row>
    <row r="2850" spans="1:7" x14ac:dyDescent="0.25">
      <c r="A2850" s="66" t="str">
        <f t="shared" si="44"/>
        <v>2013, East Midlands, 1, 0-49, Colorectal</v>
      </c>
      <c r="B2850">
        <v>2013</v>
      </c>
      <c r="C2850" t="s">
        <v>63</v>
      </c>
      <c r="D2850" t="s">
        <v>25</v>
      </c>
      <c r="E2850">
        <v>1</v>
      </c>
      <c r="F2850" t="s">
        <v>98</v>
      </c>
      <c r="G2850">
        <v>14</v>
      </c>
    </row>
    <row r="2851" spans="1:7" x14ac:dyDescent="0.25">
      <c r="A2851" s="66" t="str">
        <f t="shared" si="44"/>
        <v>2013, East of England, 1, 0-49, Colorectal</v>
      </c>
      <c r="B2851">
        <v>2013</v>
      </c>
      <c r="C2851" t="s">
        <v>63</v>
      </c>
      <c r="D2851" t="s">
        <v>25</v>
      </c>
      <c r="E2851">
        <v>1</v>
      </c>
      <c r="F2851" t="s">
        <v>94</v>
      </c>
      <c r="G2851">
        <v>59</v>
      </c>
    </row>
    <row r="2852" spans="1:7" x14ac:dyDescent="0.25">
      <c r="A2852" s="66" t="str">
        <f t="shared" si="44"/>
        <v>2013, London, 1, 0-49, Colorectal</v>
      </c>
      <c r="B2852">
        <v>2013</v>
      </c>
      <c r="C2852" t="s">
        <v>63</v>
      </c>
      <c r="D2852" t="s">
        <v>25</v>
      </c>
      <c r="E2852">
        <v>1</v>
      </c>
      <c r="F2852" t="s">
        <v>8</v>
      </c>
      <c r="G2852">
        <v>42</v>
      </c>
    </row>
    <row r="2853" spans="1:7" x14ac:dyDescent="0.25">
      <c r="A2853" s="66" t="str">
        <f t="shared" si="44"/>
        <v>2013, North East, 1, 0-49, Colorectal</v>
      </c>
      <c r="B2853">
        <v>2013</v>
      </c>
      <c r="C2853" t="s">
        <v>63</v>
      </c>
      <c r="D2853" t="s">
        <v>25</v>
      </c>
      <c r="E2853">
        <v>1</v>
      </c>
      <c r="F2853" t="s">
        <v>99</v>
      </c>
      <c r="G2853">
        <v>13</v>
      </c>
    </row>
    <row r="2854" spans="1:7" x14ac:dyDescent="0.25">
      <c r="A2854" s="66" t="str">
        <f t="shared" si="44"/>
        <v>2013, North West, 1, 0-49, Colorectal</v>
      </c>
      <c r="B2854">
        <v>2013</v>
      </c>
      <c r="C2854" t="s">
        <v>63</v>
      </c>
      <c r="D2854" t="s">
        <v>25</v>
      </c>
      <c r="E2854">
        <v>1</v>
      </c>
      <c r="F2854" t="s">
        <v>92</v>
      </c>
      <c r="G2854">
        <v>44</v>
      </c>
    </row>
    <row r="2855" spans="1:7" x14ac:dyDescent="0.25">
      <c r="A2855" s="66" t="str">
        <f t="shared" si="44"/>
        <v>2013, South East, 1, 0-49, Colorectal</v>
      </c>
      <c r="B2855">
        <v>2013</v>
      </c>
      <c r="C2855" t="s">
        <v>63</v>
      </c>
      <c r="D2855" t="s">
        <v>25</v>
      </c>
      <c r="E2855">
        <v>1</v>
      </c>
      <c r="F2855" t="s">
        <v>93</v>
      </c>
      <c r="G2855">
        <v>50</v>
      </c>
    </row>
    <row r="2856" spans="1:7" x14ac:dyDescent="0.25">
      <c r="A2856" s="66" t="str">
        <f t="shared" si="44"/>
        <v>2013, South West, 1, 0-49, Colorectal</v>
      </c>
      <c r="B2856">
        <v>2013</v>
      </c>
      <c r="C2856" t="s">
        <v>63</v>
      </c>
      <c r="D2856" t="s">
        <v>25</v>
      </c>
      <c r="E2856">
        <v>1</v>
      </c>
      <c r="F2856" t="s">
        <v>95</v>
      </c>
      <c r="G2856">
        <v>31</v>
      </c>
    </row>
    <row r="2857" spans="1:7" x14ac:dyDescent="0.25">
      <c r="A2857" s="66" t="str">
        <f t="shared" si="44"/>
        <v>2013, West Midlands, 1, 0-49, Colorectal</v>
      </c>
      <c r="B2857">
        <v>2013</v>
      </c>
      <c r="C2857" t="s">
        <v>63</v>
      </c>
      <c r="D2857" t="s">
        <v>25</v>
      </c>
      <c r="E2857">
        <v>1</v>
      </c>
      <c r="F2857" t="s">
        <v>97</v>
      </c>
      <c r="G2857">
        <v>25</v>
      </c>
    </row>
    <row r="2858" spans="1:7" x14ac:dyDescent="0.25">
      <c r="A2858" s="66" t="str">
        <f t="shared" si="44"/>
        <v>2013, Yorkshire and The Humber, 1, 0-49, Colorectal</v>
      </c>
      <c r="B2858">
        <v>2013</v>
      </c>
      <c r="C2858" t="s">
        <v>63</v>
      </c>
      <c r="D2858" t="s">
        <v>25</v>
      </c>
      <c r="E2858">
        <v>1</v>
      </c>
      <c r="F2858" t="s">
        <v>96</v>
      </c>
      <c r="G2858">
        <v>26</v>
      </c>
    </row>
    <row r="2859" spans="1:7" x14ac:dyDescent="0.25">
      <c r="A2859" s="66" t="str">
        <f t="shared" si="44"/>
        <v>2013, East Midlands, 2, 0-49, Colorectal</v>
      </c>
      <c r="B2859">
        <v>2013</v>
      </c>
      <c r="C2859" t="s">
        <v>63</v>
      </c>
      <c r="D2859" t="s">
        <v>25</v>
      </c>
      <c r="E2859">
        <v>2</v>
      </c>
      <c r="F2859" t="s">
        <v>98</v>
      </c>
      <c r="G2859">
        <v>32</v>
      </c>
    </row>
    <row r="2860" spans="1:7" x14ac:dyDescent="0.25">
      <c r="A2860" s="66" t="str">
        <f t="shared" si="44"/>
        <v>2013, East of England, 2, 0-49, Colorectal</v>
      </c>
      <c r="B2860">
        <v>2013</v>
      </c>
      <c r="C2860" t="s">
        <v>63</v>
      </c>
      <c r="D2860" t="s">
        <v>25</v>
      </c>
      <c r="E2860">
        <v>2</v>
      </c>
      <c r="F2860" t="s">
        <v>94</v>
      </c>
      <c r="G2860">
        <v>50</v>
      </c>
    </row>
    <row r="2861" spans="1:7" x14ac:dyDescent="0.25">
      <c r="A2861" s="66" t="str">
        <f t="shared" si="44"/>
        <v>2013, London, 2, 0-49, Colorectal</v>
      </c>
      <c r="B2861">
        <v>2013</v>
      </c>
      <c r="C2861" t="s">
        <v>63</v>
      </c>
      <c r="D2861" t="s">
        <v>25</v>
      </c>
      <c r="E2861">
        <v>2</v>
      </c>
      <c r="F2861" t="s">
        <v>8</v>
      </c>
      <c r="G2861">
        <v>67</v>
      </c>
    </row>
    <row r="2862" spans="1:7" x14ac:dyDescent="0.25">
      <c r="A2862" s="66" t="str">
        <f t="shared" si="44"/>
        <v>2013, North East, 2, 0-49, Colorectal</v>
      </c>
      <c r="B2862">
        <v>2013</v>
      </c>
      <c r="C2862" t="s">
        <v>63</v>
      </c>
      <c r="D2862" t="s">
        <v>25</v>
      </c>
      <c r="E2862">
        <v>2</v>
      </c>
      <c r="F2862" t="s">
        <v>99</v>
      </c>
      <c r="G2862">
        <v>22</v>
      </c>
    </row>
    <row r="2863" spans="1:7" x14ac:dyDescent="0.25">
      <c r="A2863" s="66" t="str">
        <f t="shared" si="44"/>
        <v>2013, North West, 2, 0-49, Colorectal</v>
      </c>
      <c r="B2863">
        <v>2013</v>
      </c>
      <c r="C2863" t="s">
        <v>63</v>
      </c>
      <c r="D2863" t="s">
        <v>25</v>
      </c>
      <c r="E2863">
        <v>2</v>
      </c>
      <c r="F2863" t="s">
        <v>92</v>
      </c>
      <c r="G2863">
        <v>40</v>
      </c>
    </row>
    <row r="2864" spans="1:7" x14ac:dyDescent="0.25">
      <c r="A2864" s="66" t="str">
        <f t="shared" si="44"/>
        <v>2013, South East, 2, 0-49, Colorectal</v>
      </c>
      <c r="B2864">
        <v>2013</v>
      </c>
      <c r="C2864" t="s">
        <v>63</v>
      </c>
      <c r="D2864" t="s">
        <v>25</v>
      </c>
      <c r="E2864">
        <v>2</v>
      </c>
      <c r="F2864" t="s">
        <v>93</v>
      </c>
      <c r="G2864">
        <v>47</v>
      </c>
    </row>
    <row r="2865" spans="1:7" x14ac:dyDescent="0.25">
      <c r="A2865" s="66" t="str">
        <f t="shared" si="44"/>
        <v>2013, South West, 2, 0-49, Colorectal</v>
      </c>
      <c r="B2865">
        <v>2013</v>
      </c>
      <c r="C2865" t="s">
        <v>63</v>
      </c>
      <c r="D2865" t="s">
        <v>25</v>
      </c>
      <c r="E2865">
        <v>2</v>
      </c>
      <c r="F2865" t="s">
        <v>95</v>
      </c>
      <c r="G2865">
        <v>51</v>
      </c>
    </row>
    <row r="2866" spans="1:7" x14ac:dyDescent="0.25">
      <c r="A2866" s="66" t="str">
        <f t="shared" si="44"/>
        <v>2013, West Midlands, 2, 0-49, Colorectal</v>
      </c>
      <c r="B2866">
        <v>2013</v>
      </c>
      <c r="C2866" t="s">
        <v>63</v>
      </c>
      <c r="D2866" t="s">
        <v>25</v>
      </c>
      <c r="E2866">
        <v>2</v>
      </c>
      <c r="F2866" t="s">
        <v>97</v>
      </c>
      <c r="G2866">
        <v>43</v>
      </c>
    </row>
    <row r="2867" spans="1:7" x14ac:dyDescent="0.25">
      <c r="A2867" s="66" t="str">
        <f t="shared" si="44"/>
        <v>2013, Yorkshire and The Humber, 2, 0-49, Colorectal</v>
      </c>
      <c r="B2867">
        <v>2013</v>
      </c>
      <c r="C2867" t="s">
        <v>63</v>
      </c>
      <c r="D2867" t="s">
        <v>25</v>
      </c>
      <c r="E2867">
        <v>2</v>
      </c>
      <c r="F2867" t="s">
        <v>96</v>
      </c>
      <c r="G2867">
        <v>28</v>
      </c>
    </row>
    <row r="2868" spans="1:7" x14ac:dyDescent="0.25">
      <c r="A2868" s="66" t="str">
        <f t="shared" si="44"/>
        <v>2013, East Midlands, 3, 0-49, Colorectal</v>
      </c>
      <c r="B2868">
        <v>2013</v>
      </c>
      <c r="C2868" t="s">
        <v>63</v>
      </c>
      <c r="D2868" t="s">
        <v>25</v>
      </c>
      <c r="E2868">
        <v>3</v>
      </c>
      <c r="F2868" t="s">
        <v>98</v>
      </c>
      <c r="G2868">
        <v>37</v>
      </c>
    </row>
    <row r="2869" spans="1:7" x14ac:dyDescent="0.25">
      <c r="A2869" s="66" t="str">
        <f t="shared" si="44"/>
        <v>2013, East of England, 3, 0-49, Colorectal</v>
      </c>
      <c r="B2869">
        <v>2013</v>
      </c>
      <c r="C2869" t="s">
        <v>63</v>
      </c>
      <c r="D2869" t="s">
        <v>25</v>
      </c>
      <c r="E2869">
        <v>3</v>
      </c>
      <c r="F2869" t="s">
        <v>94</v>
      </c>
      <c r="G2869">
        <v>68</v>
      </c>
    </row>
    <row r="2870" spans="1:7" x14ac:dyDescent="0.25">
      <c r="A2870" s="66" t="str">
        <f t="shared" si="44"/>
        <v>2013, London, 3, 0-49, Colorectal</v>
      </c>
      <c r="B2870">
        <v>2013</v>
      </c>
      <c r="C2870" t="s">
        <v>63</v>
      </c>
      <c r="D2870" t="s">
        <v>25</v>
      </c>
      <c r="E2870">
        <v>3</v>
      </c>
      <c r="F2870" t="s">
        <v>8</v>
      </c>
      <c r="G2870">
        <v>92</v>
      </c>
    </row>
    <row r="2871" spans="1:7" x14ac:dyDescent="0.25">
      <c r="A2871" s="66" t="str">
        <f t="shared" si="44"/>
        <v>2013, North East, 3, 0-49, Colorectal</v>
      </c>
      <c r="B2871">
        <v>2013</v>
      </c>
      <c r="C2871" t="s">
        <v>63</v>
      </c>
      <c r="D2871" t="s">
        <v>25</v>
      </c>
      <c r="E2871">
        <v>3</v>
      </c>
      <c r="F2871" t="s">
        <v>99</v>
      </c>
      <c r="G2871">
        <v>29</v>
      </c>
    </row>
    <row r="2872" spans="1:7" x14ac:dyDescent="0.25">
      <c r="A2872" s="66" t="str">
        <f t="shared" si="44"/>
        <v>2013, North West, 3, 0-49, Colorectal</v>
      </c>
      <c r="B2872">
        <v>2013</v>
      </c>
      <c r="C2872" t="s">
        <v>63</v>
      </c>
      <c r="D2872" t="s">
        <v>25</v>
      </c>
      <c r="E2872">
        <v>3</v>
      </c>
      <c r="F2872" t="s">
        <v>92</v>
      </c>
      <c r="G2872">
        <v>78</v>
      </c>
    </row>
    <row r="2873" spans="1:7" x14ac:dyDescent="0.25">
      <c r="A2873" s="66" t="str">
        <f t="shared" si="44"/>
        <v>2013, South East, 3, 0-49, Colorectal</v>
      </c>
      <c r="B2873">
        <v>2013</v>
      </c>
      <c r="C2873" t="s">
        <v>63</v>
      </c>
      <c r="D2873" t="s">
        <v>25</v>
      </c>
      <c r="E2873">
        <v>3</v>
      </c>
      <c r="F2873" t="s">
        <v>93</v>
      </c>
      <c r="G2873">
        <v>85</v>
      </c>
    </row>
    <row r="2874" spans="1:7" x14ac:dyDescent="0.25">
      <c r="A2874" s="66" t="str">
        <f t="shared" si="44"/>
        <v>2013, South West, 3, 0-49, Colorectal</v>
      </c>
      <c r="B2874">
        <v>2013</v>
      </c>
      <c r="C2874" t="s">
        <v>63</v>
      </c>
      <c r="D2874" t="s">
        <v>25</v>
      </c>
      <c r="E2874">
        <v>3</v>
      </c>
      <c r="F2874" t="s">
        <v>95</v>
      </c>
      <c r="G2874">
        <v>46</v>
      </c>
    </row>
    <row r="2875" spans="1:7" x14ac:dyDescent="0.25">
      <c r="A2875" s="66" t="str">
        <f t="shared" si="44"/>
        <v>2013, West Midlands, 3, 0-49, Colorectal</v>
      </c>
      <c r="B2875">
        <v>2013</v>
      </c>
      <c r="C2875" t="s">
        <v>63</v>
      </c>
      <c r="D2875" t="s">
        <v>25</v>
      </c>
      <c r="E2875">
        <v>3</v>
      </c>
      <c r="F2875" t="s">
        <v>97</v>
      </c>
      <c r="G2875">
        <v>63</v>
      </c>
    </row>
    <row r="2876" spans="1:7" x14ac:dyDescent="0.25">
      <c r="A2876" s="66" t="str">
        <f t="shared" si="44"/>
        <v>2013, Yorkshire and The Humber, 3, 0-49, Colorectal</v>
      </c>
      <c r="B2876">
        <v>2013</v>
      </c>
      <c r="C2876" t="s">
        <v>63</v>
      </c>
      <c r="D2876" t="s">
        <v>25</v>
      </c>
      <c r="E2876">
        <v>3</v>
      </c>
      <c r="F2876" t="s">
        <v>96</v>
      </c>
      <c r="G2876">
        <v>54</v>
      </c>
    </row>
    <row r="2877" spans="1:7" x14ac:dyDescent="0.25">
      <c r="A2877" s="66" t="str">
        <f t="shared" si="44"/>
        <v>2013, East Midlands, 4, 0-49, Colorectal</v>
      </c>
      <c r="B2877">
        <v>2013</v>
      </c>
      <c r="C2877" t="s">
        <v>63</v>
      </c>
      <c r="D2877" t="s">
        <v>25</v>
      </c>
      <c r="E2877">
        <v>4</v>
      </c>
      <c r="F2877" t="s">
        <v>98</v>
      </c>
      <c r="G2877">
        <v>36</v>
      </c>
    </row>
    <row r="2878" spans="1:7" x14ac:dyDescent="0.25">
      <c r="A2878" s="66" t="str">
        <f t="shared" si="44"/>
        <v>2013, East of England, 4, 0-49, Colorectal</v>
      </c>
      <c r="B2878">
        <v>2013</v>
      </c>
      <c r="C2878" t="s">
        <v>63</v>
      </c>
      <c r="D2878" t="s">
        <v>25</v>
      </c>
      <c r="E2878">
        <v>4</v>
      </c>
      <c r="F2878" t="s">
        <v>94</v>
      </c>
      <c r="G2878">
        <v>61</v>
      </c>
    </row>
    <row r="2879" spans="1:7" x14ac:dyDescent="0.25">
      <c r="A2879" s="66" t="str">
        <f t="shared" si="44"/>
        <v>2013, London, 4, 0-49, Colorectal</v>
      </c>
      <c r="B2879">
        <v>2013</v>
      </c>
      <c r="C2879" t="s">
        <v>63</v>
      </c>
      <c r="D2879" t="s">
        <v>25</v>
      </c>
      <c r="E2879">
        <v>4</v>
      </c>
      <c r="F2879" t="s">
        <v>8</v>
      </c>
      <c r="G2879">
        <v>71</v>
      </c>
    </row>
    <row r="2880" spans="1:7" x14ac:dyDescent="0.25">
      <c r="A2880" s="66" t="str">
        <f t="shared" si="44"/>
        <v>2013, North East, 4, 0-49, Colorectal</v>
      </c>
      <c r="B2880">
        <v>2013</v>
      </c>
      <c r="C2880" t="s">
        <v>63</v>
      </c>
      <c r="D2880" t="s">
        <v>25</v>
      </c>
      <c r="E2880">
        <v>4</v>
      </c>
      <c r="F2880" t="s">
        <v>99</v>
      </c>
      <c r="G2880">
        <v>19</v>
      </c>
    </row>
    <row r="2881" spans="1:7" x14ac:dyDescent="0.25">
      <c r="A2881" s="66" t="str">
        <f t="shared" si="44"/>
        <v>2013, North West, 4, 0-49, Colorectal</v>
      </c>
      <c r="B2881">
        <v>2013</v>
      </c>
      <c r="C2881" t="s">
        <v>63</v>
      </c>
      <c r="D2881" t="s">
        <v>25</v>
      </c>
      <c r="E2881">
        <v>4</v>
      </c>
      <c r="F2881" t="s">
        <v>92</v>
      </c>
      <c r="G2881">
        <v>79</v>
      </c>
    </row>
    <row r="2882" spans="1:7" x14ac:dyDescent="0.25">
      <c r="A2882" s="66" t="str">
        <f t="shared" ref="A2882:A2945" si="45">B2882&amp;", "&amp;F2882&amp;", "&amp;E2882&amp;", "&amp;D2882&amp;", "&amp;C2882</f>
        <v>2013, South East, 4, 0-49, Colorectal</v>
      </c>
      <c r="B2882">
        <v>2013</v>
      </c>
      <c r="C2882" t="s">
        <v>63</v>
      </c>
      <c r="D2882" t="s">
        <v>25</v>
      </c>
      <c r="E2882">
        <v>4</v>
      </c>
      <c r="F2882" t="s">
        <v>93</v>
      </c>
      <c r="G2882">
        <v>74</v>
      </c>
    </row>
    <row r="2883" spans="1:7" x14ac:dyDescent="0.25">
      <c r="A2883" s="66" t="str">
        <f t="shared" si="45"/>
        <v>2013, South West, 4, 0-49, Colorectal</v>
      </c>
      <c r="B2883">
        <v>2013</v>
      </c>
      <c r="C2883" t="s">
        <v>63</v>
      </c>
      <c r="D2883" t="s">
        <v>25</v>
      </c>
      <c r="E2883">
        <v>4</v>
      </c>
      <c r="F2883" t="s">
        <v>95</v>
      </c>
      <c r="G2883">
        <v>53</v>
      </c>
    </row>
    <row r="2884" spans="1:7" x14ac:dyDescent="0.25">
      <c r="A2884" s="66" t="str">
        <f t="shared" si="45"/>
        <v>2013, West Midlands, 4, 0-49, Colorectal</v>
      </c>
      <c r="B2884">
        <v>2013</v>
      </c>
      <c r="C2884" t="s">
        <v>63</v>
      </c>
      <c r="D2884" t="s">
        <v>25</v>
      </c>
      <c r="E2884">
        <v>4</v>
      </c>
      <c r="F2884" t="s">
        <v>97</v>
      </c>
      <c r="G2884">
        <v>58</v>
      </c>
    </row>
    <row r="2885" spans="1:7" x14ac:dyDescent="0.25">
      <c r="A2885" s="66" t="str">
        <f t="shared" si="45"/>
        <v>2013, Yorkshire and The Humber, 4, 0-49, Colorectal</v>
      </c>
      <c r="B2885">
        <v>2013</v>
      </c>
      <c r="C2885" t="s">
        <v>63</v>
      </c>
      <c r="D2885" t="s">
        <v>25</v>
      </c>
      <c r="E2885">
        <v>4</v>
      </c>
      <c r="F2885" t="s">
        <v>96</v>
      </c>
      <c r="G2885">
        <v>49</v>
      </c>
    </row>
    <row r="2886" spans="1:7" x14ac:dyDescent="0.25">
      <c r="A2886" s="66" t="str">
        <f t="shared" si="45"/>
        <v>2013, East Midlands, Unk/Oth, 0-49, Colorectal</v>
      </c>
      <c r="B2886">
        <v>2013</v>
      </c>
      <c r="C2886" t="s">
        <v>63</v>
      </c>
      <c r="D2886" t="s">
        <v>25</v>
      </c>
      <c r="E2886" t="s">
        <v>26</v>
      </c>
      <c r="F2886" t="s">
        <v>98</v>
      </c>
      <c r="G2886">
        <v>45</v>
      </c>
    </row>
    <row r="2887" spans="1:7" x14ac:dyDescent="0.25">
      <c r="A2887" s="66" t="str">
        <f t="shared" si="45"/>
        <v>2013, East of England, Unk/Oth, 0-49, Colorectal</v>
      </c>
      <c r="B2887">
        <v>2013</v>
      </c>
      <c r="C2887" t="s">
        <v>63</v>
      </c>
      <c r="D2887" t="s">
        <v>25</v>
      </c>
      <c r="E2887" t="s">
        <v>26</v>
      </c>
      <c r="F2887" t="s">
        <v>94</v>
      </c>
      <c r="G2887">
        <v>10</v>
      </c>
    </row>
    <row r="2888" spans="1:7" x14ac:dyDescent="0.25">
      <c r="A2888" s="66" t="str">
        <f t="shared" si="45"/>
        <v>2013, London, Unk/Oth, 0-49, Colorectal</v>
      </c>
      <c r="B2888">
        <v>2013</v>
      </c>
      <c r="C2888" t="s">
        <v>63</v>
      </c>
      <c r="D2888" t="s">
        <v>25</v>
      </c>
      <c r="E2888" t="s">
        <v>26</v>
      </c>
      <c r="F2888" t="s">
        <v>8</v>
      </c>
      <c r="G2888">
        <v>62</v>
      </c>
    </row>
    <row r="2889" spans="1:7" x14ac:dyDescent="0.25">
      <c r="A2889" s="66" t="str">
        <f t="shared" si="45"/>
        <v>2013, North East, Unk/Oth, 0-49, Colorectal</v>
      </c>
      <c r="B2889">
        <v>2013</v>
      </c>
      <c r="C2889" t="s">
        <v>63</v>
      </c>
      <c r="D2889" t="s">
        <v>25</v>
      </c>
      <c r="E2889" t="s">
        <v>26</v>
      </c>
      <c r="F2889" t="s">
        <v>99</v>
      </c>
      <c r="G2889">
        <v>9</v>
      </c>
    </row>
    <row r="2890" spans="1:7" x14ac:dyDescent="0.25">
      <c r="A2890" s="66" t="str">
        <f t="shared" si="45"/>
        <v>2013, North West, Unk/Oth, 0-49, Colorectal</v>
      </c>
      <c r="B2890">
        <v>2013</v>
      </c>
      <c r="C2890" t="s">
        <v>63</v>
      </c>
      <c r="D2890" t="s">
        <v>25</v>
      </c>
      <c r="E2890" t="s">
        <v>26</v>
      </c>
      <c r="F2890" t="s">
        <v>92</v>
      </c>
      <c r="G2890">
        <v>25</v>
      </c>
    </row>
    <row r="2891" spans="1:7" x14ac:dyDescent="0.25">
      <c r="A2891" s="66" t="str">
        <f t="shared" si="45"/>
        <v>2013, South East, Unk/Oth, 0-49, Colorectal</v>
      </c>
      <c r="B2891">
        <v>2013</v>
      </c>
      <c r="C2891" t="s">
        <v>63</v>
      </c>
      <c r="D2891" t="s">
        <v>25</v>
      </c>
      <c r="E2891" t="s">
        <v>26</v>
      </c>
      <c r="F2891" t="s">
        <v>93</v>
      </c>
      <c r="G2891">
        <v>104</v>
      </c>
    </row>
    <row r="2892" spans="1:7" x14ac:dyDescent="0.25">
      <c r="A2892" s="66" t="str">
        <f t="shared" si="45"/>
        <v>2013, South West, Unk/Oth, 0-49, Colorectal</v>
      </c>
      <c r="B2892">
        <v>2013</v>
      </c>
      <c r="C2892" t="s">
        <v>63</v>
      </c>
      <c r="D2892" t="s">
        <v>25</v>
      </c>
      <c r="E2892" t="s">
        <v>26</v>
      </c>
      <c r="F2892" t="s">
        <v>95</v>
      </c>
      <c r="G2892">
        <v>35</v>
      </c>
    </row>
    <row r="2893" spans="1:7" x14ac:dyDescent="0.25">
      <c r="A2893" s="66" t="str">
        <f t="shared" si="45"/>
        <v>2013, West Midlands, Unk/Oth, 0-49, Colorectal</v>
      </c>
      <c r="B2893">
        <v>2013</v>
      </c>
      <c r="C2893" t="s">
        <v>63</v>
      </c>
      <c r="D2893" t="s">
        <v>25</v>
      </c>
      <c r="E2893" t="s">
        <v>26</v>
      </c>
      <c r="F2893" t="s">
        <v>97</v>
      </c>
      <c r="G2893">
        <v>38</v>
      </c>
    </row>
    <row r="2894" spans="1:7" x14ac:dyDescent="0.25">
      <c r="A2894" s="66" t="str">
        <f t="shared" si="45"/>
        <v>2013, Yorkshire and The Humber, Unk/Oth, 0-49, Colorectal</v>
      </c>
      <c r="B2894">
        <v>2013</v>
      </c>
      <c r="C2894" t="s">
        <v>63</v>
      </c>
      <c r="D2894" t="s">
        <v>25</v>
      </c>
      <c r="E2894" t="s">
        <v>26</v>
      </c>
      <c r="F2894" t="s">
        <v>96</v>
      </c>
      <c r="G2894">
        <v>17</v>
      </c>
    </row>
    <row r="2895" spans="1:7" x14ac:dyDescent="0.25">
      <c r="A2895" s="66" t="str">
        <f t="shared" si="45"/>
        <v>2013, East Midlands, 1, 50-59, Colorectal</v>
      </c>
      <c r="B2895">
        <v>2013</v>
      </c>
      <c r="C2895" t="s">
        <v>63</v>
      </c>
      <c r="D2895" t="s">
        <v>16</v>
      </c>
      <c r="E2895">
        <v>1</v>
      </c>
      <c r="F2895" t="s">
        <v>98</v>
      </c>
      <c r="G2895">
        <v>33</v>
      </c>
    </row>
    <row r="2896" spans="1:7" x14ac:dyDescent="0.25">
      <c r="A2896" s="66" t="str">
        <f t="shared" si="45"/>
        <v>2013, East of England, 1, 50-59, Colorectal</v>
      </c>
      <c r="B2896">
        <v>2013</v>
      </c>
      <c r="C2896" t="s">
        <v>63</v>
      </c>
      <c r="D2896" t="s">
        <v>16</v>
      </c>
      <c r="E2896">
        <v>1</v>
      </c>
      <c r="F2896" t="s">
        <v>94</v>
      </c>
      <c r="G2896">
        <v>72</v>
      </c>
    </row>
    <row r="2897" spans="1:7" x14ac:dyDescent="0.25">
      <c r="A2897" s="66" t="str">
        <f t="shared" si="45"/>
        <v>2013, London, 1, 50-59, Colorectal</v>
      </c>
      <c r="B2897">
        <v>2013</v>
      </c>
      <c r="C2897" t="s">
        <v>63</v>
      </c>
      <c r="D2897" t="s">
        <v>16</v>
      </c>
      <c r="E2897">
        <v>1</v>
      </c>
      <c r="F2897" t="s">
        <v>8</v>
      </c>
      <c r="G2897">
        <v>59</v>
      </c>
    </row>
    <row r="2898" spans="1:7" x14ac:dyDescent="0.25">
      <c r="A2898" s="66" t="str">
        <f t="shared" si="45"/>
        <v>2013, North East, 1, 50-59, Colorectal</v>
      </c>
      <c r="B2898">
        <v>2013</v>
      </c>
      <c r="C2898" t="s">
        <v>63</v>
      </c>
      <c r="D2898" t="s">
        <v>16</v>
      </c>
      <c r="E2898">
        <v>1</v>
      </c>
      <c r="F2898" t="s">
        <v>99</v>
      </c>
      <c r="G2898">
        <v>46</v>
      </c>
    </row>
    <row r="2899" spans="1:7" x14ac:dyDescent="0.25">
      <c r="A2899" s="66" t="str">
        <f t="shared" si="45"/>
        <v>2013, North West, 1, 50-59, Colorectal</v>
      </c>
      <c r="B2899">
        <v>2013</v>
      </c>
      <c r="C2899" t="s">
        <v>63</v>
      </c>
      <c r="D2899" t="s">
        <v>16</v>
      </c>
      <c r="E2899">
        <v>1</v>
      </c>
      <c r="F2899" t="s">
        <v>92</v>
      </c>
      <c r="G2899">
        <v>68</v>
      </c>
    </row>
    <row r="2900" spans="1:7" x14ac:dyDescent="0.25">
      <c r="A2900" s="66" t="str">
        <f t="shared" si="45"/>
        <v>2013, South East, 1, 50-59, Colorectal</v>
      </c>
      <c r="B2900">
        <v>2013</v>
      </c>
      <c r="C2900" t="s">
        <v>63</v>
      </c>
      <c r="D2900" t="s">
        <v>16</v>
      </c>
      <c r="E2900">
        <v>1</v>
      </c>
      <c r="F2900" t="s">
        <v>93</v>
      </c>
      <c r="G2900">
        <v>66</v>
      </c>
    </row>
    <row r="2901" spans="1:7" x14ac:dyDescent="0.25">
      <c r="A2901" s="66" t="str">
        <f t="shared" si="45"/>
        <v>2013, South West, 1, 50-59, Colorectal</v>
      </c>
      <c r="B2901">
        <v>2013</v>
      </c>
      <c r="C2901" t="s">
        <v>63</v>
      </c>
      <c r="D2901" t="s">
        <v>16</v>
      </c>
      <c r="E2901">
        <v>1</v>
      </c>
      <c r="F2901" t="s">
        <v>95</v>
      </c>
      <c r="G2901">
        <v>48</v>
      </c>
    </row>
    <row r="2902" spans="1:7" x14ac:dyDescent="0.25">
      <c r="A2902" s="66" t="str">
        <f t="shared" si="45"/>
        <v>2013, West Midlands, 1, 50-59, Colorectal</v>
      </c>
      <c r="B2902">
        <v>2013</v>
      </c>
      <c r="C2902" t="s">
        <v>63</v>
      </c>
      <c r="D2902" t="s">
        <v>16</v>
      </c>
      <c r="E2902">
        <v>1</v>
      </c>
      <c r="F2902" t="s">
        <v>97</v>
      </c>
      <c r="G2902">
        <v>39</v>
      </c>
    </row>
    <row r="2903" spans="1:7" x14ac:dyDescent="0.25">
      <c r="A2903" s="66" t="str">
        <f t="shared" si="45"/>
        <v>2013, Yorkshire and The Humber, 1, 50-59, Colorectal</v>
      </c>
      <c r="B2903">
        <v>2013</v>
      </c>
      <c r="C2903" t="s">
        <v>63</v>
      </c>
      <c r="D2903" t="s">
        <v>16</v>
      </c>
      <c r="E2903">
        <v>1</v>
      </c>
      <c r="F2903" t="s">
        <v>96</v>
      </c>
      <c r="G2903">
        <v>62</v>
      </c>
    </row>
    <row r="2904" spans="1:7" x14ac:dyDescent="0.25">
      <c r="A2904" s="66" t="str">
        <f t="shared" si="45"/>
        <v>2013, East Midlands, 2, 50-59, Colorectal</v>
      </c>
      <c r="B2904">
        <v>2013</v>
      </c>
      <c r="C2904" t="s">
        <v>63</v>
      </c>
      <c r="D2904" t="s">
        <v>16</v>
      </c>
      <c r="E2904">
        <v>2</v>
      </c>
      <c r="F2904" t="s">
        <v>98</v>
      </c>
      <c r="G2904">
        <v>56</v>
      </c>
    </row>
    <row r="2905" spans="1:7" x14ac:dyDescent="0.25">
      <c r="A2905" s="66" t="str">
        <f t="shared" si="45"/>
        <v>2013, East of England, 2, 50-59, Colorectal</v>
      </c>
      <c r="B2905">
        <v>2013</v>
      </c>
      <c r="C2905" t="s">
        <v>63</v>
      </c>
      <c r="D2905" t="s">
        <v>16</v>
      </c>
      <c r="E2905">
        <v>2</v>
      </c>
      <c r="F2905" t="s">
        <v>94</v>
      </c>
      <c r="G2905">
        <v>95</v>
      </c>
    </row>
    <row r="2906" spans="1:7" x14ac:dyDescent="0.25">
      <c r="A2906" s="66" t="str">
        <f t="shared" si="45"/>
        <v>2013, London, 2, 50-59, Colorectal</v>
      </c>
      <c r="B2906">
        <v>2013</v>
      </c>
      <c r="C2906" t="s">
        <v>63</v>
      </c>
      <c r="D2906" t="s">
        <v>16</v>
      </c>
      <c r="E2906">
        <v>2</v>
      </c>
      <c r="F2906" t="s">
        <v>8</v>
      </c>
      <c r="G2906">
        <v>85</v>
      </c>
    </row>
    <row r="2907" spans="1:7" x14ac:dyDescent="0.25">
      <c r="A2907" s="66" t="str">
        <f t="shared" si="45"/>
        <v>2013, North East, 2, 50-59, Colorectal</v>
      </c>
      <c r="B2907">
        <v>2013</v>
      </c>
      <c r="C2907" t="s">
        <v>63</v>
      </c>
      <c r="D2907" t="s">
        <v>16</v>
      </c>
      <c r="E2907">
        <v>2</v>
      </c>
      <c r="F2907" t="s">
        <v>99</v>
      </c>
      <c r="G2907">
        <v>51</v>
      </c>
    </row>
    <row r="2908" spans="1:7" x14ac:dyDescent="0.25">
      <c r="A2908" s="66" t="str">
        <f t="shared" si="45"/>
        <v>2013, North West, 2, 50-59, Colorectal</v>
      </c>
      <c r="B2908">
        <v>2013</v>
      </c>
      <c r="C2908" t="s">
        <v>63</v>
      </c>
      <c r="D2908" t="s">
        <v>16</v>
      </c>
      <c r="E2908">
        <v>2</v>
      </c>
      <c r="F2908" t="s">
        <v>92</v>
      </c>
      <c r="G2908">
        <v>134</v>
      </c>
    </row>
    <row r="2909" spans="1:7" x14ac:dyDescent="0.25">
      <c r="A2909" s="66" t="str">
        <f t="shared" si="45"/>
        <v>2013, South East, 2, 50-59, Colorectal</v>
      </c>
      <c r="B2909">
        <v>2013</v>
      </c>
      <c r="C2909" t="s">
        <v>63</v>
      </c>
      <c r="D2909" t="s">
        <v>16</v>
      </c>
      <c r="E2909">
        <v>2</v>
      </c>
      <c r="F2909" t="s">
        <v>93</v>
      </c>
      <c r="G2909">
        <v>113</v>
      </c>
    </row>
    <row r="2910" spans="1:7" x14ac:dyDescent="0.25">
      <c r="A2910" s="66" t="str">
        <f t="shared" si="45"/>
        <v>2013, South West, 2, 50-59, Colorectal</v>
      </c>
      <c r="B2910">
        <v>2013</v>
      </c>
      <c r="C2910" t="s">
        <v>63</v>
      </c>
      <c r="D2910" t="s">
        <v>16</v>
      </c>
      <c r="E2910">
        <v>2</v>
      </c>
      <c r="F2910" t="s">
        <v>95</v>
      </c>
      <c r="G2910">
        <v>73</v>
      </c>
    </row>
    <row r="2911" spans="1:7" x14ac:dyDescent="0.25">
      <c r="A2911" s="66" t="str">
        <f t="shared" si="45"/>
        <v>2013, West Midlands, 2, 50-59, Colorectal</v>
      </c>
      <c r="B2911">
        <v>2013</v>
      </c>
      <c r="C2911" t="s">
        <v>63</v>
      </c>
      <c r="D2911" t="s">
        <v>16</v>
      </c>
      <c r="E2911">
        <v>2</v>
      </c>
      <c r="F2911" t="s">
        <v>97</v>
      </c>
      <c r="G2911">
        <v>86</v>
      </c>
    </row>
    <row r="2912" spans="1:7" x14ac:dyDescent="0.25">
      <c r="A2912" s="66" t="str">
        <f t="shared" si="45"/>
        <v>2013, Yorkshire and The Humber, 2, 50-59, Colorectal</v>
      </c>
      <c r="B2912">
        <v>2013</v>
      </c>
      <c r="C2912" t="s">
        <v>63</v>
      </c>
      <c r="D2912" t="s">
        <v>16</v>
      </c>
      <c r="E2912">
        <v>2</v>
      </c>
      <c r="F2912" t="s">
        <v>96</v>
      </c>
      <c r="G2912">
        <v>91</v>
      </c>
    </row>
    <row r="2913" spans="1:7" x14ac:dyDescent="0.25">
      <c r="A2913" s="66" t="str">
        <f t="shared" si="45"/>
        <v>2013, East Midlands, 3, 50-59, Colorectal</v>
      </c>
      <c r="B2913">
        <v>2013</v>
      </c>
      <c r="C2913" t="s">
        <v>63</v>
      </c>
      <c r="D2913" t="s">
        <v>16</v>
      </c>
      <c r="E2913">
        <v>3</v>
      </c>
      <c r="F2913" t="s">
        <v>98</v>
      </c>
      <c r="G2913">
        <v>82</v>
      </c>
    </row>
    <row r="2914" spans="1:7" x14ac:dyDescent="0.25">
      <c r="A2914" s="66" t="str">
        <f t="shared" si="45"/>
        <v>2013, East of England, 3, 50-59, Colorectal</v>
      </c>
      <c r="B2914">
        <v>2013</v>
      </c>
      <c r="C2914" t="s">
        <v>63</v>
      </c>
      <c r="D2914" t="s">
        <v>16</v>
      </c>
      <c r="E2914">
        <v>3</v>
      </c>
      <c r="F2914" t="s">
        <v>94</v>
      </c>
      <c r="G2914">
        <v>127</v>
      </c>
    </row>
    <row r="2915" spans="1:7" x14ac:dyDescent="0.25">
      <c r="A2915" s="66" t="str">
        <f t="shared" si="45"/>
        <v>2013, London, 3, 50-59, Colorectal</v>
      </c>
      <c r="B2915">
        <v>2013</v>
      </c>
      <c r="C2915" t="s">
        <v>63</v>
      </c>
      <c r="D2915" t="s">
        <v>16</v>
      </c>
      <c r="E2915">
        <v>3</v>
      </c>
      <c r="F2915" t="s">
        <v>8</v>
      </c>
      <c r="G2915">
        <v>134</v>
      </c>
    </row>
    <row r="2916" spans="1:7" x14ac:dyDescent="0.25">
      <c r="A2916" s="66" t="str">
        <f t="shared" si="45"/>
        <v>2013, North East, 3, 50-59, Colorectal</v>
      </c>
      <c r="B2916">
        <v>2013</v>
      </c>
      <c r="C2916" t="s">
        <v>63</v>
      </c>
      <c r="D2916" t="s">
        <v>16</v>
      </c>
      <c r="E2916">
        <v>3</v>
      </c>
      <c r="F2916" t="s">
        <v>99</v>
      </c>
      <c r="G2916">
        <v>62</v>
      </c>
    </row>
    <row r="2917" spans="1:7" x14ac:dyDescent="0.25">
      <c r="A2917" s="66" t="str">
        <f t="shared" si="45"/>
        <v>2013, North West, 3, 50-59, Colorectal</v>
      </c>
      <c r="B2917">
        <v>2013</v>
      </c>
      <c r="C2917" t="s">
        <v>63</v>
      </c>
      <c r="D2917" t="s">
        <v>16</v>
      </c>
      <c r="E2917">
        <v>3</v>
      </c>
      <c r="F2917" t="s">
        <v>92</v>
      </c>
      <c r="G2917">
        <v>187</v>
      </c>
    </row>
    <row r="2918" spans="1:7" x14ac:dyDescent="0.25">
      <c r="A2918" s="66" t="str">
        <f t="shared" si="45"/>
        <v>2013, South East, 3, 50-59, Colorectal</v>
      </c>
      <c r="B2918">
        <v>2013</v>
      </c>
      <c r="C2918" t="s">
        <v>63</v>
      </c>
      <c r="D2918" t="s">
        <v>16</v>
      </c>
      <c r="E2918">
        <v>3</v>
      </c>
      <c r="F2918" t="s">
        <v>93</v>
      </c>
      <c r="G2918">
        <v>130</v>
      </c>
    </row>
    <row r="2919" spans="1:7" x14ac:dyDescent="0.25">
      <c r="A2919" s="66" t="str">
        <f t="shared" si="45"/>
        <v>2013, South West, 3, 50-59, Colorectal</v>
      </c>
      <c r="B2919">
        <v>2013</v>
      </c>
      <c r="C2919" t="s">
        <v>63</v>
      </c>
      <c r="D2919" t="s">
        <v>16</v>
      </c>
      <c r="E2919">
        <v>3</v>
      </c>
      <c r="F2919" t="s">
        <v>95</v>
      </c>
      <c r="G2919">
        <v>128</v>
      </c>
    </row>
    <row r="2920" spans="1:7" x14ac:dyDescent="0.25">
      <c r="A2920" s="66" t="str">
        <f t="shared" si="45"/>
        <v>2013, West Midlands, 3, 50-59, Colorectal</v>
      </c>
      <c r="B2920">
        <v>2013</v>
      </c>
      <c r="C2920" t="s">
        <v>63</v>
      </c>
      <c r="D2920" t="s">
        <v>16</v>
      </c>
      <c r="E2920">
        <v>3</v>
      </c>
      <c r="F2920" t="s">
        <v>97</v>
      </c>
      <c r="G2920">
        <v>128</v>
      </c>
    </row>
    <row r="2921" spans="1:7" x14ac:dyDescent="0.25">
      <c r="A2921" s="66" t="str">
        <f t="shared" si="45"/>
        <v>2013, Yorkshire and The Humber, 3, 50-59, Colorectal</v>
      </c>
      <c r="B2921">
        <v>2013</v>
      </c>
      <c r="C2921" t="s">
        <v>63</v>
      </c>
      <c r="D2921" t="s">
        <v>16</v>
      </c>
      <c r="E2921">
        <v>3</v>
      </c>
      <c r="F2921" t="s">
        <v>96</v>
      </c>
      <c r="G2921">
        <v>120</v>
      </c>
    </row>
    <row r="2922" spans="1:7" x14ac:dyDescent="0.25">
      <c r="A2922" s="66" t="str">
        <f t="shared" si="45"/>
        <v>2013, East Midlands, 4, 50-59, Colorectal</v>
      </c>
      <c r="B2922">
        <v>2013</v>
      </c>
      <c r="C2922" t="s">
        <v>63</v>
      </c>
      <c r="D2922" t="s">
        <v>16</v>
      </c>
      <c r="E2922">
        <v>4</v>
      </c>
      <c r="F2922" t="s">
        <v>98</v>
      </c>
      <c r="G2922">
        <v>84</v>
      </c>
    </row>
    <row r="2923" spans="1:7" x14ac:dyDescent="0.25">
      <c r="A2923" s="66" t="str">
        <f t="shared" si="45"/>
        <v>2013, East of England, 4, 50-59, Colorectal</v>
      </c>
      <c r="B2923">
        <v>2013</v>
      </c>
      <c r="C2923" t="s">
        <v>63</v>
      </c>
      <c r="D2923" t="s">
        <v>16</v>
      </c>
      <c r="E2923">
        <v>4</v>
      </c>
      <c r="F2923" t="s">
        <v>94</v>
      </c>
      <c r="G2923">
        <v>107</v>
      </c>
    </row>
    <row r="2924" spans="1:7" x14ac:dyDescent="0.25">
      <c r="A2924" s="66" t="str">
        <f t="shared" si="45"/>
        <v>2013, London, 4, 50-59, Colorectal</v>
      </c>
      <c r="B2924">
        <v>2013</v>
      </c>
      <c r="C2924" t="s">
        <v>63</v>
      </c>
      <c r="D2924" t="s">
        <v>16</v>
      </c>
      <c r="E2924">
        <v>4</v>
      </c>
      <c r="F2924" t="s">
        <v>8</v>
      </c>
      <c r="G2924">
        <v>123</v>
      </c>
    </row>
    <row r="2925" spans="1:7" x14ac:dyDescent="0.25">
      <c r="A2925" s="66" t="str">
        <f t="shared" si="45"/>
        <v>2013, North East, 4, 50-59, Colorectal</v>
      </c>
      <c r="B2925">
        <v>2013</v>
      </c>
      <c r="C2925" t="s">
        <v>63</v>
      </c>
      <c r="D2925" t="s">
        <v>16</v>
      </c>
      <c r="E2925">
        <v>4</v>
      </c>
      <c r="F2925" t="s">
        <v>99</v>
      </c>
      <c r="G2925">
        <v>65</v>
      </c>
    </row>
    <row r="2926" spans="1:7" x14ac:dyDescent="0.25">
      <c r="A2926" s="66" t="str">
        <f t="shared" si="45"/>
        <v>2013, North West, 4, 50-59, Colorectal</v>
      </c>
      <c r="B2926">
        <v>2013</v>
      </c>
      <c r="C2926" t="s">
        <v>63</v>
      </c>
      <c r="D2926" t="s">
        <v>16</v>
      </c>
      <c r="E2926">
        <v>4</v>
      </c>
      <c r="F2926" t="s">
        <v>92</v>
      </c>
      <c r="G2926">
        <v>139</v>
      </c>
    </row>
    <row r="2927" spans="1:7" x14ac:dyDescent="0.25">
      <c r="A2927" s="66" t="str">
        <f t="shared" si="45"/>
        <v>2013, South East, 4, 50-59, Colorectal</v>
      </c>
      <c r="B2927">
        <v>2013</v>
      </c>
      <c r="C2927" t="s">
        <v>63</v>
      </c>
      <c r="D2927" t="s">
        <v>16</v>
      </c>
      <c r="E2927">
        <v>4</v>
      </c>
      <c r="F2927" t="s">
        <v>93</v>
      </c>
      <c r="G2927">
        <v>123</v>
      </c>
    </row>
    <row r="2928" spans="1:7" x14ac:dyDescent="0.25">
      <c r="A2928" s="66" t="str">
        <f t="shared" si="45"/>
        <v>2013, South West, 4, 50-59, Colorectal</v>
      </c>
      <c r="B2928">
        <v>2013</v>
      </c>
      <c r="C2928" t="s">
        <v>63</v>
      </c>
      <c r="D2928" t="s">
        <v>16</v>
      </c>
      <c r="E2928">
        <v>4</v>
      </c>
      <c r="F2928" t="s">
        <v>95</v>
      </c>
      <c r="G2928">
        <v>102</v>
      </c>
    </row>
    <row r="2929" spans="1:7" x14ac:dyDescent="0.25">
      <c r="A2929" s="66" t="str">
        <f t="shared" si="45"/>
        <v>2013, West Midlands, 4, 50-59, Colorectal</v>
      </c>
      <c r="B2929">
        <v>2013</v>
      </c>
      <c r="C2929" t="s">
        <v>63</v>
      </c>
      <c r="D2929" t="s">
        <v>16</v>
      </c>
      <c r="E2929">
        <v>4</v>
      </c>
      <c r="F2929" t="s">
        <v>97</v>
      </c>
      <c r="G2929">
        <v>138</v>
      </c>
    </row>
    <row r="2930" spans="1:7" x14ac:dyDescent="0.25">
      <c r="A2930" s="66" t="str">
        <f t="shared" si="45"/>
        <v>2013, Yorkshire and The Humber, 4, 50-59, Colorectal</v>
      </c>
      <c r="B2930">
        <v>2013</v>
      </c>
      <c r="C2930" t="s">
        <v>63</v>
      </c>
      <c r="D2930" t="s">
        <v>16</v>
      </c>
      <c r="E2930">
        <v>4</v>
      </c>
      <c r="F2930" t="s">
        <v>96</v>
      </c>
      <c r="G2930">
        <v>84</v>
      </c>
    </row>
    <row r="2931" spans="1:7" x14ac:dyDescent="0.25">
      <c r="A2931" s="66" t="str">
        <f t="shared" si="45"/>
        <v>2013, East Midlands, Unk/Oth, 50-59, Colorectal</v>
      </c>
      <c r="B2931">
        <v>2013</v>
      </c>
      <c r="C2931" t="s">
        <v>63</v>
      </c>
      <c r="D2931" t="s">
        <v>16</v>
      </c>
      <c r="E2931" t="s">
        <v>26</v>
      </c>
      <c r="F2931" t="s">
        <v>98</v>
      </c>
      <c r="G2931">
        <v>71</v>
      </c>
    </row>
    <row r="2932" spans="1:7" x14ac:dyDescent="0.25">
      <c r="A2932" s="66" t="str">
        <f t="shared" si="45"/>
        <v>2013, East of England, Unk/Oth, 50-59, Colorectal</v>
      </c>
      <c r="B2932">
        <v>2013</v>
      </c>
      <c r="C2932" t="s">
        <v>63</v>
      </c>
      <c r="D2932" t="s">
        <v>16</v>
      </c>
      <c r="E2932" t="s">
        <v>26</v>
      </c>
      <c r="F2932" t="s">
        <v>94</v>
      </c>
      <c r="G2932">
        <v>24</v>
      </c>
    </row>
    <row r="2933" spans="1:7" x14ac:dyDescent="0.25">
      <c r="A2933" s="66" t="str">
        <f t="shared" si="45"/>
        <v>2013, London, Unk/Oth, 50-59, Colorectal</v>
      </c>
      <c r="B2933">
        <v>2013</v>
      </c>
      <c r="C2933" t="s">
        <v>63</v>
      </c>
      <c r="D2933" t="s">
        <v>16</v>
      </c>
      <c r="E2933" t="s">
        <v>26</v>
      </c>
      <c r="F2933" t="s">
        <v>8</v>
      </c>
      <c r="G2933">
        <v>72</v>
      </c>
    </row>
    <row r="2934" spans="1:7" x14ac:dyDescent="0.25">
      <c r="A2934" s="66" t="str">
        <f t="shared" si="45"/>
        <v>2013, North East, Unk/Oth, 50-59, Colorectal</v>
      </c>
      <c r="B2934">
        <v>2013</v>
      </c>
      <c r="C2934" t="s">
        <v>63</v>
      </c>
      <c r="D2934" t="s">
        <v>16</v>
      </c>
      <c r="E2934" t="s">
        <v>26</v>
      </c>
      <c r="F2934" t="s">
        <v>99</v>
      </c>
      <c r="G2934" t="s">
        <v>116</v>
      </c>
    </row>
    <row r="2935" spans="1:7" x14ac:dyDescent="0.25">
      <c r="A2935" s="66" t="str">
        <f t="shared" si="45"/>
        <v>2013, North West, Unk/Oth, 50-59, Colorectal</v>
      </c>
      <c r="B2935">
        <v>2013</v>
      </c>
      <c r="C2935" t="s">
        <v>63</v>
      </c>
      <c r="D2935" t="s">
        <v>16</v>
      </c>
      <c r="E2935" t="s">
        <v>26</v>
      </c>
      <c r="F2935" t="s">
        <v>92</v>
      </c>
      <c r="G2935">
        <v>40</v>
      </c>
    </row>
    <row r="2936" spans="1:7" x14ac:dyDescent="0.25">
      <c r="A2936" s="66" t="str">
        <f t="shared" si="45"/>
        <v>2013, South East, Unk/Oth, 50-59, Colorectal</v>
      </c>
      <c r="B2936">
        <v>2013</v>
      </c>
      <c r="C2936" t="s">
        <v>63</v>
      </c>
      <c r="D2936" t="s">
        <v>16</v>
      </c>
      <c r="E2936" t="s">
        <v>26</v>
      </c>
      <c r="F2936" t="s">
        <v>93</v>
      </c>
      <c r="G2936">
        <v>142</v>
      </c>
    </row>
    <row r="2937" spans="1:7" x14ac:dyDescent="0.25">
      <c r="A2937" s="66" t="str">
        <f t="shared" si="45"/>
        <v>2013, South West, Unk/Oth, 50-59, Colorectal</v>
      </c>
      <c r="B2937">
        <v>2013</v>
      </c>
      <c r="C2937" t="s">
        <v>63</v>
      </c>
      <c r="D2937" t="s">
        <v>16</v>
      </c>
      <c r="E2937" t="s">
        <v>26</v>
      </c>
      <c r="F2937" t="s">
        <v>95</v>
      </c>
      <c r="G2937">
        <v>39</v>
      </c>
    </row>
    <row r="2938" spans="1:7" x14ac:dyDescent="0.25">
      <c r="A2938" s="66" t="str">
        <f t="shared" si="45"/>
        <v>2013, West Midlands, Unk/Oth, 50-59, Colorectal</v>
      </c>
      <c r="B2938">
        <v>2013</v>
      </c>
      <c r="C2938" t="s">
        <v>63</v>
      </c>
      <c r="D2938" t="s">
        <v>16</v>
      </c>
      <c r="E2938" t="s">
        <v>26</v>
      </c>
      <c r="F2938" t="s">
        <v>97</v>
      </c>
      <c r="G2938">
        <v>44</v>
      </c>
    </row>
    <row r="2939" spans="1:7" x14ac:dyDescent="0.25">
      <c r="A2939" s="66" t="str">
        <f t="shared" si="45"/>
        <v>2013, Yorkshire and The Humber, Unk/Oth, 50-59, Colorectal</v>
      </c>
      <c r="B2939">
        <v>2013</v>
      </c>
      <c r="C2939" t="s">
        <v>63</v>
      </c>
      <c r="D2939" t="s">
        <v>16</v>
      </c>
      <c r="E2939" t="s">
        <v>26</v>
      </c>
      <c r="F2939" t="s">
        <v>96</v>
      </c>
      <c r="G2939">
        <v>33</v>
      </c>
    </row>
    <row r="2940" spans="1:7" x14ac:dyDescent="0.25">
      <c r="A2940" s="66" t="str">
        <f t="shared" si="45"/>
        <v>2013, East Midlands, 1, 60-69, Colorectal</v>
      </c>
      <c r="B2940">
        <v>2013</v>
      </c>
      <c r="C2940" t="s">
        <v>63</v>
      </c>
      <c r="D2940" t="s">
        <v>17</v>
      </c>
      <c r="E2940">
        <v>1</v>
      </c>
      <c r="F2940" t="s">
        <v>98</v>
      </c>
      <c r="G2940">
        <v>126</v>
      </c>
    </row>
    <row r="2941" spans="1:7" x14ac:dyDescent="0.25">
      <c r="A2941" s="66" t="str">
        <f t="shared" si="45"/>
        <v>2013, East of England, 1, 60-69, Colorectal</v>
      </c>
      <c r="B2941">
        <v>2013</v>
      </c>
      <c r="C2941" t="s">
        <v>63</v>
      </c>
      <c r="D2941" t="s">
        <v>17</v>
      </c>
      <c r="E2941">
        <v>1</v>
      </c>
      <c r="F2941" t="s">
        <v>94</v>
      </c>
      <c r="G2941">
        <v>207</v>
      </c>
    </row>
    <row r="2942" spans="1:7" x14ac:dyDescent="0.25">
      <c r="A2942" s="66" t="str">
        <f t="shared" si="45"/>
        <v>2013, London, 1, 60-69, Colorectal</v>
      </c>
      <c r="B2942">
        <v>2013</v>
      </c>
      <c r="C2942" t="s">
        <v>63</v>
      </c>
      <c r="D2942" t="s">
        <v>17</v>
      </c>
      <c r="E2942">
        <v>1</v>
      </c>
      <c r="F2942" t="s">
        <v>8</v>
      </c>
      <c r="G2942">
        <v>128</v>
      </c>
    </row>
    <row r="2943" spans="1:7" x14ac:dyDescent="0.25">
      <c r="A2943" s="66" t="str">
        <f t="shared" si="45"/>
        <v>2013, North East, 1, 60-69, Colorectal</v>
      </c>
      <c r="B2943">
        <v>2013</v>
      </c>
      <c r="C2943" t="s">
        <v>63</v>
      </c>
      <c r="D2943" t="s">
        <v>17</v>
      </c>
      <c r="E2943">
        <v>1</v>
      </c>
      <c r="F2943" t="s">
        <v>99</v>
      </c>
      <c r="G2943">
        <v>90</v>
      </c>
    </row>
    <row r="2944" spans="1:7" x14ac:dyDescent="0.25">
      <c r="A2944" s="66" t="str">
        <f t="shared" si="45"/>
        <v>2013, North West, 1, 60-69, Colorectal</v>
      </c>
      <c r="B2944">
        <v>2013</v>
      </c>
      <c r="C2944" t="s">
        <v>63</v>
      </c>
      <c r="D2944" t="s">
        <v>17</v>
      </c>
      <c r="E2944">
        <v>1</v>
      </c>
      <c r="F2944" t="s">
        <v>92</v>
      </c>
      <c r="G2944">
        <v>230</v>
      </c>
    </row>
    <row r="2945" spans="1:7" x14ac:dyDescent="0.25">
      <c r="A2945" s="66" t="str">
        <f t="shared" si="45"/>
        <v>2013, South East, 1, 60-69, Colorectal</v>
      </c>
      <c r="B2945">
        <v>2013</v>
      </c>
      <c r="C2945" t="s">
        <v>63</v>
      </c>
      <c r="D2945" t="s">
        <v>17</v>
      </c>
      <c r="E2945">
        <v>1</v>
      </c>
      <c r="F2945" t="s">
        <v>93</v>
      </c>
      <c r="G2945">
        <v>208</v>
      </c>
    </row>
    <row r="2946" spans="1:7" x14ac:dyDescent="0.25">
      <c r="A2946" s="66" t="str">
        <f t="shared" ref="A2946:A3009" si="46">B2946&amp;", "&amp;F2946&amp;", "&amp;E2946&amp;", "&amp;D2946&amp;", "&amp;C2946</f>
        <v>2013, South West, 1, 60-69, Colorectal</v>
      </c>
      <c r="B2946">
        <v>2013</v>
      </c>
      <c r="C2946" t="s">
        <v>63</v>
      </c>
      <c r="D2946" t="s">
        <v>17</v>
      </c>
      <c r="E2946">
        <v>1</v>
      </c>
      <c r="F2946" t="s">
        <v>95</v>
      </c>
      <c r="G2946">
        <v>172</v>
      </c>
    </row>
    <row r="2947" spans="1:7" x14ac:dyDescent="0.25">
      <c r="A2947" s="66" t="str">
        <f t="shared" si="46"/>
        <v>2013, West Midlands, 1, 60-69, Colorectal</v>
      </c>
      <c r="B2947">
        <v>2013</v>
      </c>
      <c r="C2947" t="s">
        <v>63</v>
      </c>
      <c r="D2947" t="s">
        <v>17</v>
      </c>
      <c r="E2947">
        <v>1</v>
      </c>
      <c r="F2947" t="s">
        <v>97</v>
      </c>
      <c r="G2947">
        <v>151</v>
      </c>
    </row>
    <row r="2948" spans="1:7" x14ac:dyDescent="0.25">
      <c r="A2948" s="66" t="str">
        <f t="shared" si="46"/>
        <v>2013, Yorkshire and The Humber, 1, 60-69, Colorectal</v>
      </c>
      <c r="B2948">
        <v>2013</v>
      </c>
      <c r="C2948" t="s">
        <v>63</v>
      </c>
      <c r="D2948" t="s">
        <v>17</v>
      </c>
      <c r="E2948">
        <v>1</v>
      </c>
      <c r="F2948" t="s">
        <v>96</v>
      </c>
      <c r="G2948">
        <v>166</v>
      </c>
    </row>
    <row r="2949" spans="1:7" x14ac:dyDescent="0.25">
      <c r="A2949" s="66" t="str">
        <f t="shared" si="46"/>
        <v>2013, East Midlands, 2, 60-69, Colorectal</v>
      </c>
      <c r="B2949">
        <v>2013</v>
      </c>
      <c r="C2949" t="s">
        <v>63</v>
      </c>
      <c r="D2949" t="s">
        <v>17</v>
      </c>
      <c r="E2949">
        <v>2</v>
      </c>
      <c r="F2949" t="s">
        <v>98</v>
      </c>
      <c r="G2949">
        <v>143</v>
      </c>
    </row>
    <row r="2950" spans="1:7" x14ac:dyDescent="0.25">
      <c r="A2950" s="66" t="str">
        <f t="shared" si="46"/>
        <v>2013, East of England, 2, 60-69, Colorectal</v>
      </c>
      <c r="B2950">
        <v>2013</v>
      </c>
      <c r="C2950" t="s">
        <v>63</v>
      </c>
      <c r="D2950" t="s">
        <v>17</v>
      </c>
      <c r="E2950">
        <v>2</v>
      </c>
      <c r="F2950" t="s">
        <v>94</v>
      </c>
      <c r="G2950">
        <v>217</v>
      </c>
    </row>
    <row r="2951" spans="1:7" x14ac:dyDescent="0.25">
      <c r="A2951" s="66" t="str">
        <f t="shared" si="46"/>
        <v>2013, London, 2, 60-69, Colorectal</v>
      </c>
      <c r="B2951">
        <v>2013</v>
      </c>
      <c r="C2951" t="s">
        <v>63</v>
      </c>
      <c r="D2951" t="s">
        <v>17</v>
      </c>
      <c r="E2951">
        <v>2</v>
      </c>
      <c r="F2951" t="s">
        <v>8</v>
      </c>
      <c r="G2951">
        <v>130</v>
      </c>
    </row>
    <row r="2952" spans="1:7" x14ac:dyDescent="0.25">
      <c r="A2952" s="66" t="str">
        <f t="shared" si="46"/>
        <v>2013, North East, 2, 60-69, Colorectal</v>
      </c>
      <c r="B2952">
        <v>2013</v>
      </c>
      <c r="C2952" t="s">
        <v>63</v>
      </c>
      <c r="D2952" t="s">
        <v>17</v>
      </c>
      <c r="E2952">
        <v>2</v>
      </c>
      <c r="F2952" t="s">
        <v>99</v>
      </c>
      <c r="G2952">
        <v>109</v>
      </c>
    </row>
    <row r="2953" spans="1:7" x14ac:dyDescent="0.25">
      <c r="A2953" s="66" t="str">
        <f t="shared" si="46"/>
        <v>2013, North West, 2, 60-69, Colorectal</v>
      </c>
      <c r="B2953">
        <v>2013</v>
      </c>
      <c r="C2953" t="s">
        <v>63</v>
      </c>
      <c r="D2953" t="s">
        <v>17</v>
      </c>
      <c r="E2953">
        <v>2</v>
      </c>
      <c r="F2953" t="s">
        <v>92</v>
      </c>
      <c r="G2953">
        <v>277</v>
      </c>
    </row>
    <row r="2954" spans="1:7" x14ac:dyDescent="0.25">
      <c r="A2954" s="66" t="str">
        <f t="shared" si="46"/>
        <v>2013, South East, 2, 60-69, Colorectal</v>
      </c>
      <c r="B2954">
        <v>2013</v>
      </c>
      <c r="C2954" t="s">
        <v>63</v>
      </c>
      <c r="D2954" t="s">
        <v>17</v>
      </c>
      <c r="E2954">
        <v>2</v>
      </c>
      <c r="F2954" t="s">
        <v>93</v>
      </c>
      <c r="G2954">
        <v>263</v>
      </c>
    </row>
    <row r="2955" spans="1:7" x14ac:dyDescent="0.25">
      <c r="A2955" s="66" t="str">
        <f t="shared" si="46"/>
        <v>2013, South West, 2, 60-69, Colorectal</v>
      </c>
      <c r="B2955">
        <v>2013</v>
      </c>
      <c r="C2955" t="s">
        <v>63</v>
      </c>
      <c r="D2955" t="s">
        <v>17</v>
      </c>
      <c r="E2955">
        <v>2</v>
      </c>
      <c r="F2955" t="s">
        <v>95</v>
      </c>
      <c r="G2955">
        <v>216</v>
      </c>
    </row>
    <row r="2956" spans="1:7" x14ac:dyDescent="0.25">
      <c r="A2956" s="66" t="str">
        <f t="shared" si="46"/>
        <v>2013, West Midlands, 2, 60-69, Colorectal</v>
      </c>
      <c r="B2956">
        <v>2013</v>
      </c>
      <c r="C2956" t="s">
        <v>63</v>
      </c>
      <c r="D2956" t="s">
        <v>17</v>
      </c>
      <c r="E2956">
        <v>2</v>
      </c>
      <c r="F2956" t="s">
        <v>97</v>
      </c>
      <c r="G2956">
        <v>209</v>
      </c>
    </row>
    <row r="2957" spans="1:7" x14ac:dyDescent="0.25">
      <c r="A2957" s="66" t="str">
        <f t="shared" si="46"/>
        <v>2013, Yorkshire and The Humber, 2, 60-69, Colorectal</v>
      </c>
      <c r="B2957">
        <v>2013</v>
      </c>
      <c r="C2957" t="s">
        <v>63</v>
      </c>
      <c r="D2957" t="s">
        <v>17</v>
      </c>
      <c r="E2957">
        <v>2</v>
      </c>
      <c r="F2957" t="s">
        <v>96</v>
      </c>
      <c r="G2957">
        <v>179</v>
      </c>
    </row>
    <row r="2958" spans="1:7" x14ac:dyDescent="0.25">
      <c r="A2958" s="66" t="str">
        <f t="shared" si="46"/>
        <v>2013, East Midlands, 3, 60-69, Colorectal</v>
      </c>
      <c r="B2958">
        <v>2013</v>
      </c>
      <c r="C2958" t="s">
        <v>63</v>
      </c>
      <c r="D2958" t="s">
        <v>17</v>
      </c>
      <c r="E2958">
        <v>3</v>
      </c>
      <c r="F2958" t="s">
        <v>98</v>
      </c>
      <c r="G2958">
        <v>198</v>
      </c>
    </row>
    <row r="2959" spans="1:7" x14ac:dyDescent="0.25">
      <c r="A2959" s="66" t="str">
        <f t="shared" si="46"/>
        <v>2013, East of England, 3, 60-69, Colorectal</v>
      </c>
      <c r="B2959">
        <v>2013</v>
      </c>
      <c r="C2959" t="s">
        <v>63</v>
      </c>
      <c r="D2959" t="s">
        <v>17</v>
      </c>
      <c r="E2959">
        <v>3</v>
      </c>
      <c r="F2959" t="s">
        <v>94</v>
      </c>
      <c r="G2959">
        <v>256</v>
      </c>
    </row>
    <row r="2960" spans="1:7" x14ac:dyDescent="0.25">
      <c r="A2960" s="66" t="str">
        <f t="shared" si="46"/>
        <v>2013, London, 3, 60-69, Colorectal</v>
      </c>
      <c r="B2960">
        <v>2013</v>
      </c>
      <c r="C2960" t="s">
        <v>63</v>
      </c>
      <c r="D2960" t="s">
        <v>17</v>
      </c>
      <c r="E2960">
        <v>3</v>
      </c>
      <c r="F2960" t="s">
        <v>8</v>
      </c>
      <c r="G2960">
        <v>199</v>
      </c>
    </row>
    <row r="2961" spans="1:7" x14ac:dyDescent="0.25">
      <c r="A2961" s="66" t="str">
        <f t="shared" si="46"/>
        <v>2013, North East, 3, 60-69, Colorectal</v>
      </c>
      <c r="B2961">
        <v>2013</v>
      </c>
      <c r="C2961" t="s">
        <v>63</v>
      </c>
      <c r="D2961" t="s">
        <v>17</v>
      </c>
      <c r="E2961">
        <v>3</v>
      </c>
      <c r="F2961" t="s">
        <v>99</v>
      </c>
      <c r="G2961">
        <v>136</v>
      </c>
    </row>
    <row r="2962" spans="1:7" x14ac:dyDescent="0.25">
      <c r="A2962" s="66" t="str">
        <f t="shared" si="46"/>
        <v>2013, North West, 3, 60-69, Colorectal</v>
      </c>
      <c r="B2962">
        <v>2013</v>
      </c>
      <c r="C2962" t="s">
        <v>63</v>
      </c>
      <c r="D2962" t="s">
        <v>17</v>
      </c>
      <c r="E2962">
        <v>3</v>
      </c>
      <c r="F2962" t="s">
        <v>92</v>
      </c>
      <c r="G2962">
        <v>352</v>
      </c>
    </row>
    <row r="2963" spans="1:7" x14ac:dyDescent="0.25">
      <c r="A2963" s="66" t="str">
        <f t="shared" si="46"/>
        <v>2013, South East, 3, 60-69, Colorectal</v>
      </c>
      <c r="B2963">
        <v>2013</v>
      </c>
      <c r="C2963" t="s">
        <v>63</v>
      </c>
      <c r="D2963" t="s">
        <v>17</v>
      </c>
      <c r="E2963">
        <v>3</v>
      </c>
      <c r="F2963" t="s">
        <v>93</v>
      </c>
      <c r="G2963">
        <v>303</v>
      </c>
    </row>
    <row r="2964" spans="1:7" x14ac:dyDescent="0.25">
      <c r="A2964" s="66" t="str">
        <f t="shared" si="46"/>
        <v>2013, South West, 3, 60-69, Colorectal</v>
      </c>
      <c r="B2964">
        <v>2013</v>
      </c>
      <c r="C2964" t="s">
        <v>63</v>
      </c>
      <c r="D2964" t="s">
        <v>17</v>
      </c>
      <c r="E2964">
        <v>3</v>
      </c>
      <c r="F2964" t="s">
        <v>95</v>
      </c>
      <c r="G2964">
        <v>252</v>
      </c>
    </row>
    <row r="2965" spans="1:7" x14ac:dyDescent="0.25">
      <c r="A2965" s="66" t="str">
        <f t="shared" si="46"/>
        <v>2013, West Midlands, 3, 60-69, Colorectal</v>
      </c>
      <c r="B2965">
        <v>2013</v>
      </c>
      <c r="C2965" t="s">
        <v>63</v>
      </c>
      <c r="D2965" t="s">
        <v>17</v>
      </c>
      <c r="E2965">
        <v>3</v>
      </c>
      <c r="F2965" t="s">
        <v>97</v>
      </c>
      <c r="G2965">
        <v>222</v>
      </c>
    </row>
    <row r="2966" spans="1:7" x14ac:dyDescent="0.25">
      <c r="A2966" s="66" t="str">
        <f t="shared" si="46"/>
        <v>2013, Yorkshire and The Humber, 3, 60-69, Colorectal</v>
      </c>
      <c r="B2966">
        <v>2013</v>
      </c>
      <c r="C2966" t="s">
        <v>63</v>
      </c>
      <c r="D2966" t="s">
        <v>17</v>
      </c>
      <c r="E2966">
        <v>3</v>
      </c>
      <c r="F2966" t="s">
        <v>96</v>
      </c>
      <c r="G2966">
        <v>228</v>
      </c>
    </row>
    <row r="2967" spans="1:7" x14ac:dyDescent="0.25">
      <c r="A2967" s="66" t="str">
        <f t="shared" si="46"/>
        <v>2013, East Midlands, 4, 60-69, Colorectal</v>
      </c>
      <c r="B2967">
        <v>2013</v>
      </c>
      <c r="C2967" t="s">
        <v>63</v>
      </c>
      <c r="D2967" t="s">
        <v>17</v>
      </c>
      <c r="E2967">
        <v>4</v>
      </c>
      <c r="F2967" t="s">
        <v>98</v>
      </c>
      <c r="G2967">
        <v>156</v>
      </c>
    </row>
    <row r="2968" spans="1:7" x14ac:dyDescent="0.25">
      <c r="A2968" s="66" t="str">
        <f t="shared" si="46"/>
        <v>2013, East of England, 4, 60-69, Colorectal</v>
      </c>
      <c r="B2968">
        <v>2013</v>
      </c>
      <c r="C2968" t="s">
        <v>63</v>
      </c>
      <c r="D2968" t="s">
        <v>17</v>
      </c>
      <c r="E2968">
        <v>4</v>
      </c>
      <c r="F2968" t="s">
        <v>94</v>
      </c>
      <c r="G2968">
        <v>213</v>
      </c>
    </row>
    <row r="2969" spans="1:7" x14ac:dyDescent="0.25">
      <c r="A2969" s="66" t="str">
        <f t="shared" si="46"/>
        <v>2013, London, 4, 60-69, Colorectal</v>
      </c>
      <c r="B2969">
        <v>2013</v>
      </c>
      <c r="C2969" t="s">
        <v>63</v>
      </c>
      <c r="D2969" t="s">
        <v>17</v>
      </c>
      <c r="E2969">
        <v>4</v>
      </c>
      <c r="F2969" t="s">
        <v>8</v>
      </c>
      <c r="G2969">
        <v>153</v>
      </c>
    </row>
    <row r="2970" spans="1:7" x14ac:dyDescent="0.25">
      <c r="A2970" s="66" t="str">
        <f t="shared" si="46"/>
        <v>2013, North East, 4, 60-69, Colorectal</v>
      </c>
      <c r="B2970">
        <v>2013</v>
      </c>
      <c r="C2970" t="s">
        <v>63</v>
      </c>
      <c r="D2970" t="s">
        <v>17</v>
      </c>
      <c r="E2970">
        <v>4</v>
      </c>
      <c r="F2970" t="s">
        <v>99</v>
      </c>
      <c r="G2970">
        <v>96</v>
      </c>
    </row>
    <row r="2971" spans="1:7" x14ac:dyDescent="0.25">
      <c r="A2971" s="66" t="str">
        <f t="shared" si="46"/>
        <v>2013, North West, 4, 60-69, Colorectal</v>
      </c>
      <c r="B2971">
        <v>2013</v>
      </c>
      <c r="C2971" t="s">
        <v>63</v>
      </c>
      <c r="D2971" t="s">
        <v>17</v>
      </c>
      <c r="E2971">
        <v>4</v>
      </c>
      <c r="F2971" t="s">
        <v>92</v>
      </c>
      <c r="G2971">
        <v>264</v>
      </c>
    </row>
    <row r="2972" spans="1:7" x14ac:dyDescent="0.25">
      <c r="A2972" s="66" t="str">
        <f t="shared" si="46"/>
        <v>2013, South East, 4, 60-69, Colorectal</v>
      </c>
      <c r="B2972">
        <v>2013</v>
      </c>
      <c r="C2972" t="s">
        <v>63</v>
      </c>
      <c r="D2972" t="s">
        <v>17</v>
      </c>
      <c r="E2972">
        <v>4</v>
      </c>
      <c r="F2972" t="s">
        <v>93</v>
      </c>
      <c r="G2972">
        <v>245</v>
      </c>
    </row>
    <row r="2973" spans="1:7" x14ac:dyDescent="0.25">
      <c r="A2973" s="66" t="str">
        <f t="shared" si="46"/>
        <v>2013, South West, 4, 60-69, Colorectal</v>
      </c>
      <c r="B2973">
        <v>2013</v>
      </c>
      <c r="C2973" t="s">
        <v>63</v>
      </c>
      <c r="D2973" t="s">
        <v>17</v>
      </c>
      <c r="E2973">
        <v>4</v>
      </c>
      <c r="F2973" t="s">
        <v>95</v>
      </c>
      <c r="G2973">
        <v>157</v>
      </c>
    </row>
    <row r="2974" spans="1:7" x14ac:dyDescent="0.25">
      <c r="A2974" s="66" t="str">
        <f t="shared" si="46"/>
        <v>2013, West Midlands, 4, 60-69, Colorectal</v>
      </c>
      <c r="B2974">
        <v>2013</v>
      </c>
      <c r="C2974" t="s">
        <v>63</v>
      </c>
      <c r="D2974" t="s">
        <v>17</v>
      </c>
      <c r="E2974">
        <v>4</v>
      </c>
      <c r="F2974" t="s">
        <v>97</v>
      </c>
      <c r="G2974">
        <v>204</v>
      </c>
    </row>
    <row r="2975" spans="1:7" x14ac:dyDescent="0.25">
      <c r="A2975" s="66" t="str">
        <f t="shared" si="46"/>
        <v>2013, Yorkshire and The Humber, 4, 60-69, Colorectal</v>
      </c>
      <c r="B2975">
        <v>2013</v>
      </c>
      <c r="C2975" t="s">
        <v>63</v>
      </c>
      <c r="D2975" t="s">
        <v>17</v>
      </c>
      <c r="E2975">
        <v>4</v>
      </c>
      <c r="F2975" t="s">
        <v>96</v>
      </c>
      <c r="G2975">
        <v>187</v>
      </c>
    </row>
    <row r="2976" spans="1:7" x14ac:dyDescent="0.25">
      <c r="A2976" s="66" t="str">
        <f t="shared" si="46"/>
        <v>2013, East Midlands, Unk/Oth, 60-69, Colorectal</v>
      </c>
      <c r="B2976">
        <v>2013</v>
      </c>
      <c r="C2976" t="s">
        <v>63</v>
      </c>
      <c r="D2976" t="s">
        <v>17</v>
      </c>
      <c r="E2976" t="s">
        <v>26</v>
      </c>
      <c r="F2976" t="s">
        <v>98</v>
      </c>
      <c r="G2976">
        <v>158</v>
      </c>
    </row>
    <row r="2977" spans="1:7" x14ac:dyDescent="0.25">
      <c r="A2977" s="66" t="str">
        <f t="shared" si="46"/>
        <v>2013, East of England, Unk/Oth, 60-69, Colorectal</v>
      </c>
      <c r="B2977">
        <v>2013</v>
      </c>
      <c r="C2977" t="s">
        <v>63</v>
      </c>
      <c r="D2977" t="s">
        <v>17</v>
      </c>
      <c r="E2977" t="s">
        <v>26</v>
      </c>
      <c r="F2977" t="s">
        <v>94</v>
      </c>
      <c r="G2977">
        <v>40</v>
      </c>
    </row>
    <row r="2978" spans="1:7" x14ac:dyDescent="0.25">
      <c r="A2978" s="66" t="str">
        <f t="shared" si="46"/>
        <v>2013, London, Unk/Oth, 60-69, Colorectal</v>
      </c>
      <c r="B2978">
        <v>2013</v>
      </c>
      <c r="C2978" t="s">
        <v>63</v>
      </c>
      <c r="D2978" t="s">
        <v>17</v>
      </c>
      <c r="E2978" t="s">
        <v>26</v>
      </c>
      <c r="F2978" t="s">
        <v>8</v>
      </c>
      <c r="G2978">
        <v>103</v>
      </c>
    </row>
    <row r="2979" spans="1:7" x14ac:dyDescent="0.25">
      <c r="A2979" s="66" t="str">
        <f t="shared" si="46"/>
        <v>2013, North East, Unk/Oth, 60-69, Colorectal</v>
      </c>
      <c r="B2979">
        <v>2013</v>
      </c>
      <c r="C2979" t="s">
        <v>63</v>
      </c>
      <c r="D2979" t="s">
        <v>17</v>
      </c>
      <c r="E2979" t="s">
        <v>26</v>
      </c>
      <c r="F2979" t="s">
        <v>99</v>
      </c>
      <c r="G2979">
        <v>20</v>
      </c>
    </row>
    <row r="2980" spans="1:7" x14ac:dyDescent="0.25">
      <c r="A2980" s="66" t="str">
        <f t="shared" si="46"/>
        <v>2013, North West, Unk/Oth, 60-69, Colorectal</v>
      </c>
      <c r="B2980">
        <v>2013</v>
      </c>
      <c r="C2980" t="s">
        <v>63</v>
      </c>
      <c r="D2980" t="s">
        <v>17</v>
      </c>
      <c r="E2980" t="s">
        <v>26</v>
      </c>
      <c r="F2980" t="s">
        <v>92</v>
      </c>
      <c r="G2980">
        <v>96</v>
      </c>
    </row>
    <row r="2981" spans="1:7" x14ac:dyDescent="0.25">
      <c r="A2981" s="66" t="str">
        <f t="shared" si="46"/>
        <v>2013, South East, Unk/Oth, 60-69, Colorectal</v>
      </c>
      <c r="B2981">
        <v>2013</v>
      </c>
      <c r="C2981" t="s">
        <v>63</v>
      </c>
      <c r="D2981" t="s">
        <v>17</v>
      </c>
      <c r="E2981" t="s">
        <v>26</v>
      </c>
      <c r="F2981" t="s">
        <v>93</v>
      </c>
      <c r="G2981">
        <v>342</v>
      </c>
    </row>
    <row r="2982" spans="1:7" x14ac:dyDescent="0.25">
      <c r="A2982" s="66" t="str">
        <f t="shared" si="46"/>
        <v>2013, South West, Unk/Oth, 60-69, Colorectal</v>
      </c>
      <c r="B2982">
        <v>2013</v>
      </c>
      <c r="C2982" t="s">
        <v>63</v>
      </c>
      <c r="D2982" t="s">
        <v>17</v>
      </c>
      <c r="E2982" t="s">
        <v>26</v>
      </c>
      <c r="F2982" t="s">
        <v>95</v>
      </c>
      <c r="G2982">
        <v>89</v>
      </c>
    </row>
    <row r="2983" spans="1:7" x14ac:dyDescent="0.25">
      <c r="A2983" s="66" t="str">
        <f t="shared" si="46"/>
        <v>2013, West Midlands, Unk/Oth, 60-69, Colorectal</v>
      </c>
      <c r="B2983">
        <v>2013</v>
      </c>
      <c r="C2983" t="s">
        <v>63</v>
      </c>
      <c r="D2983" t="s">
        <v>17</v>
      </c>
      <c r="E2983" t="s">
        <v>26</v>
      </c>
      <c r="F2983" t="s">
        <v>97</v>
      </c>
      <c r="G2983">
        <v>125</v>
      </c>
    </row>
    <row r="2984" spans="1:7" x14ac:dyDescent="0.25">
      <c r="A2984" s="66" t="str">
        <f t="shared" si="46"/>
        <v>2013, Yorkshire and The Humber, Unk/Oth, 60-69, Colorectal</v>
      </c>
      <c r="B2984">
        <v>2013</v>
      </c>
      <c r="C2984" t="s">
        <v>63</v>
      </c>
      <c r="D2984" t="s">
        <v>17</v>
      </c>
      <c r="E2984" t="s">
        <v>26</v>
      </c>
      <c r="F2984" t="s">
        <v>96</v>
      </c>
      <c r="G2984">
        <v>78</v>
      </c>
    </row>
    <row r="2985" spans="1:7" x14ac:dyDescent="0.25">
      <c r="A2985" s="66" t="str">
        <f t="shared" si="46"/>
        <v>2013, East Midlands, 1, 70-79, Colorectal</v>
      </c>
      <c r="B2985">
        <v>2013</v>
      </c>
      <c r="C2985" t="s">
        <v>63</v>
      </c>
      <c r="D2985" t="s">
        <v>18</v>
      </c>
      <c r="E2985">
        <v>1</v>
      </c>
      <c r="F2985" t="s">
        <v>98</v>
      </c>
      <c r="G2985">
        <v>110</v>
      </c>
    </row>
    <row r="2986" spans="1:7" x14ac:dyDescent="0.25">
      <c r="A2986" s="66" t="str">
        <f t="shared" si="46"/>
        <v>2013, East of England, 1, 70-79, Colorectal</v>
      </c>
      <c r="B2986">
        <v>2013</v>
      </c>
      <c r="C2986" t="s">
        <v>63</v>
      </c>
      <c r="D2986" t="s">
        <v>18</v>
      </c>
      <c r="E2986">
        <v>1</v>
      </c>
      <c r="F2986" t="s">
        <v>94</v>
      </c>
      <c r="G2986">
        <v>238</v>
      </c>
    </row>
    <row r="2987" spans="1:7" x14ac:dyDescent="0.25">
      <c r="A2987" s="66" t="str">
        <f t="shared" si="46"/>
        <v>2013, London, 1, 70-79, Colorectal</v>
      </c>
      <c r="B2987">
        <v>2013</v>
      </c>
      <c r="C2987" t="s">
        <v>63</v>
      </c>
      <c r="D2987" t="s">
        <v>18</v>
      </c>
      <c r="E2987">
        <v>1</v>
      </c>
      <c r="F2987" t="s">
        <v>8</v>
      </c>
      <c r="G2987">
        <v>143</v>
      </c>
    </row>
    <row r="2988" spans="1:7" x14ac:dyDescent="0.25">
      <c r="A2988" s="66" t="str">
        <f t="shared" si="46"/>
        <v>2013, North East, 1, 70-79, Colorectal</v>
      </c>
      <c r="B2988">
        <v>2013</v>
      </c>
      <c r="C2988" t="s">
        <v>63</v>
      </c>
      <c r="D2988" t="s">
        <v>18</v>
      </c>
      <c r="E2988">
        <v>1</v>
      </c>
      <c r="F2988" t="s">
        <v>99</v>
      </c>
      <c r="G2988">
        <v>94</v>
      </c>
    </row>
    <row r="2989" spans="1:7" x14ac:dyDescent="0.25">
      <c r="A2989" s="66" t="str">
        <f t="shared" si="46"/>
        <v>2013, North West, 1, 70-79, Colorectal</v>
      </c>
      <c r="B2989">
        <v>2013</v>
      </c>
      <c r="C2989" t="s">
        <v>63</v>
      </c>
      <c r="D2989" t="s">
        <v>18</v>
      </c>
      <c r="E2989">
        <v>1</v>
      </c>
      <c r="F2989" t="s">
        <v>92</v>
      </c>
      <c r="G2989">
        <v>250</v>
      </c>
    </row>
    <row r="2990" spans="1:7" x14ac:dyDescent="0.25">
      <c r="A2990" s="66" t="str">
        <f t="shared" si="46"/>
        <v>2013, South East, 1, 70-79, Colorectal</v>
      </c>
      <c r="B2990">
        <v>2013</v>
      </c>
      <c r="C2990" t="s">
        <v>63</v>
      </c>
      <c r="D2990" t="s">
        <v>18</v>
      </c>
      <c r="E2990">
        <v>1</v>
      </c>
      <c r="F2990" t="s">
        <v>93</v>
      </c>
      <c r="G2990">
        <v>248</v>
      </c>
    </row>
    <row r="2991" spans="1:7" x14ac:dyDescent="0.25">
      <c r="A2991" s="66" t="str">
        <f t="shared" si="46"/>
        <v>2013, South West, 1, 70-79, Colorectal</v>
      </c>
      <c r="B2991">
        <v>2013</v>
      </c>
      <c r="C2991" t="s">
        <v>63</v>
      </c>
      <c r="D2991" t="s">
        <v>18</v>
      </c>
      <c r="E2991">
        <v>1</v>
      </c>
      <c r="F2991" t="s">
        <v>95</v>
      </c>
      <c r="G2991">
        <v>209</v>
      </c>
    </row>
    <row r="2992" spans="1:7" x14ac:dyDescent="0.25">
      <c r="A2992" s="66" t="str">
        <f t="shared" si="46"/>
        <v>2013, West Midlands, 1, 70-79, Colorectal</v>
      </c>
      <c r="B2992">
        <v>2013</v>
      </c>
      <c r="C2992" t="s">
        <v>63</v>
      </c>
      <c r="D2992" t="s">
        <v>18</v>
      </c>
      <c r="E2992">
        <v>1</v>
      </c>
      <c r="F2992" t="s">
        <v>97</v>
      </c>
      <c r="G2992">
        <v>170</v>
      </c>
    </row>
    <row r="2993" spans="1:7" x14ac:dyDescent="0.25">
      <c r="A2993" s="66" t="str">
        <f t="shared" si="46"/>
        <v>2013, Yorkshire and The Humber, 1, 70-79, Colorectal</v>
      </c>
      <c r="B2993">
        <v>2013</v>
      </c>
      <c r="C2993" t="s">
        <v>63</v>
      </c>
      <c r="D2993" t="s">
        <v>18</v>
      </c>
      <c r="E2993">
        <v>1</v>
      </c>
      <c r="F2993" t="s">
        <v>96</v>
      </c>
      <c r="G2993">
        <v>161</v>
      </c>
    </row>
    <row r="2994" spans="1:7" x14ac:dyDescent="0.25">
      <c r="A2994" s="66" t="str">
        <f t="shared" si="46"/>
        <v>2013, East Midlands, 2, 70-79, Colorectal</v>
      </c>
      <c r="B2994">
        <v>2013</v>
      </c>
      <c r="C2994" t="s">
        <v>63</v>
      </c>
      <c r="D2994" t="s">
        <v>18</v>
      </c>
      <c r="E2994">
        <v>2</v>
      </c>
      <c r="F2994" t="s">
        <v>98</v>
      </c>
      <c r="G2994">
        <v>188</v>
      </c>
    </row>
    <row r="2995" spans="1:7" x14ac:dyDescent="0.25">
      <c r="A2995" s="66" t="str">
        <f t="shared" si="46"/>
        <v>2013, East of England, 2, 70-79, Colorectal</v>
      </c>
      <c r="B2995">
        <v>2013</v>
      </c>
      <c r="C2995" t="s">
        <v>63</v>
      </c>
      <c r="D2995" t="s">
        <v>18</v>
      </c>
      <c r="E2995">
        <v>2</v>
      </c>
      <c r="F2995" t="s">
        <v>94</v>
      </c>
      <c r="G2995">
        <v>319</v>
      </c>
    </row>
    <row r="2996" spans="1:7" x14ac:dyDescent="0.25">
      <c r="A2996" s="66" t="str">
        <f t="shared" si="46"/>
        <v>2013, London, 2, 70-79, Colorectal</v>
      </c>
      <c r="B2996">
        <v>2013</v>
      </c>
      <c r="C2996" t="s">
        <v>63</v>
      </c>
      <c r="D2996" t="s">
        <v>18</v>
      </c>
      <c r="E2996">
        <v>2</v>
      </c>
      <c r="F2996" t="s">
        <v>8</v>
      </c>
      <c r="G2996">
        <v>227</v>
      </c>
    </row>
    <row r="2997" spans="1:7" x14ac:dyDescent="0.25">
      <c r="A2997" s="66" t="str">
        <f t="shared" si="46"/>
        <v>2013, North East, 2, 70-79, Colorectal</v>
      </c>
      <c r="B2997">
        <v>2013</v>
      </c>
      <c r="C2997" t="s">
        <v>63</v>
      </c>
      <c r="D2997" t="s">
        <v>18</v>
      </c>
      <c r="E2997">
        <v>2</v>
      </c>
      <c r="F2997" t="s">
        <v>99</v>
      </c>
      <c r="G2997">
        <v>169</v>
      </c>
    </row>
    <row r="2998" spans="1:7" x14ac:dyDescent="0.25">
      <c r="A2998" s="66" t="str">
        <f t="shared" si="46"/>
        <v>2013, North West, 2, 70-79, Colorectal</v>
      </c>
      <c r="B2998">
        <v>2013</v>
      </c>
      <c r="C2998" t="s">
        <v>63</v>
      </c>
      <c r="D2998" t="s">
        <v>18</v>
      </c>
      <c r="E2998">
        <v>2</v>
      </c>
      <c r="F2998" t="s">
        <v>92</v>
      </c>
      <c r="G2998">
        <v>383</v>
      </c>
    </row>
    <row r="2999" spans="1:7" x14ac:dyDescent="0.25">
      <c r="A2999" s="66" t="str">
        <f t="shared" si="46"/>
        <v>2013, South East, 2, 70-79, Colorectal</v>
      </c>
      <c r="B2999">
        <v>2013</v>
      </c>
      <c r="C2999" t="s">
        <v>63</v>
      </c>
      <c r="D2999" t="s">
        <v>18</v>
      </c>
      <c r="E2999">
        <v>2</v>
      </c>
      <c r="F2999" t="s">
        <v>93</v>
      </c>
      <c r="G2999">
        <v>366</v>
      </c>
    </row>
    <row r="3000" spans="1:7" x14ac:dyDescent="0.25">
      <c r="A3000" s="66" t="str">
        <f t="shared" si="46"/>
        <v>2013, South West, 2, 70-79, Colorectal</v>
      </c>
      <c r="B3000">
        <v>2013</v>
      </c>
      <c r="C3000" t="s">
        <v>63</v>
      </c>
      <c r="D3000" t="s">
        <v>18</v>
      </c>
      <c r="E3000">
        <v>2</v>
      </c>
      <c r="F3000" t="s">
        <v>95</v>
      </c>
      <c r="G3000">
        <v>348</v>
      </c>
    </row>
    <row r="3001" spans="1:7" x14ac:dyDescent="0.25">
      <c r="A3001" s="66" t="str">
        <f t="shared" si="46"/>
        <v>2013, West Midlands, 2, 70-79, Colorectal</v>
      </c>
      <c r="B3001">
        <v>2013</v>
      </c>
      <c r="C3001" t="s">
        <v>63</v>
      </c>
      <c r="D3001" t="s">
        <v>18</v>
      </c>
      <c r="E3001">
        <v>2</v>
      </c>
      <c r="F3001" t="s">
        <v>97</v>
      </c>
      <c r="G3001">
        <v>282</v>
      </c>
    </row>
    <row r="3002" spans="1:7" x14ac:dyDescent="0.25">
      <c r="A3002" s="66" t="str">
        <f t="shared" si="46"/>
        <v>2013, Yorkshire and The Humber, 2, 70-79, Colorectal</v>
      </c>
      <c r="B3002">
        <v>2013</v>
      </c>
      <c r="C3002" t="s">
        <v>63</v>
      </c>
      <c r="D3002" t="s">
        <v>18</v>
      </c>
      <c r="E3002">
        <v>2</v>
      </c>
      <c r="F3002" t="s">
        <v>96</v>
      </c>
      <c r="G3002">
        <v>242</v>
      </c>
    </row>
    <row r="3003" spans="1:7" x14ac:dyDescent="0.25">
      <c r="A3003" s="66" t="str">
        <f t="shared" si="46"/>
        <v>2013, East Midlands, 3, 70-79, Colorectal</v>
      </c>
      <c r="B3003">
        <v>2013</v>
      </c>
      <c r="C3003" t="s">
        <v>63</v>
      </c>
      <c r="D3003" t="s">
        <v>18</v>
      </c>
      <c r="E3003">
        <v>3</v>
      </c>
      <c r="F3003" t="s">
        <v>98</v>
      </c>
      <c r="G3003">
        <v>187</v>
      </c>
    </row>
    <row r="3004" spans="1:7" x14ac:dyDescent="0.25">
      <c r="A3004" s="66" t="str">
        <f t="shared" si="46"/>
        <v>2013, East of England, 3, 70-79, Colorectal</v>
      </c>
      <c r="B3004">
        <v>2013</v>
      </c>
      <c r="C3004" t="s">
        <v>63</v>
      </c>
      <c r="D3004" t="s">
        <v>18</v>
      </c>
      <c r="E3004">
        <v>3</v>
      </c>
      <c r="F3004" t="s">
        <v>94</v>
      </c>
      <c r="G3004">
        <v>284</v>
      </c>
    </row>
    <row r="3005" spans="1:7" x14ac:dyDescent="0.25">
      <c r="A3005" s="66" t="str">
        <f t="shared" si="46"/>
        <v>2013, London, 3, 70-79, Colorectal</v>
      </c>
      <c r="B3005">
        <v>2013</v>
      </c>
      <c r="C3005" t="s">
        <v>63</v>
      </c>
      <c r="D3005" t="s">
        <v>18</v>
      </c>
      <c r="E3005">
        <v>3</v>
      </c>
      <c r="F3005" t="s">
        <v>8</v>
      </c>
      <c r="G3005">
        <v>211</v>
      </c>
    </row>
    <row r="3006" spans="1:7" x14ac:dyDescent="0.25">
      <c r="A3006" s="66" t="str">
        <f t="shared" si="46"/>
        <v>2013, North East, 3, 70-79, Colorectal</v>
      </c>
      <c r="B3006">
        <v>2013</v>
      </c>
      <c r="C3006" t="s">
        <v>63</v>
      </c>
      <c r="D3006" t="s">
        <v>18</v>
      </c>
      <c r="E3006">
        <v>3</v>
      </c>
      <c r="F3006" t="s">
        <v>99</v>
      </c>
      <c r="G3006">
        <v>130</v>
      </c>
    </row>
    <row r="3007" spans="1:7" x14ac:dyDescent="0.25">
      <c r="A3007" s="66" t="str">
        <f t="shared" si="46"/>
        <v>2013, North West, 3, 70-79, Colorectal</v>
      </c>
      <c r="B3007">
        <v>2013</v>
      </c>
      <c r="C3007" t="s">
        <v>63</v>
      </c>
      <c r="D3007" t="s">
        <v>18</v>
      </c>
      <c r="E3007">
        <v>3</v>
      </c>
      <c r="F3007" t="s">
        <v>92</v>
      </c>
      <c r="G3007">
        <v>430</v>
      </c>
    </row>
    <row r="3008" spans="1:7" x14ac:dyDescent="0.25">
      <c r="A3008" s="66" t="str">
        <f t="shared" si="46"/>
        <v>2013, South East, 3, 70-79, Colorectal</v>
      </c>
      <c r="B3008">
        <v>2013</v>
      </c>
      <c r="C3008" t="s">
        <v>63</v>
      </c>
      <c r="D3008" t="s">
        <v>18</v>
      </c>
      <c r="E3008">
        <v>3</v>
      </c>
      <c r="F3008" t="s">
        <v>93</v>
      </c>
      <c r="G3008">
        <v>394</v>
      </c>
    </row>
    <row r="3009" spans="1:7" x14ac:dyDescent="0.25">
      <c r="A3009" s="66" t="str">
        <f t="shared" si="46"/>
        <v>2013, South West, 3, 70-79, Colorectal</v>
      </c>
      <c r="B3009">
        <v>2013</v>
      </c>
      <c r="C3009" t="s">
        <v>63</v>
      </c>
      <c r="D3009" t="s">
        <v>18</v>
      </c>
      <c r="E3009">
        <v>3</v>
      </c>
      <c r="F3009" t="s">
        <v>95</v>
      </c>
      <c r="G3009">
        <v>289</v>
      </c>
    </row>
    <row r="3010" spans="1:7" x14ac:dyDescent="0.25">
      <c r="A3010" s="66" t="str">
        <f t="shared" ref="A3010:A3073" si="47">B3010&amp;", "&amp;F3010&amp;", "&amp;E3010&amp;", "&amp;D3010&amp;", "&amp;C3010</f>
        <v>2013, West Midlands, 3, 70-79, Colorectal</v>
      </c>
      <c r="B3010">
        <v>2013</v>
      </c>
      <c r="C3010" t="s">
        <v>63</v>
      </c>
      <c r="D3010" t="s">
        <v>18</v>
      </c>
      <c r="E3010">
        <v>3</v>
      </c>
      <c r="F3010" t="s">
        <v>97</v>
      </c>
      <c r="G3010">
        <v>254</v>
      </c>
    </row>
    <row r="3011" spans="1:7" x14ac:dyDescent="0.25">
      <c r="A3011" s="66" t="str">
        <f t="shared" si="47"/>
        <v>2013, Yorkshire and The Humber, 3, 70-79, Colorectal</v>
      </c>
      <c r="B3011">
        <v>2013</v>
      </c>
      <c r="C3011" t="s">
        <v>63</v>
      </c>
      <c r="D3011" t="s">
        <v>18</v>
      </c>
      <c r="E3011">
        <v>3</v>
      </c>
      <c r="F3011" t="s">
        <v>96</v>
      </c>
      <c r="G3011">
        <v>268</v>
      </c>
    </row>
    <row r="3012" spans="1:7" x14ac:dyDescent="0.25">
      <c r="A3012" s="66" t="str">
        <f t="shared" si="47"/>
        <v>2013, East Midlands, 4, 70-79, Colorectal</v>
      </c>
      <c r="B3012">
        <v>2013</v>
      </c>
      <c r="C3012" t="s">
        <v>63</v>
      </c>
      <c r="D3012" t="s">
        <v>18</v>
      </c>
      <c r="E3012">
        <v>4</v>
      </c>
      <c r="F3012" t="s">
        <v>98</v>
      </c>
      <c r="G3012">
        <v>196</v>
      </c>
    </row>
    <row r="3013" spans="1:7" x14ac:dyDescent="0.25">
      <c r="A3013" s="66" t="str">
        <f t="shared" si="47"/>
        <v>2013, East of England, 4, 70-79, Colorectal</v>
      </c>
      <c r="B3013">
        <v>2013</v>
      </c>
      <c r="C3013" t="s">
        <v>63</v>
      </c>
      <c r="D3013" t="s">
        <v>18</v>
      </c>
      <c r="E3013">
        <v>4</v>
      </c>
      <c r="F3013" t="s">
        <v>94</v>
      </c>
      <c r="G3013">
        <v>282</v>
      </c>
    </row>
    <row r="3014" spans="1:7" x14ac:dyDescent="0.25">
      <c r="A3014" s="66" t="str">
        <f t="shared" si="47"/>
        <v>2013, London, 4, 70-79, Colorectal</v>
      </c>
      <c r="B3014">
        <v>2013</v>
      </c>
      <c r="C3014" t="s">
        <v>63</v>
      </c>
      <c r="D3014" t="s">
        <v>18</v>
      </c>
      <c r="E3014">
        <v>4</v>
      </c>
      <c r="F3014" t="s">
        <v>8</v>
      </c>
      <c r="G3014">
        <v>199</v>
      </c>
    </row>
    <row r="3015" spans="1:7" x14ac:dyDescent="0.25">
      <c r="A3015" s="66" t="str">
        <f t="shared" si="47"/>
        <v>2013, North East, 4, 70-79, Colorectal</v>
      </c>
      <c r="B3015">
        <v>2013</v>
      </c>
      <c r="C3015" t="s">
        <v>63</v>
      </c>
      <c r="D3015" t="s">
        <v>18</v>
      </c>
      <c r="E3015">
        <v>4</v>
      </c>
      <c r="F3015" t="s">
        <v>99</v>
      </c>
      <c r="G3015">
        <v>141</v>
      </c>
    </row>
    <row r="3016" spans="1:7" x14ac:dyDescent="0.25">
      <c r="A3016" s="66" t="str">
        <f t="shared" si="47"/>
        <v>2013, North West, 4, 70-79, Colorectal</v>
      </c>
      <c r="B3016">
        <v>2013</v>
      </c>
      <c r="C3016" t="s">
        <v>63</v>
      </c>
      <c r="D3016" t="s">
        <v>18</v>
      </c>
      <c r="E3016">
        <v>4</v>
      </c>
      <c r="F3016" t="s">
        <v>92</v>
      </c>
      <c r="G3016">
        <v>319</v>
      </c>
    </row>
    <row r="3017" spans="1:7" x14ac:dyDescent="0.25">
      <c r="A3017" s="66" t="str">
        <f t="shared" si="47"/>
        <v>2013, South East, 4, 70-79, Colorectal</v>
      </c>
      <c r="B3017">
        <v>2013</v>
      </c>
      <c r="C3017" t="s">
        <v>63</v>
      </c>
      <c r="D3017" t="s">
        <v>18</v>
      </c>
      <c r="E3017">
        <v>4</v>
      </c>
      <c r="F3017" t="s">
        <v>93</v>
      </c>
      <c r="G3017">
        <v>322</v>
      </c>
    </row>
    <row r="3018" spans="1:7" x14ac:dyDescent="0.25">
      <c r="A3018" s="66" t="str">
        <f t="shared" si="47"/>
        <v>2013, South West, 4, 70-79, Colorectal</v>
      </c>
      <c r="B3018">
        <v>2013</v>
      </c>
      <c r="C3018" t="s">
        <v>63</v>
      </c>
      <c r="D3018" t="s">
        <v>18</v>
      </c>
      <c r="E3018">
        <v>4</v>
      </c>
      <c r="F3018" t="s">
        <v>95</v>
      </c>
      <c r="G3018">
        <v>269</v>
      </c>
    </row>
    <row r="3019" spans="1:7" x14ac:dyDescent="0.25">
      <c r="A3019" s="66" t="str">
        <f t="shared" si="47"/>
        <v>2013, West Midlands, 4, 70-79, Colorectal</v>
      </c>
      <c r="B3019">
        <v>2013</v>
      </c>
      <c r="C3019" t="s">
        <v>63</v>
      </c>
      <c r="D3019" t="s">
        <v>18</v>
      </c>
      <c r="E3019">
        <v>4</v>
      </c>
      <c r="F3019" t="s">
        <v>97</v>
      </c>
      <c r="G3019">
        <v>281</v>
      </c>
    </row>
    <row r="3020" spans="1:7" x14ac:dyDescent="0.25">
      <c r="A3020" s="66" t="str">
        <f t="shared" si="47"/>
        <v>2013, Yorkshire and The Humber, 4, 70-79, Colorectal</v>
      </c>
      <c r="B3020">
        <v>2013</v>
      </c>
      <c r="C3020" t="s">
        <v>63</v>
      </c>
      <c r="D3020" t="s">
        <v>18</v>
      </c>
      <c r="E3020">
        <v>4</v>
      </c>
      <c r="F3020" t="s">
        <v>96</v>
      </c>
      <c r="G3020">
        <v>237</v>
      </c>
    </row>
    <row r="3021" spans="1:7" x14ac:dyDescent="0.25">
      <c r="A3021" s="66" t="str">
        <f t="shared" si="47"/>
        <v>2013, East Midlands, Unk/Oth, 70-79, Colorectal</v>
      </c>
      <c r="B3021">
        <v>2013</v>
      </c>
      <c r="C3021" t="s">
        <v>63</v>
      </c>
      <c r="D3021" t="s">
        <v>18</v>
      </c>
      <c r="E3021" t="s">
        <v>26</v>
      </c>
      <c r="F3021" t="s">
        <v>98</v>
      </c>
      <c r="G3021">
        <v>236</v>
      </c>
    </row>
    <row r="3022" spans="1:7" x14ac:dyDescent="0.25">
      <c r="A3022" s="66" t="str">
        <f t="shared" si="47"/>
        <v>2013, East of England, Unk/Oth, 70-79, Colorectal</v>
      </c>
      <c r="B3022">
        <v>2013</v>
      </c>
      <c r="C3022" t="s">
        <v>63</v>
      </c>
      <c r="D3022" t="s">
        <v>18</v>
      </c>
      <c r="E3022" t="s">
        <v>26</v>
      </c>
      <c r="F3022" t="s">
        <v>94</v>
      </c>
      <c r="G3022">
        <v>58</v>
      </c>
    </row>
    <row r="3023" spans="1:7" x14ac:dyDescent="0.25">
      <c r="A3023" s="66" t="str">
        <f t="shared" si="47"/>
        <v>2013, London, Unk/Oth, 70-79, Colorectal</v>
      </c>
      <c r="B3023">
        <v>2013</v>
      </c>
      <c r="C3023" t="s">
        <v>63</v>
      </c>
      <c r="D3023" t="s">
        <v>18</v>
      </c>
      <c r="E3023" t="s">
        <v>26</v>
      </c>
      <c r="F3023" t="s">
        <v>8</v>
      </c>
      <c r="G3023">
        <v>136</v>
      </c>
    </row>
    <row r="3024" spans="1:7" x14ac:dyDescent="0.25">
      <c r="A3024" s="66" t="str">
        <f t="shared" si="47"/>
        <v>2013, North East, Unk/Oth, 70-79, Colorectal</v>
      </c>
      <c r="B3024">
        <v>2013</v>
      </c>
      <c r="C3024" t="s">
        <v>63</v>
      </c>
      <c r="D3024" t="s">
        <v>18</v>
      </c>
      <c r="E3024" t="s">
        <v>26</v>
      </c>
      <c r="F3024" t="s">
        <v>99</v>
      </c>
      <c r="G3024">
        <v>47</v>
      </c>
    </row>
    <row r="3025" spans="1:7" x14ac:dyDescent="0.25">
      <c r="A3025" s="66" t="str">
        <f t="shared" si="47"/>
        <v>2013, North West, Unk/Oth, 70-79, Colorectal</v>
      </c>
      <c r="B3025">
        <v>2013</v>
      </c>
      <c r="C3025" t="s">
        <v>63</v>
      </c>
      <c r="D3025" t="s">
        <v>18</v>
      </c>
      <c r="E3025" t="s">
        <v>26</v>
      </c>
      <c r="F3025" t="s">
        <v>92</v>
      </c>
      <c r="G3025">
        <v>161</v>
      </c>
    </row>
    <row r="3026" spans="1:7" x14ac:dyDescent="0.25">
      <c r="A3026" s="66" t="str">
        <f t="shared" si="47"/>
        <v>2013, South East, Unk/Oth, 70-79, Colorectal</v>
      </c>
      <c r="B3026">
        <v>2013</v>
      </c>
      <c r="C3026" t="s">
        <v>63</v>
      </c>
      <c r="D3026" t="s">
        <v>18</v>
      </c>
      <c r="E3026" t="s">
        <v>26</v>
      </c>
      <c r="F3026" t="s">
        <v>93</v>
      </c>
      <c r="G3026">
        <v>433</v>
      </c>
    </row>
    <row r="3027" spans="1:7" x14ac:dyDescent="0.25">
      <c r="A3027" s="66" t="str">
        <f t="shared" si="47"/>
        <v>2013, South West, Unk/Oth, 70-79, Colorectal</v>
      </c>
      <c r="B3027">
        <v>2013</v>
      </c>
      <c r="C3027" t="s">
        <v>63</v>
      </c>
      <c r="D3027" t="s">
        <v>18</v>
      </c>
      <c r="E3027" t="s">
        <v>26</v>
      </c>
      <c r="F3027" t="s">
        <v>95</v>
      </c>
      <c r="G3027">
        <v>140</v>
      </c>
    </row>
    <row r="3028" spans="1:7" x14ac:dyDescent="0.25">
      <c r="A3028" s="66" t="str">
        <f t="shared" si="47"/>
        <v>2013, West Midlands, Unk/Oth, 70-79, Colorectal</v>
      </c>
      <c r="B3028">
        <v>2013</v>
      </c>
      <c r="C3028" t="s">
        <v>63</v>
      </c>
      <c r="D3028" t="s">
        <v>18</v>
      </c>
      <c r="E3028" t="s">
        <v>26</v>
      </c>
      <c r="F3028" t="s">
        <v>97</v>
      </c>
      <c r="G3028">
        <v>145</v>
      </c>
    </row>
    <row r="3029" spans="1:7" x14ac:dyDescent="0.25">
      <c r="A3029" s="66" t="str">
        <f t="shared" si="47"/>
        <v>2013, Yorkshire and The Humber, Unk/Oth, 70-79, Colorectal</v>
      </c>
      <c r="B3029">
        <v>2013</v>
      </c>
      <c r="C3029" t="s">
        <v>63</v>
      </c>
      <c r="D3029" t="s">
        <v>18</v>
      </c>
      <c r="E3029" t="s">
        <v>26</v>
      </c>
      <c r="F3029" t="s">
        <v>96</v>
      </c>
      <c r="G3029">
        <v>94</v>
      </c>
    </row>
    <row r="3030" spans="1:7" x14ac:dyDescent="0.25">
      <c r="A3030" s="66" t="str">
        <f t="shared" si="47"/>
        <v>2013, East Midlands, 1, 80+, Colorectal</v>
      </c>
      <c r="B3030">
        <v>2013</v>
      </c>
      <c r="C3030" t="s">
        <v>63</v>
      </c>
      <c r="D3030" t="s">
        <v>19</v>
      </c>
      <c r="E3030">
        <v>1</v>
      </c>
      <c r="F3030" t="s">
        <v>98</v>
      </c>
      <c r="G3030">
        <v>71</v>
      </c>
    </row>
    <row r="3031" spans="1:7" x14ac:dyDescent="0.25">
      <c r="A3031" s="66" t="str">
        <f t="shared" si="47"/>
        <v>2013, East of England, 1, 80+, Colorectal</v>
      </c>
      <c r="B3031">
        <v>2013</v>
      </c>
      <c r="C3031" t="s">
        <v>63</v>
      </c>
      <c r="D3031" t="s">
        <v>19</v>
      </c>
      <c r="E3031">
        <v>1</v>
      </c>
      <c r="F3031" t="s">
        <v>94</v>
      </c>
      <c r="G3031">
        <v>153</v>
      </c>
    </row>
    <row r="3032" spans="1:7" x14ac:dyDescent="0.25">
      <c r="A3032" s="66" t="str">
        <f t="shared" si="47"/>
        <v>2013, London, 1, 80+, Colorectal</v>
      </c>
      <c r="B3032">
        <v>2013</v>
      </c>
      <c r="C3032" t="s">
        <v>63</v>
      </c>
      <c r="D3032" t="s">
        <v>19</v>
      </c>
      <c r="E3032">
        <v>1</v>
      </c>
      <c r="F3032" t="s">
        <v>8</v>
      </c>
      <c r="G3032">
        <v>104</v>
      </c>
    </row>
    <row r="3033" spans="1:7" x14ac:dyDescent="0.25">
      <c r="A3033" s="66" t="str">
        <f t="shared" si="47"/>
        <v>2013, North East, 1, 80+, Colorectal</v>
      </c>
      <c r="B3033">
        <v>2013</v>
      </c>
      <c r="C3033" t="s">
        <v>63</v>
      </c>
      <c r="D3033" t="s">
        <v>19</v>
      </c>
      <c r="E3033">
        <v>1</v>
      </c>
      <c r="F3033" t="s">
        <v>99</v>
      </c>
      <c r="G3033">
        <v>59</v>
      </c>
    </row>
    <row r="3034" spans="1:7" x14ac:dyDescent="0.25">
      <c r="A3034" s="66" t="str">
        <f t="shared" si="47"/>
        <v>2013, North West, 1, 80+, Colorectal</v>
      </c>
      <c r="B3034">
        <v>2013</v>
      </c>
      <c r="C3034" t="s">
        <v>63</v>
      </c>
      <c r="D3034" t="s">
        <v>19</v>
      </c>
      <c r="E3034">
        <v>1</v>
      </c>
      <c r="F3034" t="s">
        <v>92</v>
      </c>
      <c r="G3034">
        <v>131</v>
      </c>
    </row>
    <row r="3035" spans="1:7" x14ac:dyDescent="0.25">
      <c r="A3035" s="66" t="str">
        <f t="shared" si="47"/>
        <v>2013, South East, 1, 80+, Colorectal</v>
      </c>
      <c r="B3035">
        <v>2013</v>
      </c>
      <c r="C3035" t="s">
        <v>63</v>
      </c>
      <c r="D3035" t="s">
        <v>19</v>
      </c>
      <c r="E3035">
        <v>1</v>
      </c>
      <c r="F3035" t="s">
        <v>93</v>
      </c>
      <c r="G3035">
        <v>161</v>
      </c>
    </row>
    <row r="3036" spans="1:7" x14ac:dyDescent="0.25">
      <c r="A3036" s="66" t="str">
        <f t="shared" si="47"/>
        <v>2013, South West, 1, 80+, Colorectal</v>
      </c>
      <c r="B3036">
        <v>2013</v>
      </c>
      <c r="C3036" t="s">
        <v>63</v>
      </c>
      <c r="D3036" t="s">
        <v>19</v>
      </c>
      <c r="E3036">
        <v>1</v>
      </c>
      <c r="F3036" t="s">
        <v>95</v>
      </c>
      <c r="G3036">
        <v>145</v>
      </c>
    </row>
    <row r="3037" spans="1:7" x14ac:dyDescent="0.25">
      <c r="A3037" s="66" t="str">
        <f t="shared" si="47"/>
        <v>2013, West Midlands, 1, 80+, Colorectal</v>
      </c>
      <c r="B3037">
        <v>2013</v>
      </c>
      <c r="C3037" t="s">
        <v>63</v>
      </c>
      <c r="D3037" t="s">
        <v>19</v>
      </c>
      <c r="E3037">
        <v>1</v>
      </c>
      <c r="F3037" t="s">
        <v>97</v>
      </c>
      <c r="G3037">
        <v>109</v>
      </c>
    </row>
    <row r="3038" spans="1:7" x14ac:dyDescent="0.25">
      <c r="A3038" s="66" t="str">
        <f t="shared" si="47"/>
        <v>2013, Yorkshire and The Humber, 1, 80+, Colorectal</v>
      </c>
      <c r="B3038">
        <v>2013</v>
      </c>
      <c r="C3038" t="s">
        <v>63</v>
      </c>
      <c r="D3038" t="s">
        <v>19</v>
      </c>
      <c r="E3038">
        <v>1</v>
      </c>
      <c r="F3038" t="s">
        <v>96</v>
      </c>
      <c r="G3038">
        <v>128</v>
      </c>
    </row>
    <row r="3039" spans="1:7" x14ac:dyDescent="0.25">
      <c r="A3039" s="66" t="str">
        <f t="shared" si="47"/>
        <v>2013, East Midlands, 2, 80+, Colorectal</v>
      </c>
      <c r="B3039">
        <v>2013</v>
      </c>
      <c r="C3039" t="s">
        <v>63</v>
      </c>
      <c r="D3039" t="s">
        <v>19</v>
      </c>
      <c r="E3039">
        <v>2</v>
      </c>
      <c r="F3039" t="s">
        <v>98</v>
      </c>
      <c r="G3039">
        <v>137</v>
      </c>
    </row>
    <row r="3040" spans="1:7" x14ac:dyDescent="0.25">
      <c r="A3040" s="66" t="str">
        <f t="shared" si="47"/>
        <v>2013, East of England, 2, 80+, Colorectal</v>
      </c>
      <c r="B3040">
        <v>2013</v>
      </c>
      <c r="C3040" t="s">
        <v>63</v>
      </c>
      <c r="D3040" t="s">
        <v>19</v>
      </c>
      <c r="E3040">
        <v>2</v>
      </c>
      <c r="F3040" t="s">
        <v>94</v>
      </c>
      <c r="G3040">
        <v>303</v>
      </c>
    </row>
    <row r="3041" spans="1:7" x14ac:dyDescent="0.25">
      <c r="A3041" s="66" t="str">
        <f t="shared" si="47"/>
        <v>2013, London, 2, 80+, Colorectal</v>
      </c>
      <c r="B3041">
        <v>2013</v>
      </c>
      <c r="C3041" t="s">
        <v>63</v>
      </c>
      <c r="D3041" t="s">
        <v>19</v>
      </c>
      <c r="E3041">
        <v>2</v>
      </c>
      <c r="F3041" t="s">
        <v>8</v>
      </c>
      <c r="G3041">
        <v>198</v>
      </c>
    </row>
    <row r="3042" spans="1:7" x14ac:dyDescent="0.25">
      <c r="A3042" s="66" t="str">
        <f t="shared" si="47"/>
        <v>2013, North East, 2, 80+, Colorectal</v>
      </c>
      <c r="B3042">
        <v>2013</v>
      </c>
      <c r="C3042" t="s">
        <v>63</v>
      </c>
      <c r="D3042" t="s">
        <v>19</v>
      </c>
      <c r="E3042">
        <v>2</v>
      </c>
      <c r="F3042" t="s">
        <v>99</v>
      </c>
      <c r="G3042">
        <v>101</v>
      </c>
    </row>
    <row r="3043" spans="1:7" x14ac:dyDescent="0.25">
      <c r="A3043" s="66" t="str">
        <f t="shared" si="47"/>
        <v>2013, North West, 2, 80+, Colorectal</v>
      </c>
      <c r="B3043">
        <v>2013</v>
      </c>
      <c r="C3043" t="s">
        <v>63</v>
      </c>
      <c r="D3043" t="s">
        <v>19</v>
      </c>
      <c r="E3043">
        <v>2</v>
      </c>
      <c r="F3043" t="s">
        <v>92</v>
      </c>
      <c r="G3043">
        <v>277</v>
      </c>
    </row>
    <row r="3044" spans="1:7" x14ac:dyDescent="0.25">
      <c r="A3044" s="66" t="str">
        <f t="shared" si="47"/>
        <v>2013, South East, 2, 80+, Colorectal</v>
      </c>
      <c r="B3044">
        <v>2013</v>
      </c>
      <c r="C3044" t="s">
        <v>63</v>
      </c>
      <c r="D3044" t="s">
        <v>19</v>
      </c>
      <c r="E3044">
        <v>2</v>
      </c>
      <c r="F3044" t="s">
        <v>93</v>
      </c>
      <c r="G3044">
        <v>324</v>
      </c>
    </row>
    <row r="3045" spans="1:7" x14ac:dyDescent="0.25">
      <c r="A3045" s="66" t="str">
        <f t="shared" si="47"/>
        <v>2013, South West, 2, 80+, Colorectal</v>
      </c>
      <c r="B3045">
        <v>2013</v>
      </c>
      <c r="C3045" t="s">
        <v>63</v>
      </c>
      <c r="D3045" t="s">
        <v>19</v>
      </c>
      <c r="E3045">
        <v>2</v>
      </c>
      <c r="F3045" t="s">
        <v>95</v>
      </c>
      <c r="G3045">
        <v>332</v>
      </c>
    </row>
    <row r="3046" spans="1:7" x14ac:dyDescent="0.25">
      <c r="A3046" s="66" t="str">
        <f t="shared" si="47"/>
        <v>2013, West Midlands, 2, 80+, Colorectal</v>
      </c>
      <c r="B3046">
        <v>2013</v>
      </c>
      <c r="C3046" t="s">
        <v>63</v>
      </c>
      <c r="D3046" t="s">
        <v>19</v>
      </c>
      <c r="E3046">
        <v>2</v>
      </c>
      <c r="F3046" t="s">
        <v>97</v>
      </c>
      <c r="G3046">
        <v>217</v>
      </c>
    </row>
    <row r="3047" spans="1:7" x14ac:dyDescent="0.25">
      <c r="A3047" s="66" t="str">
        <f t="shared" si="47"/>
        <v>2013, Yorkshire and The Humber, 2, 80+, Colorectal</v>
      </c>
      <c r="B3047">
        <v>2013</v>
      </c>
      <c r="C3047" t="s">
        <v>63</v>
      </c>
      <c r="D3047" t="s">
        <v>19</v>
      </c>
      <c r="E3047">
        <v>2</v>
      </c>
      <c r="F3047" t="s">
        <v>96</v>
      </c>
      <c r="G3047">
        <v>211</v>
      </c>
    </row>
    <row r="3048" spans="1:7" x14ac:dyDescent="0.25">
      <c r="A3048" s="66" t="str">
        <f t="shared" si="47"/>
        <v>2013, East Midlands, 3, 80+, Colorectal</v>
      </c>
      <c r="B3048">
        <v>2013</v>
      </c>
      <c r="C3048" t="s">
        <v>63</v>
      </c>
      <c r="D3048" t="s">
        <v>19</v>
      </c>
      <c r="E3048">
        <v>3</v>
      </c>
      <c r="F3048" t="s">
        <v>98</v>
      </c>
      <c r="G3048">
        <v>153</v>
      </c>
    </row>
    <row r="3049" spans="1:7" x14ac:dyDescent="0.25">
      <c r="A3049" s="66" t="str">
        <f t="shared" si="47"/>
        <v>2013, East of England, 3, 80+, Colorectal</v>
      </c>
      <c r="B3049">
        <v>2013</v>
      </c>
      <c r="C3049" t="s">
        <v>63</v>
      </c>
      <c r="D3049" t="s">
        <v>19</v>
      </c>
      <c r="E3049">
        <v>3</v>
      </c>
      <c r="F3049" t="s">
        <v>94</v>
      </c>
      <c r="G3049">
        <v>250</v>
      </c>
    </row>
    <row r="3050" spans="1:7" x14ac:dyDescent="0.25">
      <c r="A3050" s="66" t="str">
        <f t="shared" si="47"/>
        <v>2013, London, 3, 80+, Colorectal</v>
      </c>
      <c r="B3050">
        <v>2013</v>
      </c>
      <c r="C3050" t="s">
        <v>63</v>
      </c>
      <c r="D3050" t="s">
        <v>19</v>
      </c>
      <c r="E3050">
        <v>3</v>
      </c>
      <c r="F3050" t="s">
        <v>8</v>
      </c>
      <c r="G3050">
        <v>201</v>
      </c>
    </row>
    <row r="3051" spans="1:7" x14ac:dyDescent="0.25">
      <c r="A3051" s="66" t="str">
        <f t="shared" si="47"/>
        <v>2013, North East, 3, 80+, Colorectal</v>
      </c>
      <c r="B3051">
        <v>2013</v>
      </c>
      <c r="C3051" t="s">
        <v>63</v>
      </c>
      <c r="D3051" t="s">
        <v>19</v>
      </c>
      <c r="E3051">
        <v>3</v>
      </c>
      <c r="F3051" t="s">
        <v>99</v>
      </c>
      <c r="G3051">
        <v>89</v>
      </c>
    </row>
    <row r="3052" spans="1:7" x14ac:dyDescent="0.25">
      <c r="A3052" s="66" t="str">
        <f t="shared" si="47"/>
        <v>2013, North West, 3, 80+, Colorectal</v>
      </c>
      <c r="B3052">
        <v>2013</v>
      </c>
      <c r="C3052" t="s">
        <v>63</v>
      </c>
      <c r="D3052" t="s">
        <v>19</v>
      </c>
      <c r="E3052">
        <v>3</v>
      </c>
      <c r="F3052" t="s">
        <v>92</v>
      </c>
      <c r="G3052">
        <v>247</v>
      </c>
    </row>
    <row r="3053" spans="1:7" x14ac:dyDescent="0.25">
      <c r="A3053" s="66" t="str">
        <f t="shared" si="47"/>
        <v>2013, South East, 3, 80+, Colorectal</v>
      </c>
      <c r="B3053">
        <v>2013</v>
      </c>
      <c r="C3053" t="s">
        <v>63</v>
      </c>
      <c r="D3053" t="s">
        <v>19</v>
      </c>
      <c r="E3053">
        <v>3</v>
      </c>
      <c r="F3053" t="s">
        <v>93</v>
      </c>
      <c r="G3053">
        <v>280</v>
      </c>
    </row>
    <row r="3054" spans="1:7" x14ac:dyDescent="0.25">
      <c r="A3054" s="66" t="str">
        <f t="shared" si="47"/>
        <v>2013, South West, 3, 80+, Colorectal</v>
      </c>
      <c r="B3054">
        <v>2013</v>
      </c>
      <c r="C3054" t="s">
        <v>63</v>
      </c>
      <c r="D3054" t="s">
        <v>19</v>
      </c>
      <c r="E3054">
        <v>3</v>
      </c>
      <c r="F3054" t="s">
        <v>95</v>
      </c>
      <c r="G3054">
        <v>242</v>
      </c>
    </row>
    <row r="3055" spans="1:7" x14ac:dyDescent="0.25">
      <c r="A3055" s="66" t="str">
        <f t="shared" si="47"/>
        <v>2013, West Midlands, 3, 80+, Colorectal</v>
      </c>
      <c r="B3055">
        <v>2013</v>
      </c>
      <c r="C3055" t="s">
        <v>63</v>
      </c>
      <c r="D3055" t="s">
        <v>19</v>
      </c>
      <c r="E3055">
        <v>3</v>
      </c>
      <c r="F3055" t="s">
        <v>97</v>
      </c>
      <c r="G3055">
        <v>196</v>
      </c>
    </row>
    <row r="3056" spans="1:7" x14ac:dyDescent="0.25">
      <c r="A3056" s="66" t="str">
        <f t="shared" si="47"/>
        <v>2013, Yorkshire and The Humber, 3, 80+, Colorectal</v>
      </c>
      <c r="B3056">
        <v>2013</v>
      </c>
      <c r="C3056" t="s">
        <v>63</v>
      </c>
      <c r="D3056" t="s">
        <v>19</v>
      </c>
      <c r="E3056">
        <v>3</v>
      </c>
      <c r="F3056" t="s">
        <v>96</v>
      </c>
      <c r="G3056">
        <v>176</v>
      </c>
    </row>
    <row r="3057" spans="1:7" x14ac:dyDescent="0.25">
      <c r="A3057" s="66" t="str">
        <f t="shared" si="47"/>
        <v>2013, East Midlands, 4, 80+, Colorectal</v>
      </c>
      <c r="B3057">
        <v>2013</v>
      </c>
      <c r="C3057" t="s">
        <v>63</v>
      </c>
      <c r="D3057" t="s">
        <v>19</v>
      </c>
      <c r="E3057">
        <v>4</v>
      </c>
      <c r="F3057" t="s">
        <v>98</v>
      </c>
      <c r="G3057">
        <v>188</v>
      </c>
    </row>
    <row r="3058" spans="1:7" x14ac:dyDescent="0.25">
      <c r="A3058" s="66" t="str">
        <f t="shared" si="47"/>
        <v>2013, East of England, 4, 80+, Colorectal</v>
      </c>
      <c r="B3058">
        <v>2013</v>
      </c>
      <c r="C3058" t="s">
        <v>63</v>
      </c>
      <c r="D3058" t="s">
        <v>19</v>
      </c>
      <c r="E3058">
        <v>4</v>
      </c>
      <c r="F3058" t="s">
        <v>94</v>
      </c>
      <c r="G3058">
        <v>277</v>
      </c>
    </row>
    <row r="3059" spans="1:7" x14ac:dyDescent="0.25">
      <c r="A3059" s="66" t="str">
        <f t="shared" si="47"/>
        <v>2013, London, 4, 80+, Colorectal</v>
      </c>
      <c r="B3059">
        <v>2013</v>
      </c>
      <c r="C3059" t="s">
        <v>63</v>
      </c>
      <c r="D3059" t="s">
        <v>19</v>
      </c>
      <c r="E3059">
        <v>4</v>
      </c>
      <c r="F3059" t="s">
        <v>8</v>
      </c>
      <c r="G3059">
        <v>194</v>
      </c>
    </row>
    <row r="3060" spans="1:7" x14ac:dyDescent="0.25">
      <c r="A3060" s="66" t="str">
        <f t="shared" si="47"/>
        <v>2013, North East, 4, 80+, Colorectal</v>
      </c>
      <c r="B3060">
        <v>2013</v>
      </c>
      <c r="C3060" t="s">
        <v>63</v>
      </c>
      <c r="D3060" t="s">
        <v>19</v>
      </c>
      <c r="E3060">
        <v>4</v>
      </c>
      <c r="F3060" t="s">
        <v>99</v>
      </c>
      <c r="G3060">
        <v>130</v>
      </c>
    </row>
    <row r="3061" spans="1:7" x14ac:dyDescent="0.25">
      <c r="A3061" s="66" t="str">
        <f t="shared" si="47"/>
        <v>2013, North West, 4, 80+, Colorectal</v>
      </c>
      <c r="B3061">
        <v>2013</v>
      </c>
      <c r="C3061" t="s">
        <v>63</v>
      </c>
      <c r="D3061" t="s">
        <v>19</v>
      </c>
      <c r="E3061">
        <v>4</v>
      </c>
      <c r="F3061" t="s">
        <v>92</v>
      </c>
      <c r="G3061">
        <v>260</v>
      </c>
    </row>
    <row r="3062" spans="1:7" x14ac:dyDescent="0.25">
      <c r="A3062" s="66" t="str">
        <f t="shared" si="47"/>
        <v>2013, South East, 4, 80+, Colorectal</v>
      </c>
      <c r="B3062">
        <v>2013</v>
      </c>
      <c r="C3062" t="s">
        <v>63</v>
      </c>
      <c r="D3062" t="s">
        <v>19</v>
      </c>
      <c r="E3062">
        <v>4</v>
      </c>
      <c r="F3062" t="s">
        <v>93</v>
      </c>
      <c r="G3062">
        <v>290</v>
      </c>
    </row>
    <row r="3063" spans="1:7" x14ac:dyDescent="0.25">
      <c r="A3063" s="66" t="str">
        <f t="shared" si="47"/>
        <v>2013, South West, 4, 80+, Colorectal</v>
      </c>
      <c r="B3063">
        <v>2013</v>
      </c>
      <c r="C3063" t="s">
        <v>63</v>
      </c>
      <c r="D3063" t="s">
        <v>19</v>
      </c>
      <c r="E3063">
        <v>4</v>
      </c>
      <c r="F3063" t="s">
        <v>95</v>
      </c>
      <c r="G3063">
        <v>278</v>
      </c>
    </row>
    <row r="3064" spans="1:7" x14ac:dyDescent="0.25">
      <c r="A3064" s="66" t="str">
        <f t="shared" si="47"/>
        <v>2013, West Midlands, 4, 80+, Colorectal</v>
      </c>
      <c r="B3064">
        <v>2013</v>
      </c>
      <c r="C3064" t="s">
        <v>63</v>
      </c>
      <c r="D3064" t="s">
        <v>19</v>
      </c>
      <c r="E3064">
        <v>4</v>
      </c>
      <c r="F3064" t="s">
        <v>97</v>
      </c>
      <c r="G3064">
        <v>226</v>
      </c>
    </row>
    <row r="3065" spans="1:7" x14ac:dyDescent="0.25">
      <c r="A3065" s="66" t="str">
        <f t="shared" si="47"/>
        <v>2013, Yorkshire and The Humber, 4, 80+, Colorectal</v>
      </c>
      <c r="B3065">
        <v>2013</v>
      </c>
      <c r="C3065" t="s">
        <v>63</v>
      </c>
      <c r="D3065" t="s">
        <v>19</v>
      </c>
      <c r="E3065">
        <v>4</v>
      </c>
      <c r="F3065" t="s">
        <v>96</v>
      </c>
      <c r="G3065">
        <v>213</v>
      </c>
    </row>
    <row r="3066" spans="1:7" x14ac:dyDescent="0.25">
      <c r="A3066" s="66" t="str">
        <f t="shared" si="47"/>
        <v>2013, East Midlands, Unk/Oth, 80+, Colorectal</v>
      </c>
      <c r="B3066">
        <v>2013</v>
      </c>
      <c r="C3066" t="s">
        <v>63</v>
      </c>
      <c r="D3066" t="s">
        <v>19</v>
      </c>
      <c r="E3066" t="s">
        <v>26</v>
      </c>
      <c r="F3066" t="s">
        <v>98</v>
      </c>
      <c r="G3066">
        <v>320</v>
      </c>
    </row>
    <row r="3067" spans="1:7" x14ac:dyDescent="0.25">
      <c r="A3067" s="66" t="str">
        <f t="shared" si="47"/>
        <v>2013, East of England, Unk/Oth, 80+, Colorectal</v>
      </c>
      <c r="B3067">
        <v>2013</v>
      </c>
      <c r="C3067" t="s">
        <v>63</v>
      </c>
      <c r="D3067" t="s">
        <v>19</v>
      </c>
      <c r="E3067" t="s">
        <v>26</v>
      </c>
      <c r="F3067" t="s">
        <v>94</v>
      </c>
      <c r="G3067">
        <v>232</v>
      </c>
    </row>
    <row r="3068" spans="1:7" x14ac:dyDescent="0.25">
      <c r="A3068" s="66" t="str">
        <f t="shared" si="47"/>
        <v>2013, London, Unk/Oth, 80+, Colorectal</v>
      </c>
      <c r="B3068">
        <v>2013</v>
      </c>
      <c r="C3068" t="s">
        <v>63</v>
      </c>
      <c r="D3068" t="s">
        <v>19</v>
      </c>
      <c r="E3068" t="s">
        <v>26</v>
      </c>
      <c r="F3068" t="s">
        <v>8</v>
      </c>
      <c r="G3068">
        <v>322</v>
      </c>
    </row>
    <row r="3069" spans="1:7" x14ac:dyDescent="0.25">
      <c r="A3069" s="66" t="str">
        <f t="shared" si="47"/>
        <v>2013, North East, Unk/Oth, 80+, Colorectal</v>
      </c>
      <c r="B3069">
        <v>2013</v>
      </c>
      <c r="C3069" t="s">
        <v>63</v>
      </c>
      <c r="D3069" t="s">
        <v>19</v>
      </c>
      <c r="E3069" t="s">
        <v>26</v>
      </c>
      <c r="F3069" t="s">
        <v>99</v>
      </c>
      <c r="G3069">
        <v>111</v>
      </c>
    </row>
    <row r="3070" spans="1:7" x14ac:dyDescent="0.25">
      <c r="A3070" s="66" t="str">
        <f t="shared" si="47"/>
        <v>2013, North West, Unk/Oth, 80+, Colorectal</v>
      </c>
      <c r="B3070">
        <v>2013</v>
      </c>
      <c r="C3070" t="s">
        <v>63</v>
      </c>
      <c r="D3070" t="s">
        <v>19</v>
      </c>
      <c r="E3070" t="s">
        <v>26</v>
      </c>
      <c r="F3070" t="s">
        <v>92</v>
      </c>
      <c r="G3070">
        <v>354</v>
      </c>
    </row>
    <row r="3071" spans="1:7" x14ac:dyDescent="0.25">
      <c r="A3071" s="66" t="str">
        <f t="shared" si="47"/>
        <v>2013, South East, Unk/Oth, 80+, Colorectal</v>
      </c>
      <c r="B3071">
        <v>2013</v>
      </c>
      <c r="C3071" t="s">
        <v>63</v>
      </c>
      <c r="D3071" t="s">
        <v>19</v>
      </c>
      <c r="E3071" t="s">
        <v>26</v>
      </c>
      <c r="F3071" t="s">
        <v>93</v>
      </c>
      <c r="G3071">
        <v>665</v>
      </c>
    </row>
    <row r="3072" spans="1:7" x14ac:dyDescent="0.25">
      <c r="A3072" s="66" t="str">
        <f t="shared" si="47"/>
        <v>2013, South West, Unk/Oth, 80+, Colorectal</v>
      </c>
      <c r="B3072">
        <v>2013</v>
      </c>
      <c r="C3072" t="s">
        <v>63</v>
      </c>
      <c r="D3072" t="s">
        <v>19</v>
      </c>
      <c r="E3072" t="s">
        <v>26</v>
      </c>
      <c r="F3072" t="s">
        <v>95</v>
      </c>
      <c r="G3072">
        <v>360</v>
      </c>
    </row>
    <row r="3073" spans="1:7" x14ac:dyDescent="0.25">
      <c r="A3073" s="66" t="str">
        <f t="shared" si="47"/>
        <v>2013, West Midlands, Unk/Oth, 80+, Colorectal</v>
      </c>
      <c r="B3073">
        <v>2013</v>
      </c>
      <c r="C3073" t="s">
        <v>63</v>
      </c>
      <c r="D3073" t="s">
        <v>19</v>
      </c>
      <c r="E3073" t="s">
        <v>26</v>
      </c>
      <c r="F3073" t="s">
        <v>97</v>
      </c>
      <c r="G3073">
        <v>297</v>
      </c>
    </row>
    <row r="3074" spans="1:7" x14ac:dyDescent="0.25">
      <c r="A3074" s="66" t="str">
        <f t="shared" ref="A3074:A3137" si="48">B3074&amp;", "&amp;F3074&amp;", "&amp;E3074&amp;", "&amp;D3074&amp;", "&amp;C3074</f>
        <v>2013, Yorkshire and The Humber, Unk/Oth, 80+, Colorectal</v>
      </c>
      <c r="B3074">
        <v>2013</v>
      </c>
      <c r="C3074" t="s">
        <v>63</v>
      </c>
      <c r="D3074" t="s">
        <v>19</v>
      </c>
      <c r="E3074" t="s">
        <v>26</v>
      </c>
      <c r="F3074" t="s">
        <v>96</v>
      </c>
      <c r="G3074">
        <v>209</v>
      </c>
    </row>
    <row r="3075" spans="1:7" x14ac:dyDescent="0.25">
      <c r="A3075" s="66" t="str">
        <f t="shared" si="48"/>
        <v>2013, East Midlands, 1, 0-49, Kidney</v>
      </c>
      <c r="B3075">
        <v>2013</v>
      </c>
      <c r="C3075" t="s">
        <v>65</v>
      </c>
      <c r="D3075" t="s">
        <v>25</v>
      </c>
      <c r="E3075">
        <v>1</v>
      </c>
      <c r="F3075" t="s">
        <v>98</v>
      </c>
      <c r="G3075">
        <v>27</v>
      </c>
    </row>
    <row r="3076" spans="1:7" x14ac:dyDescent="0.25">
      <c r="A3076" s="66" t="str">
        <f t="shared" si="48"/>
        <v>2013, East of England, 1, 0-49, Kidney</v>
      </c>
      <c r="B3076">
        <v>2013</v>
      </c>
      <c r="C3076" t="s">
        <v>65</v>
      </c>
      <c r="D3076" t="s">
        <v>25</v>
      </c>
      <c r="E3076">
        <v>1</v>
      </c>
      <c r="F3076" t="s">
        <v>94</v>
      </c>
      <c r="G3076">
        <v>40</v>
      </c>
    </row>
    <row r="3077" spans="1:7" x14ac:dyDescent="0.25">
      <c r="A3077" s="66" t="str">
        <f t="shared" si="48"/>
        <v>2013, London, 1, 0-49, Kidney</v>
      </c>
      <c r="B3077">
        <v>2013</v>
      </c>
      <c r="C3077" t="s">
        <v>65</v>
      </c>
      <c r="D3077" t="s">
        <v>25</v>
      </c>
      <c r="E3077">
        <v>1</v>
      </c>
      <c r="F3077" t="s">
        <v>8</v>
      </c>
      <c r="G3077">
        <v>62</v>
      </c>
    </row>
    <row r="3078" spans="1:7" x14ac:dyDescent="0.25">
      <c r="A3078" s="66" t="str">
        <f t="shared" si="48"/>
        <v>2013, North East, 1, 0-49, Kidney</v>
      </c>
      <c r="B3078">
        <v>2013</v>
      </c>
      <c r="C3078" t="s">
        <v>65</v>
      </c>
      <c r="D3078" t="s">
        <v>25</v>
      </c>
      <c r="E3078">
        <v>1</v>
      </c>
      <c r="F3078" t="s">
        <v>99</v>
      </c>
      <c r="G3078">
        <v>26</v>
      </c>
    </row>
    <row r="3079" spans="1:7" x14ac:dyDescent="0.25">
      <c r="A3079" s="66" t="str">
        <f t="shared" si="48"/>
        <v>2013, North West, 1, 0-49, Kidney</v>
      </c>
      <c r="B3079">
        <v>2013</v>
      </c>
      <c r="C3079" t="s">
        <v>65</v>
      </c>
      <c r="D3079" t="s">
        <v>25</v>
      </c>
      <c r="E3079">
        <v>1</v>
      </c>
      <c r="F3079" t="s">
        <v>92</v>
      </c>
      <c r="G3079">
        <v>65</v>
      </c>
    </row>
    <row r="3080" spans="1:7" x14ac:dyDescent="0.25">
      <c r="A3080" s="66" t="str">
        <f t="shared" si="48"/>
        <v>2013, South East, 1, 0-49, Kidney</v>
      </c>
      <c r="B3080">
        <v>2013</v>
      </c>
      <c r="C3080" t="s">
        <v>65</v>
      </c>
      <c r="D3080" t="s">
        <v>25</v>
      </c>
      <c r="E3080">
        <v>1</v>
      </c>
      <c r="F3080" t="s">
        <v>93</v>
      </c>
      <c r="G3080">
        <v>38</v>
      </c>
    </row>
    <row r="3081" spans="1:7" x14ac:dyDescent="0.25">
      <c r="A3081" s="66" t="str">
        <f t="shared" si="48"/>
        <v>2013, South West, 1, 0-49, Kidney</v>
      </c>
      <c r="B3081">
        <v>2013</v>
      </c>
      <c r="C3081" t="s">
        <v>65</v>
      </c>
      <c r="D3081" t="s">
        <v>25</v>
      </c>
      <c r="E3081">
        <v>1</v>
      </c>
      <c r="F3081" t="s">
        <v>95</v>
      </c>
      <c r="G3081">
        <v>24</v>
      </c>
    </row>
    <row r="3082" spans="1:7" x14ac:dyDescent="0.25">
      <c r="A3082" s="66" t="str">
        <f t="shared" si="48"/>
        <v>2013, West Midlands, 1, 0-49, Kidney</v>
      </c>
      <c r="B3082">
        <v>2013</v>
      </c>
      <c r="C3082" t="s">
        <v>65</v>
      </c>
      <c r="D3082" t="s">
        <v>25</v>
      </c>
      <c r="E3082">
        <v>1</v>
      </c>
      <c r="F3082" t="s">
        <v>97</v>
      </c>
      <c r="G3082">
        <v>42</v>
      </c>
    </row>
    <row r="3083" spans="1:7" x14ac:dyDescent="0.25">
      <c r="A3083" s="66" t="str">
        <f t="shared" si="48"/>
        <v>2013, Yorkshire and The Humber, 1, 0-49, Kidney</v>
      </c>
      <c r="B3083">
        <v>2013</v>
      </c>
      <c r="C3083" t="s">
        <v>65</v>
      </c>
      <c r="D3083" t="s">
        <v>25</v>
      </c>
      <c r="E3083">
        <v>1</v>
      </c>
      <c r="F3083" t="s">
        <v>96</v>
      </c>
      <c r="G3083">
        <v>43</v>
      </c>
    </row>
    <row r="3084" spans="1:7" x14ac:dyDescent="0.25">
      <c r="A3084" s="66" t="str">
        <f t="shared" si="48"/>
        <v>2013, East Midlands, 2, 0-49, Kidney</v>
      </c>
      <c r="B3084">
        <v>2013</v>
      </c>
      <c r="C3084" t="s">
        <v>65</v>
      </c>
      <c r="D3084" t="s">
        <v>25</v>
      </c>
      <c r="E3084">
        <v>2</v>
      </c>
      <c r="F3084" t="s">
        <v>98</v>
      </c>
      <c r="G3084" t="s">
        <v>116</v>
      </c>
    </row>
    <row r="3085" spans="1:7" x14ac:dyDescent="0.25">
      <c r="A3085" s="66" t="str">
        <f t="shared" si="48"/>
        <v>2013, East of England, 2, 0-49, Kidney</v>
      </c>
      <c r="B3085">
        <v>2013</v>
      </c>
      <c r="C3085" t="s">
        <v>65</v>
      </c>
      <c r="D3085" t="s">
        <v>25</v>
      </c>
      <c r="E3085">
        <v>2</v>
      </c>
      <c r="F3085" t="s">
        <v>94</v>
      </c>
      <c r="G3085">
        <v>12</v>
      </c>
    </row>
    <row r="3086" spans="1:7" x14ac:dyDescent="0.25">
      <c r="A3086" s="66" t="str">
        <f t="shared" si="48"/>
        <v>2013, London, 2, 0-49, Kidney</v>
      </c>
      <c r="B3086">
        <v>2013</v>
      </c>
      <c r="C3086" t="s">
        <v>65</v>
      </c>
      <c r="D3086" t="s">
        <v>25</v>
      </c>
      <c r="E3086">
        <v>2</v>
      </c>
      <c r="F3086" t="s">
        <v>8</v>
      </c>
      <c r="G3086">
        <v>6</v>
      </c>
    </row>
    <row r="3087" spans="1:7" x14ac:dyDescent="0.25">
      <c r="A3087" s="66" t="str">
        <f t="shared" si="48"/>
        <v>2013, North East, 2, 0-49, Kidney</v>
      </c>
      <c r="B3087">
        <v>2013</v>
      </c>
      <c r="C3087" t="s">
        <v>65</v>
      </c>
      <c r="D3087" t="s">
        <v>25</v>
      </c>
      <c r="E3087">
        <v>2</v>
      </c>
      <c r="F3087" t="s">
        <v>99</v>
      </c>
      <c r="G3087">
        <v>8</v>
      </c>
    </row>
    <row r="3088" spans="1:7" x14ac:dyDescent="0.25">
      <c r="A3088" s="66" t="str">
        <f t="shared" si="48"/>
        <v>2013, North West, 2, 0-49, Kidney</v>
      </c>
      <c r="B3088">
        <v>2013</v>
      </c>
      <c r="C3088" t="s">
        <v>65</v>
      </c>
      <c r="D3088" t="s">
        <v>25</v>
      </c>
      <c r="E3088">
        <v>2</v>
      </c>
      <c r="F3088" t="s">
        <v>92</v>
      </c>
      <c r="G3088">
        <v>11</v>
      </c>
    </row>
    <row r="3089" spans="1:7" x14ac:dyDescent="0.25">
      <c r="A3089" s="66" t="str">
        <f t="shared" si="48"/>
        <v>2013, South East, 2, 0-49, Kidney</v>
      </c>
      <c r="B3089">
        <v>2013</v>
      </c>
      <c r="C3089" t="s">
        <v>65</v>
      </c>
      <c r="D3089" t="s">
        <v>25</v>
      </c>
      <c r="E3089">
        <v>2</v>
      </c>
      <c r="F3089" t="s">
        <v>93</v>
      </c>
      <c r="G3089">
        <v>9</v>
      </c>
    </row>
    <row r="3090" spans="1:7" x14ac:dyDescent="0.25">
      <c r="A3090" s="66" t="str">
        <f t="shared" si="48"/>
        <v>2013, South West, 2, 0-49, Kidney</v>
      </c>
      <c r="B3090">
        <v>2013</v>
      </c>
      <c r="C3090" t="s">
        <v>65</v>
      </c>
      <c r="D3090" t="s">
        <v>25</v>
      </c>
      <c r="E3090">
        <v>2</v>
      </c>
      <c r="F3090" t="s">
        <v>95</v>
      </c>
      <c r="G3090">
        <v>8</v>
      </c>
    </row>
    <row r="3091" spans="1:7" x14ac:dyDescent="0.25">
      <c r="A3091" s="66" t="str">
        <f t="shared" si="48"/>
        <v>2013, West Midlands, 2, 0-49, Kidney</v>
      </c>
      <c r="B3091">
        <v>2013</v>
      </c>
      <c r="C3091" t="s">
        <v>65</v>
      </c>
      <c r="D3091" t="s">
        <v>25</v>
      </c>
      <c r="E3091">
        <v>2</v>
      </c>
      <c r="F3091" t="s">
        <v>97</v>
      </c>
      <c r="G3091">
        <v>8</v>
      </c>
    </row>
    <row r="3092" spans="1:7" x14ac:dyDescent="0.25">
      <c r="A3092" s="66" t="str">
        <f t="shared" si="48"/>
        <v>2013, Yorkshire and The Humber, 2, 0-49, Kidney</v>
      </c>
      <c r="B3092">
        <v>2013</v>
      </c>
      <c r="C3092" t="s">
        <v>65</v>
      </c>
      <c r="D3092" t="s">
        <v>25</v>
      </c>
      <c r="E3092">
        <v>2</v>
      </c>
      <c r="F3092" t="s">
        <v>96</v>
      </c>
      <c r="G3092">
        <v>10</v>
      </c>
    </row>
    <row r="3093" spans="1:7" x14ac:dyDescent="0.25">
      <c r="A3093" s="66" t="str">
        <f t="shared" si="48"/>
        <v>2013, East Midlands, 3, 0-49, Kidney</v>
      </c>
      <c r="B3093">
        <v>2013</v>
      </c>
      <c r="C3093" t="s">
        <v>65</v>
      </c>
      <c r="D3093" t="s">
        <v>25</v>
      </c>
      <c r="E3093">
        <v>3</v>
      </c>
      <c r="F3093" t="s">
        <v>98</v>
      </c>
      <c r="G3093" t="s">
        <v>116</v>
      </c>
    </row>
    <row r="3094" spans="1:7" x14ac:dyDescent="0.25">
      <c r="A3094" s="66" t="str">
        <f t="shared" si="48"/>
        <v>2013, East of England, 3, 0-49, Kidney</v>
      </c>
      <c r="B3094">
        <v>2013</v>
      </c>
      <c r="C3094" t="s">
        <v>65</v>
      </c>
      <c r="D3094" t="s">
        <v>25</v>
      </c>
      <c r="E3094">
        <v>3</v>
      </c>
      <c r="F3094" t="s">
        <v>94</v>
      </c>
      <c r="G3094">
        <v>15</v>
      </c>
    </row>
    <row r="3095" spans="1:7" x14ac:dyDescent="0.25">
      <c r="A3095" s="66" t="str">
        <f t="shared" si="48"/>
        <v>2013, London, 3, 0-49, Kidney</v>
      </c>
      <c r="B3095">
        <v>2013</v>
      </c>
      <c r="C3095" t="s">
        <v>65</v>
      </c>
      <c r="D3095" t="s">
        <v>25</v>
      </c>
      <c r="E3095">
        <v>3</v>
      </c>
      <c r="F3095" t="s">
        <v>8</v>
      </c>
      <c r="G3095">
        <v>17</v>
      </c>
    </row>
    <row r="3096" spans="1:7" x14ac:dyDescent="0.25">
      <c r="A3096" s="66" t="str">
        <f t="shared" si="48"/>
        <v>2013, North East, 3, 0-49, Kidney</v>
      </c>
      <c r="B3096">
        <v>2013</v>
      </c>
      <c r="C3096" t="s">
        <v>65</v>
      </c>
      <c r="D3096" t="s">
        <v>25</v>
      </c>
      <c r="E3096">
        <v>3</v>
      </c>
      <c r="F3096" t="s">
        <v>99</v>
      </c>
      <c r="G3096">
        <v>5</v>
      </c>
    </row>
    <row r="3097" spans="1:7" x14ac:dyDescent="0.25">
      <c r="A3097" s="66" t="str">
        <f t="shared" si="48"/>
        <v>2013, North West, 3, 0-49, Kidney</v>
      </c>
      <c r="B3097">
        <v>2013</v>
      </c>
      <c r="C3097" t="s">
        <v>65</v>
      </c>
      <c r="D3097" t="s">
        <v>25</v>
      </c>
      <c r="E3097">
        <v>3</v>
      </c>
      <c r="F3097" t="s">
        <v>92</v>
      </c>
      <c r="G3097">
        <v>21</v>
      </c>
    </row>
    <row r="3098" spans="1:7" x14ac:dyDescent="0.25">
      <c r="A3098" s="66" t="str">
        <f t="shared" si="48"/>
        <v>2013, South East, 3, 0-49, Kidney</v>
      </c>
      <c r="B3098">
        <v>2013</v>
      </c>
      <c r="C3098" t="s">
        <v>65</v>
      </c>
      <c r="D3098" t="s">
        <v>25</v>
      </c>
      <c r="E3098">
        <v>3</v>
      </c>
      <c r="F3098" t="s">
        <v>93</v>
      </c>
      <c r="G3098">
        <v>11</v>
      </c>
    </row>
    <row r="3099" spans="1:7" x14ac:dyDescent="0.25">
      <c r="A3099" s="66" t="str">
        <f t="shared" si="48"/>
        <v>2013, South West, 3, 0-49, Kidney</v>
      </c>
      <c r="B3099">
        <v>2013</v>
      </c>
      <c r="C3099" t="s">
        <v>65</v>
      </c>
      <c r="D3099" t="s">
        <v>25</v>
      </c>
      <c r="E3099">
        <v>3</v>
      </c>
      <c r="F3099" t="s">
        <v>95</v>
      </c>
      <c r="G3099" t="s">
        <v>116</v>
      </c>
    </row>
    <row r="3100" spans="1:7" x14ac:dyDescent="0.25">
      <c r="A3100" s="66" t="str">
        <f t="shared" si="48"/>
        <v>2013, West Midlands, 3, 0-49, Kidney</v>
      </c>
      <c r="B3100">
        <v>2013</v>
      </c>
      <c r="C3100" t="s">
        <v>65</v>
      </c>
      <c r="D3100" t="s">
        <v>25</v>
      </c>
      <c r="E3100">
        <v>3</v>
      </c>
      <c r="F3100" t="s">
        <v>97</v>
      </c>
      <c r="G3100">
        <v>12</v>
      </c>
    </row>
    <row r="3101" spans="1:7" x14ac:dyDescent="0.25">
      <c r="A3101" s="66" t="str">
        <f t="shared" si="48"/>
        <v>2013, Yorkshire and The Humber, 3, 0-49, Kidney</v>
      </c>
      <c r="B3101">
        <v>2013</v>
      </c>
      <c r="C3101" t="s">
        <v>65</v>
      </c>
      <c r="D3101" t="s">
        <v>25</v>
      </c>
      <c r="E3101">
        <v>3</v>
      </c>
      <c r="F3101" t="s">
        <v>96</v>
      </c>
      <c r="G3101">
        <v>12</v>
      </c>
    </row>
    <row r="3102" spans="1:7" x14ac:dyDescent="0.25">
      <c r="A3102" s="66" t="str">
        <f t="shared" si="48"/>
        <v>2013, East Midlands, 4, 0-49, Kidney</v>
      </c>
      <c r="B3102">
        <v>2013</v>
      </c>
      <c r="C3102" t="s">
        <v>65</v>
      </c>
      <c r="D3102" t="s">
        <v>25</v>
      </c>
      <c r="E3102">
        <v>4</v>
      </c>
      <c r="F3102" t="s">
        <v>98</v>
      </c>
      <c r="G3102">
        <v>10</v>
      </c>
    </row>
    <row r="3103" spans="1:7" x14ac:dyDescent="0.25">
      <c r="A3103" s="66" t="str">
        <f t="shared" si="48"/>
        <v>2013, East of England, 4, 0-49, Kidney</v>
      </c>
      <c r="B3103">
        <v>2013</v>
      </c>
      <c r="C3103" t="s">
        <v>65</v>
      </c>
      <c r="D3103" t="s">
        <v>25</v>
      </c>
      <c r="E3103">
        <v>4</v>
      </c>
      <c r="F3103" t="s">
        <v>94</v>
      </c>
      <c r="G3103">
        <v>17</v>
      </c>
    </row>
    <row r="3104" spans="1:7" x14ac:dyDescent="0.25">
      <c r="A3104" s="66" t="str">
        <f t="shared" si="48"/>
        <v>2013, London, 4, 0-49, Kidney</v>
      </c>
      <c r="B3104">
        <v>2013</v>
      </c>
      <c r="C3104" t="s">
        <v>65</v>
      </c>
      <c r="D3104" t="s">
        <v>25</v>
      </c>
      <c r="E3104">
        <v>4</v>
      </c>
      <c r="F3104" t="s">
        <v>8</v>
      </c>
      <c r="G3104">
        <v>14</v>
      </c>
    </row>
    <row r="3105" spans="1:7" x14ac:dyDescent="0.25">
      <c r="A3105" s="66" t="str">
        <f t="shared" si="48"/>
        <v>2013, North East, 4, 0-49, Kidney</v>
      </c>
      <c r="B3105">
        <v>2013</v>
      </c>
      <c r="C3105" t="s">
        <v>65</v>
      </c>
      <c r="D3105" t="s">
        <v>25</v>
      </c>
      <c r="E3105">
        <v>4</v>
      </c>
      <c r="F3105" t="s">
        <v>99</v>
      </c>
      <c r="G3105">
        <v>11</v>
      </c>
    </row>
    <row r="3106" spans="1:7" x14ac:dyDescent="0.25">
      <c r="A3106" s="66" t="str">
        <f t="shared" si="48"/>
        <v>2013, North West, 4, 0-49, Kidney</v>
      </c>
      <c r="B3106">
        <v>2013</v>
      </c>
      <c r="C3106" t="s">
        <v>65</v>
      </c>
      <c r="D3106" t="s">
        <v>25</v>
      </c>
      <c r="E3106">
        <v>4</v>
      </c>
      <c r="F3106" t="s">
        <v>92</v>
      </c>
      <c r="G3106">
        <v>16</v>
      </c>
    </row>
    <row r="3107" spans="1:7" x14ac:dyDescent="0.25">
      <c r="A3107" s="66" t="str">
        <f t="shared" si="48"/>
        <v>2013, South East, 4, 0-49, Kidney</v>
      </c>
      <c r="B3107">
        <v>2013</v>
      </c>
      <c r="C3107" t="s">
        <v>65</v>
      </c>
      <c r="D3107" t="s">
        <v>25</v>
      </c>
      <c r="E3107">
        <v>4</v>
      </c>
      <c r="F3107" t="s">
        <v>93</v>
      </c>
      <c r="G3107">
        <v>16</v>
      </c>
    </row>
    <row r="3108" spans="1:7" x14ac:dyDescent="0.25">
      <c r="A3108" s="66" t="str">
        <f t="shared" si="48"/>
        <v>2013, South West, 4, 0-49, Kidney</v>
      </c>
      <c r="B3108">
        <v>2013</v>
      </c>
      <c r="C3108" t="s">
        <v>65</v>
      </c>
      <c r="D3108" t="s">
        <v>25</v>
      </c>
      <c r="E3108">
        <v>4</v>
      </c>
      <c r="F3108" t="s">
        <v>95</v>
      </c>
      <c r="G3108">
        <v>12</v>
      </c>
    </row>
    <row r="3109" spans="1:7" x14ac:dyDescent="0.25">
      <c r="A3109" s="66" t="str">
        <f t="shared" si="48"/>
        <v>2013, West Midlands, 4, 0-49, Kidney</v>
      </c>
      <c r="B3109">
        <v>2013</v>
      </c>
      <c r="C3109" t="s">
        <v>65</v>
      </c>
      <c r="D3109" t="s">
        <v>25</v>
      </c>
      <c r="E3109">
        <v>4</v>
      </c>
      <c r="F3109" t="s">
        <v>97</v>
      </c>
      <c r="G3109">
        <v>19</v>
      </c>
    </row>
    <row r="3110" spans="1:7" x14ac:dyDescent="0.25">
      <c r="A3110" s="66" t="str">
        <f t="shared" si="48"/>
        <v>2013, Yorkshire and The Humber, 4, 0-49, Kidney</v>
      </c>
      <c r="B3110">
        <v>2013</v>
      </c>
      <c r="C3110" t="s">
        <v>65</v>
      </c>
      <c r="D3110" t="s">
        <v>25</v>
      </c>
      <c r="E3110">
        <v>4</v>
      </c>
      <c r="F3110" t="s">
        <v>96</v>
      </c>
      <c r="G3110">
        <v>12</v>
      </c>
    </row>
    <row r="3111" spans="1:7" x14ac:dyDescent="0.25">
      <c r="A3111" s="66" t="str">
        <f t="shared" si="48"/>
        <v>2013, East Midlands, Unk/Oth, 0-49, Kidney</v>
      </c>
      <c r="B3111">
        <v>2013</v>
      </c>
      <c r="C3111" t="s">
        <v>65</v>
      </c>
      <c r="D3111" t="s">
        <v>25</v>
      </c>
      <c r="E3111" t="s">
        <v>26</v>
      </c>
      <c r="F3111" t="s">
        <v>98</v>
      </c>
      <c r="G3111">
        <v>27</v>
      </c>
    </row>
    <row r="3112" spans="1:7" x14ac:dyDescent="0.25">
      <c r="A3112" s="66" t="str">
        <f t="shared" si="48"/>
        <v>2013, East of England, Unk/Oth, 0-49, Kidney</v>
      </c>
      <c r="B3112">
        <v>2013</v>
      </c>
      <c r="C3112" t="s">
        <v>65</v>
      </c>
      <c r="D3112" t="s">
        <v>25</v>
      </c>
      <c r="E3112" t="s">
        <v>26</v>
      </c>
      <c r="F3112" t="s">
        <v>94</v>
      </c>
      <c r="G3112">
        <v>11</v>
      </c>
    </row>
    <row r="3113" spans="1:7" x14ac:dyDescent="0.25">
      <c r="A3113" s="66" t="str">
        <f t="shared" si="48"/>
        <v>2013, London, Unk/Oth, 0-49, Kidney</v>
      </c>
      <c r="B3113">
        <v>2013</v>
      </c>
      <c r="C3113" t="s">
        <v>65</v>
      </c>
      <c r="D3113" t="s">
        <v>25</v>
      </c>
      <c r="E3113" t="s">
        <v>26</v>
      </c>
      <c r="F3113" t="s">
        <v>8</v>
      </c>
      <c r="G3113">
        <v>47</v>
      </c>
    </row>
    <row r="3114" spans="1:7" x14ac:dyDescent="0.25">
      <c r="A3114" s="66" t="str">
        <f t="shared" si="48"/>
        <v>2013, North East, Unk/Oth, 0-49, Kidney</v>
      </c>
      <c r="B3114">
        <v>2013</v>
      </c>
      <c r="C3114" t="s">
        <v>65</v>
      </c>
      <c r="D3114" t="s">
        <v>25</v>
      </c>
      <c r="E3114" t="s">
        <v>26</v>
      </c>
      <c r="F3114" t="s">
        <v>99</v>
      </c>
      <c r="G3114" t="s">
        <v>116</v>
      </c>
    </row>
    <row r="3115" spans="1:7" x14ac:dyDescent="0.25">
      <c r="A3115" s="66" t="str">
        <f t="shared" si="48"/>
        <v>2013, North West, Unk/Oth, 0-49, Kidney</v>
      </c>
      <c r="B3115">
        <v>2013</v>
      </c>
      <c r="C3115" t="s">
        <v>65</v>
      </c>
      <c r="D3115" t="s">
        <v>25</v>
      </c>
      <c r="E3115" t="s">
        <v>26</v>
      </c>
      <c r="F3115" t="s">
        <v>92</v>
      </c>
      <c r="G3115">
        <v>17</v>
      </c>
    </row>
    <row r="3116" spans="1:7" x14ac:dyDescent="0.25">
      <c r="A3116" s="66" t="str">
        <f t="shared" si="48"/>
        <v>2013, South East, Unk/Oth, 0-49, Kidney</v>
      </c>
      <c r="B3116">
        <v>2013</v>
      </c>
      <c r="C3116" t="s">
        <v>65</v>
      </c>
      <c r="D3116" t="s">
        <v>25</v>
      </c>
      <c r="E3116" t="s">
        <v>26</v>
      </c>
      <c r="F3116" t="s">
        <v>93</v>
      </c>
      <c r="G3116">
        <v>61</v>
      </c>
    </row>
    <row r="3117" spans="1:7" x14ac:dyDescent="0.25">
      <c r="A3117" s="66" t="str">
        <f t="shared" si="48"/>
        <v>2013, South West, Unk/Oth, 0-49, Kidney</v>
      </c>
      <c r="B3117">
        <v>2013</v>
      </c>
      <c r="C3117" t="s">
        <v>65</v>
      </c>
      <c r="D3117" t="s">
        <v>25</v>
      </c>
      <c r="E3117" t="s">
        <v>26</v>
      </c>
      <c r="F3117" t="s">
        <v>95</v>
      </c>
      <c r="G3117">
        <v>44</v>
      </c>
    </row>
    <row r="3118" spans="1:7" x14ac:dyDescent="0.25">
      <c r="A3118" s="66" t="str">
        <f t="shared" si="48"/>
        <v>2013, West Midlands, Unk/Oth, 0-49, Kidney</v>
      </c>
      <c r="B3118">
        <v>2013</v>
      </c>
      <c r="C3118" t="s">
        <v>65</v>
      </c>
      <c r="D3118" t="s">
        <v>25</v>
      </c>
      <c r="E3118" t="s">
        <v>26</v>
      </c>
      <c r="F3118" t="s">
        <v>97</v>
      </c>
      <c r="G3118">
        <v>20</v>
      </c>
    </row>
    <row r="3119" spans="1:7" x14ac:dyDescent="0.25">
      <c r="A3119" s="66" t="str">
        <f t="shared" si="48"/>
        <v>2013, Yorkshire and The Humber, Unk/Oth, 0-49, Kidney</v>
      </c>
      <c r="B3119">
        <v>2013</v>
      </c>
      <c r="C3119" t="s">
        <v>65</v>
      </c>
      <c r="D3119" t="s">
        <v>25</v>
      </c>
      <c r="E3119" t="s">
        <v>26</v>
      </c>
      <c r="F3119" t="s">
        <v>96</v>
      </c>
      <c r="G3119">
        <v>27</v>
      </c>
    </row>
    <row r="3120" spans="1:7" x14ac:dyDescent="0.25">
      <c r="A3120" s="66" t="str">
        <f t="shared" si="48"/>
        <v>2013, East Midlands, 1, 50-59, Kidney</v>
      </c>
      <c r="B3120">
        <v>2013</v>
      </c>
      <c r="C3120" t="s">
        <v>65</v>
      </c>
      <c r="D3120" t="s">
        <v>16</v>
      </c>
      <c r="E3120">
        <v>1</v>
      </c>
      <c r="F3120" t="s">
        <v>98</v>
      </c>
      <c r="G3120">
        <v>26</v>
      </c>
    </row>
    <row r="3121" spans="1:7" x14ac:dyDescent="0.25">
      <c r="A3121" s="66" t="str">
        <f t="shared" si="48"/>
        <v>2013, East of England, 1, 50-59, Kidney</v>
      </c>
      <c r="B3121">
        <v>2013</v>
      </c>
      <c r="C3121" t="s">
        <v>65</v>
      </c>
      <c r="D3121" t="s">
        <v>16</v>
      </c>
      <c r="E3121">
        <v>1</v>
      </c>
      <c r="F3121" t="s">
        <v>94</v>
      </c>
      <c r="G3121">
        <v>64</v>
      </c>
    </row>
    <row r="3122" spans="1:7" x14ac:dyDescent="0.25">
      <c r="A3122" s="66" t="str">
        <f t="shared" si="48"/>
        <v>2013, London, 1, 50-59, Kidney</v>
      </c>
      <c r="B3122">
        <v>2013</v>
      </c>
      <c r="C3122" t="s">
        <v>65</v>
      </c>
      <c r="D3122" t="s">
        <v>16</v>
      </c>
      <c r="E3122">
        <v>1</v>
      </c>
      <c r="F3122" t="s">
        <v>8</v>
      </c>
      <c r="G3122">
        <v>85</v>
      </c>
    </row>
    <row r="3123" spans="1:7" x14ac:dyDescent="0.25">
      <c r="A3123" s="66" t="str">
        <f t="shared" si="48"/>
        <v>2013, North East, 1, 50-59, Kidney</v>
      </c>
      <c r="B3123">
        <v>2013</v>
      </c>
      <c r="C3123" t="s">
        <v>65</v>
      </c>
      <c r="D3123" t="s">
        <v>16</v>
      </c>
      <c r="E3123">
        <v>1</v>
      </c>
      <c r="F3123" t="s">
        <v>99</v>
      </c>
      <c r="G3123">
        <v>46</v>
      </c>
    </row>
    <row r="3124" spans="1:7" x14ac:dyDescent="0.25">
      <c r="A3124" s="66" t="str">
        <f t="shared" si="48"/>
        <v>2013, North West, 1, 50-59, Kidney</v>
      </c>
      <c r="B3124">
        <v>2013</v>
      </c>
      <c r="C3124" t="s">
        <v>65</v>
      </c>
      <c r="D3124" t="s">
        <v>16</v>
      </c>
      <c r="E3124">
        <v>1</v>
      </c>
      <c r="F3124" t="s">
        <v>92</v>
      </c>
      <c r="G3124">
        <v>79</v>
      </c>
    </row>
    <row r="3125" spans="1:7" x14ac:dyDescent="0.25">
      <c r="A3125" s="66" t="str">
        <f t="shared" si="48"/>
        <v>2013, South East, 1, 50-59, Kidney</v>
      </c>
      <c r="B3125">
        <v>2013</v>
      </c>
      <c r="C3125" t="s">
        <v>65</v>
      </c>
      <c r="D3125" t="s">
        <v>16</v>
      </c>
      <c r="E3125">
        <v>1</v>
      </c>
      <c r="F3125" t="s">
        <v>93</v>
      </c>
      <c r="G3125">
        <v>57</v>
      </c>
    </row>
    <row r="3126" spans="1:7" x14ac:dyDescent="0.25">
      <c r="A3126" s="66" t="str">
        <f t="shared" si="48"/>
        <v>2013, South West, 1, 50-59, Kidney</v>
      </c>
      <c r="B3126">
        <v>2013</v>
      </c>
      <c r="C3126" t="s">
        <v>65</v>
      </c>
      <c r="D3126" t="s">
        <v>16</v>
      </c>
      <c r="E3126">
        <v>1</v>
      </c>
      <c r="F3126" t="s">
        <v>95</v>
      </c>
      <c r="G3126">
        <v>35</v>
      </c>
    </row>
    <row r="3127" spans="1:7" x14ac:dyDescent="0.25">
      <c r="A3127" s="66" t="str">
        <f t="shared" si="48"/>
        <v>2013, West Midlands, 1, 50-59, Kidney</v>
      </c>
      <c r="B3127">
        <v>2013</v>
      </c>
      <c r="C3127" t="s">
        <v>65</v>
      </c>
      <c r="D3127" t="s">
        <v>16</v>
      </c>
      <c r="E3127">
        <v>1</v>
      </c>
      <c r="F3127" t="s">
        <v>97</v>
      </c>
      <c r="G3127">
        <v>40</v>
      </c>
    </row>
    <row r="3128" spans="1:7" x14ac:dyDescent="0.25">
      <c r="A3128" s="66" t="str">
        <f t="shared" si="48"/>
        <v>2013, Yorkshire and The Humber, 1, 50-59, Kidney</v>
      </c>
      <c r="B3128">
        <v>2013</v>
      </c>
      <c r="C3128" t="s">
        <v>65</v>
      </c>
      <c r="D3128" t="s">
        <v>16</v>
      </c>
      <c r="E3128">
        <v>1</v>
      </c>
      <c r="F3128" t="s">
        <v>96</v>
      </c>
      <c r="G3128">
        <v>68</v>
      </c>
    </row>
    <row r="3129" spans="1:7" x14ac:dyDescent="0.25">
      <c r="A3129" s="66" t="str">
        <f t="shared" si="48"/>
        <v>2013, East Midlands, 2, 50-59, Kidney</v>
      </c>
      <c r="B3129">
        <v>2013</v>
      </c>
      <c r="C3129" t="s">
        <v>65</v>
      </c>
      <c r="D3129" t="s">
        <v>16</v>
      </c>
      <c r="E3129">
        <v>2</v>
      </c>
      <c r="F3129" t="s">
        <v>98</v>
      </c>
      <c r="G3129">
        <v>6</v>
      </c>
    </row>
    <row r="3130" spans="1:7" x14ac:dyDescent="0.25">
      <c r="A3130" s="66" t="str">
        <f t="shared" si="48"/>
        <v>2013, East of England, 2, 50-59, Kidney</v>
      </c>
      <c r="B3130">
        <v>2013</v>
      </c>
      <c r="C3130" t="s">
        <v>65</v>
      </c>
      <c r="D3130" t="s">
        <v>16</v>
      </c>
      <c r="E3130">
        <v>2</v>
      </c>
      <c r="F3130" t="s">
        <v>94</v>
      </c>
      <c r="G3130">
        <v>24</v>
      </c>
    </row>
    <row r="3131" spans="1:7" x14ac:dyDescent="0.25">
      <c r="A3131" s="66" t="str">
        <f t="shared" si="48"/>
        <v>2013, London, 2, 50-59, Kidney</v>
      </c>
      <c r="B3131">
        <v>2013</v>
      </c>
      <c r="C3131" t="s">
        <v>65</v>
      </c>
      <c r="D3131" t="s">
        <v>16</v>
      </c>
      <c r="E3131">
        <v>2</v>
      </c>
      <c r="F3131" t="s">
        <v>8</v>
      </c>
      <c r="G3131">
        <v>18</v>
      </c>
    </row>
    <row r="3132" spans="1:7" x14ac:dyDescent="0.25">
      <c r="A3132" s="66" t="str">
        <f t="shared" si="48"/>
        <v>2013, North East, 2, 50-59, Kidney</v>
      </c>
      <c r="B3132">
        <v>2013</v>
      </c>
      <c r="C3132" t="s">
        <v>65</v>
      </c>
      <c r="D3132" t="s">
        <v>16</v>
      </c>
      <c r="E3132">
        <v>2</v>
      </c>
      <c r="F3132" t="s">
        <v>99</v>
      </c>
      <c r="G3132">
        <v>9</v>
      </c>
    </row>
    <row r="3133" spans="1:7" x14ac:dyDescent="0.25">
      <c r="A3133" s="66" t="str">
        <f t="shared" si="48"/>
        <v>2013, North West, 2, 50-59, Kidney</v>
      </c>
      <c r="B3133">
        <v>2013</v>
      </c>
      <c r="C3133" t="s">
        <v>65</v>
      </c>
      <c r="D3133" t="s">
        <v>16</v>
      </c>
      <c r="E3133">
        <v>2</v>
      </c>
      <c r="F3133" t="s">
        <v>92</v>
      </c>
      <c r="G3133">
        <v>13</v>
      </c>
    </row>
    <row r="3134" spans="1:7" x14ac:dyDescent="0.25">
      <c r="A3134" s="66" t="str">
        <f t="shared" si="48"/>
        <v>2013, South East, 2, 50-59, Kidney</v>
      </c>
      <c r="B3134">
        <v>2013</v>
      </c>
      <c r="C3134" t="s">
        <v>65</v>
      </c>
      <c r="D3134" t="s">
        <v>16</v>
      </c>
      <c r="E3134">
        <v>2</v>
      </c>
      <c r="F3134" t="s">
        <v>93</v>
      </c>
      <c r="G3134">
        <v>13</v>
      </c>
    </row>
    <row r="3135" spans="1:7" x14ac:dyDescent="0.25">
      <c r="A3135" s="66" t="str">
        <f t="shared" si="48"/>
        <v>2013, South West, 2, 50-59, Kidney</v>
      </c>
      <c r="B3135">
        <v>2013</v>
      </c>
      <c r="C3135" t="s">
        <v>65</v>
      </c>
      <c r="D3135" t="s">
        <v>16</v>
      </c>
      <c r="E3135">
        <v>2</v>
      </c>
      <c r="F3135" t="s">
        <v>95</v>
      </c>
      <c r="G3135">
        <v>9</v>
      </c>
    </row>
    <row r="3136" spans="1:7" x14ac:dyDescent="0.25">
      <c r="A3136" s="66" t="str">
        <f t="shared" si="48"/>
        <v>2013, West Midlands, 2, 50-59, Kidney</v>
      </c>
      <c r="B3136">
        <v>2013</v>
      </c>
      <c r="C3136" t="s">
        <v>65</v>
      </c>
      <c r="D3136" t="s">
        <v>16</v>
      </c>
      <c r="E3136">
        <v>2</v>
      </c>
      <c r="F3136" t="s">
        <v>97</v>
      </c>
      <c r="G3136">
        <v>12</v>
      </c>
    </row>
    <row r="3137" spans="1:7" x14ac:dyDescent="0.25">
      <c r="A3137" s="66" t="str">
        <f t="shared" si="48"/>
        <v>2013, Yorkshire and The Humber, 2, 50-59, Kidney</v>
      </c>
      <c r="B3137">
        <v>2013</v>
      </c>
      <c r="C3137" t="s">
        <v>65</v>
      </c>
      <c r="D3137" t="s">
        <v>16</v>
      </c>
      <c r="E3137">
        <v>2</v>
      </c>
      <c r="F3137" t="s">
        <v>96</v>
      </c>
      <c r="G3137">
        <v>9</v>
      </c>
    </row>
    <row r="3138" spans="1:7" x14ac:dyDescent="0.25">
      <c r="A3138" s="66" t="str">
        <f t="shared" ref="A3138:A3201" si="49">B3138&amp;", "&amp;F3138&amp;", "&amp;E3138&amp;", "&amp;D3138&amp;", "&amp;C3138</f>
        <v>2013, East Midlands, 3, 50-59, Kidney</v>
      </c>
      <c r="B3138">
        <v>2013</v>
      </c>
      <c r="C3138" t="s">
        <v>65</v>
      </c>
      <c r="D3138" t="s">
        <v>16</v>
      </c>
      <c r="E3138">
        <v>3</v>
      </c>
      <c r="F3138" t="s">
        <v>98</v>
      </c>
      <c r="G3138">
        <v>14</v>
      </c>
    </row>
    <row r="3139" spans="1:7" x14ac:dyDescent="0.25">
      <c r="A3139" s="66" t="str">
        <f t="shared" si="49"/>
        <v>2013, East of England, 3, 50-59, Kidney</v>
      </c>
      <c r="B3139">
        <v>2013</v>
      </c>
      <c r="C3139" t="s">
        <v>65</v>
      </c>
      <c r="D3139" t="s">
        <v>16</v>
      </c>
      <c r="E3139">
        <v>3</v>
      </c>
      <c r="F3139" t="s">
        <v>94</v>
      </c>
      <c r="G3139">
        <v>21</v>
      </c>
    </row>
    <row r="3140" spans="1:7" x14ac:dyDescent="0.25">
      <c r="A3140" s="66" t="str">
        <f t="shared" si="49"/>
        <v>2013, London, 3, 50-59, Kidney</v>
      </c>
      <c r="B3140">
        <v>2013</v>
      </c>
      <c r="C3140" t="s">
        <v>65</v>
      </c>
      <c r="D3140" t="s">
        <v>16</v>
      </c>
      <c r="E3140">
        <v>3</v>
      </c>
      <c r="F3140" t="s">
        <v>8</v>
      </c>
      <c r="G3140">
        <v>23</v>
      </c>
    </row>
    <row r="3141" spans="1:7" x14ac:dyDescent="0.25">
      <c r="A3141" s="66" t="str">
        <f t="shared" si="49"/>
        <v>2013, North East, 3, 50-59, Kidney</v>
      </c>
      <c r="B3141">
        <v>2013</v>
      </c>
      <c r="C3141" t="s">
        <v>65</v>
      </c>
      <c r="D3141" t="s">
        <v>16</v>
      </c>
      <c r="E3141">
        <v>3</v>
      </c>
      <c r="F3141" t="s">
        <v>99</v>
      </c>
      <c r="G3141">
        <v>9</v>
      </c>
    </row>
    <row r="3142" spans="1:7" x14ac:dyDescent="0.25">
      <c r="A3142" s="66" t="str">
        <f t="shared" si="49"/>
        <v>2013, North West, 3, 50-59, Kidney</v>
      </c>
      <c r="B3142">
        <v>2013</v>
      </c>
      <c r="C3142" t="s">
        <v>65</v>
      </c>
      <c r="D3142" t="s">
        <v>16</v>
      </c>
      <c r="E3142">
        <v>3</v>
      </c>
      <c r="F3142" t="s">
        <v>92</v>
      </c>
      <c r="G3142">
        <v>39</v>
      </c>
    </row>
    <row r="3143" spans="1:7" x14ac:dyDescent="0.25">
      <c r="A3143" s="66" t="str">
        <f t="shared" si="49"/>
        <v>2013, South East, 3, 50-59, Kidney</v>
      </c>
      <c r="B3143">
        <v>2013</v>
      </c>
      <c r="C3143" t="s">
        <v>65</v>
      </c>
      <c r="D3143" t="s">
        <v>16</v>
      </c>
      <c r="E3143">
        <v>3</v>
      </c>
      <c r="F3143" t="s">
        <v>93</v>
      </c>
      <c r="G3143">
        <v>23</v>
      </c>
    </row>
    <row r="3144" spans="1:7" x14ac:dyDescent="0.25">
      <c r="A3144" s="66" t="str">
        <f t="shared" si="49"/>
        <v>2013, South West, 3, 50-59, Kidney</v>
      </c>
      <c r="B3144">
        <v>2013</v>
      </c>
      <c r="C3144" t="s">
        <v>65</v>
      </c>
      <c r="D3144" t="s">
        <v>16</v>
      </c>
      <c r="E3144">
        <v>3</v>
      </c>
      <c r="F3144" t="s">
        <v>95</v>
      </c>
      <c r="G3144">
        <v>24</v>
      </c>
    </row>
    <row r="3145" spans="1:7" x14ac:dyDescent="0.25">
      <c r="A3145" s="66" t="str">
        <f t="shared" si="49"/>
        <v>2013, West Midlands, 3, 50-59, Kidney</v>
      </c>
      <c r="B3145">
        <v>2013</v>
      </c>
      <c r="C3145" t="s">
        <v>65</v>
      </c>
      <c r="D3145" t="s">
        <v>16</v>
      </c>
      <c r="E3145">
        <v>3</v>
      </c>
      <c r="F3145" t="s">
        <v>97</v>
      </c>
      <c r="G3145">
        <v>20</v>
      </c>
    </row>
    <row r="3146" spans="1:7" x14ac:dyDescent="0.25">
      <c r="A3146" s="66" t="str">
        <f t="shared" si="49"/>
        <v>2013, Yorkshire and The Humber, 3, 50-59, Kidney</v>
      </c>
      <c r="B3146">
        <v>2013</v>
      </c>
      <c r="C3146" t="s">
        <v>65</v>
      </c>
      <c r="D3146" t="s">
        <v>16</v>
      </c>
      <c r="E3146">
        <v>3</v>
      </c>
      <c r="F3146" t="s">
        <v>96</v>
      </c>
      <c r="G3146">
        <v>28</v>
      </c>
    </row>
    <row r="3147" spans="1:7" x14ac:dyDescent="0.25">
      <c r="A3147" s="66" t="str">
        <f t="shared" si="49"/>
        <v>2013, East Midlands, 4, 50-59, Kidney</v>
      </c>
      <c r="B3147">
        <v>2013</v>
      </c>
      <c r="C3147" t="s">
        <v>65</v>
      </c>
      <c r="D3147" t="s">
        <v>16</v>
      </c>
      <c r="E3147">
        <v>4</v>
      </c>
      <c r="F3147" t="s">
        <v>98</v>
      </c>
      <c r="G3147">
        <v>18</v>
      </c>
    </row>
    <row r="3148" spans="1:7" x14ac:dyDescent="0.25">
      <c r="A3148" s="66" t="str">
        <f t="shared" si="49"/>
        <v>2013, East of England, 4, 50-59, Kidney</v>
      </c>
      <c r="B3148">
        <v>2013</v>
      </c>
      <c r="C3148" t="s">
        <v>65</v>
      </c>
      <c r="D3148" t="s">
        <v>16</v>
      </c>
      <c r="E3148">
        <v>4</v>
      </c>
      <c r="F3148" t="s">
        <v>94</v>
      </c>
      <c r="G3148">
        <v>41</v>
      </c>
    </row>
    <row r="3149" spans="1:7" x14ac:dyDescent="0.25">
      <c r="A3149" s="66" t="str">
        <f t="shared" si="49"/>
        <v>2013, London, 4, 50-59, Kidney</v>
      </c>
      <c r="B3149">
        <v>2013</v>
      </c>
      <c r="C3149" t="s">
        <v>65</v>
      </c>
      <c r="D3149" t="s">
        <v>16</v>
      </c>
      <c r="E3149">
        <v>4</v>
      </c>
      <c r="F3149" t="s">
        <v>8</v>
      </c>
      <c r="G3149">
        <v>20</v>
      </c>
    </row>
    <row r="3150" spans="1:7" x14ac:dyDescent="0.25">
      <c r="A3150" s="66" t="str">
        <f t="shared" si="49"/>
        <v>2013, North East, 4, 50-59, Kidney</v>
      </c>
      <c r="B3150">
        <v>2013</v>
      </c>
      <c r="C3150" t="s">
        <v>65</v>
      </c>
      <c r="D3150" t="s">
        <v>16</v>
      </c>
      <c r="E3150">
        <v>4</v>
      </c>
      <c r="F3150" t="s">
        <v>99</v>
      </c>
      <c r="G3150">
        <v>18</v>
      </c>
    </row>
    <row r="3151" spans="1:7" x14ac:dyDescent="0.25">
      <c r="A3151" s="66" t="str">
        <f t="shared" si="49"/>
        <v>2013, North West, 4, 50-59, Kidney</v>
      </c>
      <c r="B3151">
        <v>2013</v>
      </c>
      <c r="C3151" t="s">
        <v>65</v>
      </c>
      <c r="D3151" t="s">
        <v>16</v>
      </c>
      <c r="E3151">
        <v>4</v>
      </c>
      <c r="F3151" t="s">
        <v>92</v>
      </c>
      <c r="G3151">
        <v>37</v>
      </c>
    </row>
    <row r="3152" spans="1:7" x14ac:dyDescent="0.25">
      <c r="A3152" s="66" t="str">
        <f t="shared" si="49"/>
        <v>2013, South East, 4, 50-59, Kidney</v>
      </c>
      <c r="B3152">
        <v>2013</v>
      </c>
      <c r="C3152" t="s">
        <v>65</v>
      </c>
      <c r="D3152" t="s">
        <v>16</v>
      </c>
      <c r="E3152">
        <v>4</v>
      </c>
      <c r="F3152" t="s">
        <v>93</v>
      </c>
      <c r="G3152">
        <v>46</v>
      </c>
    </row>
    <row r="3153" spans="1:7" x14ac:dyDescent="0.25">
      <c r="A3153" s="66" t="str">
        <f t="shared" si="49"/>
        <v>2013, South West, 4, 50-59, Kidney</v>
      </c>
      <c r="B3153">
        <v>2013</v>
      </c>
      <c r="C3153" t="s">
        <v>65</v>
      </c>
      <c r="D3153" t="s">
        <v>16</v>
      </c>
      <c r="E3153">
        <v>4</v>
      </c>
      <c r="F3153" t="s">
        <v>95</v>
      </c>
      <c r="G3153">
        <v>29</v>
      </c>
    </row>
    <row r="3154" spans="1:7" x14ac:dyDescent="0.25">
      <c r="A3154" s="66" t="str">
        <f t="shared" si="49"/>
        <v>2013, West Midlands, 4, 50-59, Kidney</v>
      </c>
      <c r="B3154">
        <v>2013</v>
      </c>
      <c r="C3154" t="s">
        <v>65</v>
      </c>
      <c r="D3154" t="s">
        <v>16</v>
      </c>
      <c r="E3154">
        <v>4</v>
      </c>
      <c r="F3154" t="s">
        <v>97</v>
      </c>
      <c r="G3154">
        <v>30</v>
      </c>
    </row>
    <row r="3155" spans="1:7" x14ac:dyDescent="0.25">
      <c r="A3155" s="66" t="str">
        <f t="shared" si="49"/>
        <v>2013, Yorkshire and The Humber, 4, 50-59, Kidney</v>
      </c>
      <c r="B3155">
        <v>2013</v>
      </c>
      <c r="C3155" t="s">
        <v>65</v>
      </c>
      <c r="D3155" t="s">
        <v>16</v>
      </c>
      <c r="E3155">
        <v>4</v>
      </c>
      <c r="F3155" t="s">
        <v>96</v>
      </c>
      <c r="G3155">
        <v>24</v>
      </c>
    </row>
    <row r="3156" spans="1:7" x14ac:dyDescent="0.25">
      <c r="A3156" s="66" t="str">
        <f t="shared" si="49"/>
        <v>2013, East Midlands, Unk/Oth, 50-59, Kidney</v>
      </c>
      <c r="B3156">
        <v>2013</v>
      </c>
      <c r="C3156" t="s">
        <v>65</v>
      </c>
      <c r="D3156" t="s">
        <v>16</v>
      </c>
      <c r="E3156" t="s">
        <v>26</v>
      </c>
      <c r="F3156" t="s">
        <v>98</v>
      </c>
      <c r="G3156">
        <v>36</v>
      </c>
    </row>
    <row r="3157" spans="1:7" x14ac:dyDescent="0.25">
      <c r="A3157" s="66" t="str">
        <f t="shared" si="49"/>
        <v>2013, East of England, Unk/Oth, 50-59, Kidney</v>
      </c>
      <c r="B3157">
        <v>2013</v>
      </c>
      <c r="C3157" t="s">
        <v>65</v>
      </c>
      <c r="D3157" t="s">
        <v>16</v>
      </c>
      <c r="E3157" t="s">
        <v>26</v>
      </c>
      <c r="F3157" t="s">
        <v>94</v>
      </c>
      <c r="G3157">
        <v>8</v>
      </c>
    </row>
    <row r="3158" spans="1:7" x14ac:dyDescent="0.25">
      <c r="A3158" s="66" t="str">
        <f t="shared" si="49"/>
        <v>2013, London, Unk/Oth, 50-59, Kidney</v>
      </c>
      <c r="B3158">
        <v>2013</v>
      </c>
      <c r="C3158" t="s">
        <v>65</v>
      </c>
      <c r="D3158" t="s">
        <v>16</v>
      </c>
      <c r="E3158" t="s">
        <v>26</v>
      </c>
      <c r="F3158" t="s">
        <v>8</v>
      </c>
      <c r="G3158">
        <v>40</v>
      </c>
    </row>
    <row r="3159" spans="1:7" x14ac:dyDescent="0.25">
      <c r="A3159" s="66" t="str">
        <f t="shared" si="49"/>
        <v>2013, North East, Unk/Oth, 50-59, Kidney</v>
      </c>
      <c r="B3159">
        <v>2013</v>
      </c>
      <c r="C3159" t="s">
        <v>65</v>
      </c>
      <c r="D3159" t="s">
        <v>16</v>
      </c>
      <c r="E3159" t="s">
        <v>26</v>
      </c>
      <c r="F3159" t="s">
        <v>99</v>
      </c>
      <c r="G3159">
        <v>8</v>
      </c>
    </row>
    <row r="3160" spans="1:7" x14ac:dyDescent="0.25">
      <c r="A3160" s="66" t="str">
        <f t="shared" si="49"/>
        <v>2013, North West, Unk/Oth, 50-59, Kidney</v>
      </c>
      <c r="B3160">
        <v>2013</v>
      </c>
      <c r="C3160" t="s">
        <v>65</v>
      </c>
      <c r="D3160" t="s">
        <v>16</v>
      </c>
      <c r="E3160" t="s">
        <v>26</v>
      </c>
      <c r="F3160" t="s">
        <v>92</v>
      </c>
      <c r="G3160">
        <v>15</v>
      </c>
    </row>
    <row r="3161" spans="1:7" x14ac:dyDescent="0.25">
      <c r="A3161" s="66" t="str">
        <f t="shared" si="49"/>
        <v>2013, South East, Unk/Oth, 50-59, Kidney</v>
      </c>
      <c r="B3161">
        <v>2013</v>
      </c>
      <c r="C3161" t="s">
        <v>65</v>
      </c>
      <c r="D3161" t="s">
        <v>16</v>
      </c>
      <c r="E3161" t="s">
        <v>26</v>
      </c>
      <c r="F3161" t="s">
        <v>93</v>
      </c>
      <c r="G3161">
        <v>82</v>
      </c>
    </row>
    <row r="3162" spans="1:7" x14ac:dyDescent="0.25">
      <c r="A3162" s="66" t="str">
        <f t="shared" si="49"/>
        <v>2013, South West, Unk/Oth, 50-59, Kidney</v>
      </c>
      <c r="B3162">
        <v>2013</v>
      </c>
      <c r="C3162" t="s">
        <v>65</v>
      </c>
      <c r="D3162" t="s">
        <v>16</v>
      </c>
      <c r="E3162" t="s">
        <v>26</v>
      </c>
      <c r="F3162" t="s">
        <v>95</v>
      </c>
      <c r="G3162">
        <v>46</v>
      </c>
    </row>
    <row r="3163" spans="1:7" x14ac:dyDescent="0.25">
      <c r="A3163" s="66" t="str">
        <f t="shared" si="49"/>
        <v>2013, West Midlands, Unk/Oth, 50-59, Kidney</v>
      </c>
      <c r="B3163">
        <v>2013</v>
      </c>
      <c r="C3163" t="s">
        <v>65</v>
      </c>
      <c r="D3163" t="s">
        <v>16</v>
      </c>
      <c r="E3163" t="s">
        <v>26</v>
      </c>
      <c r="F3163" t="s">
        <v>97</v>
      </c>
      <c r="G3163">
        <v>19</v>
      </c>
    </row>
    <row r="3164" spans="1:7" x14ac:dyDescent="0.25">
      <c r="A3164" s="66" t="str">
        <f t="shared" si="49"/>
        <v>2013, Yorkshire and The Humber, Unk/Oth, 50-59, Kidney</v>
      </c>
      <c r="B3164">
        <v>2013</v>
      </c>
      <c r="C3164" t="s">
        <v>65</v>
      </c>
      <c r="D3164" t="s">
        <v>16</v>
      </c>
      <c r="E3164" t="s">
        <v>26</v>
      </c>
      <c r="F3164" t="s">
        <v>96</v>
      </c>
      <c r="G3164">
        <v>23</v>
      </c>
    </row>
    <row r="3165" spans="1:7" x14ac:dyDescent="0.25">
      <c r="A3165" s="66" t="str">
        <f t="shared" si="49"/>
        <v>2013, East Midlands, 1, 60-69, Kidney</v>
      </c>
      <c r="B3165">
        <v>2013</v>
      </c>
      <c r="C3165" t="s">
        <v>65</v>
      </c>
      <c r="D3165" t="s">
        <v>17</v>
      </c>
      <c r="E3165">
        <v>1</v>
      </c>
      <c r="F3165" t="s">
        <v>98</v>
      </c>
      <c r="G3165">
        <v>39</v>
      </c>
    </row>
    <row r="3166" spans="1:7" x14ac:dyDescent="0.25">
      <c r="A3166" s="66" t="str">
        <f t="shared" si="49"/>
        <v>2013, East of England, 1, 60-69, Kidney</v>
      </c>
      <c r="B3166">
        <v>2013</v>
      </c>
      <c r="C3166" t="s">
        <v>65</v>
      </c>
      <c r="D3166" t="s">
        <v>17</v>
      </c>
      <c r="E3166">
        <v>1</v>
      </c>
      <c r="F3166" t="s">
        <v>94</v>
      </c>
      <c r="G3166">
        <v>102</v>
      </c>
    </row>
    <row r="3167" spans="1:7" x14ac:dyDescent="0.25">
      <c r="A3167" s="66" t="str">
        <f t="shared" si="49"/>
        <v>2013, London, 1, 60-69, Kidney</v>
      </c>
      <c r="B3167">
        <v>2013</v>
      </c>
      <c r="C3167" t="s">
        <v>65</v>
      </c>
      <c r="D3167" t="s">
        <v>17</v>
      </c>
      <c r="E3167">
        <v>1</v>
      </c>
      <c r="F3167" t="s">
        <v>8</v>
      </c>
      <c r="G3167">
        <v>94</v>
      </c>
    </row>
    <row r="3168" spans="1:7" x14ac:dyDescent="0.25">
      <c r="A3168" s="66" t="str">
        <f t="shared" si="49"/>
        <v>2013, North East, 1, 60-69, Kidney</v>
      </c>
      <c r="B3168">
        <v>2013</v>
      </c>
      <c r="C3168" t="s">
        <v>65</v>
      </c>
      <c r="D3168" t="s">
        <v>17</v>
      </c>
      <c r="E3168">
        <v>1</v>
      </c>
      <c r="F3168" t="s">
        <v>99</v>
      </c>
      <c r="G3168">
        <v>59</v>
      </c>
    </row>
    <row r="3169" spans="1:7" x14ac:dyDescent="0.25">
      <c r="A3169" s="66" t="str">
        <f t="shared" si="49"/>
        <v>2013, North West, 1, 60-69, Kidney</v>
      </c>
      <c r="B3169">
        <v>2013</v>
      </c>
      <c r="C3169" t="s">
        <v>65</v>
      </c>
      <c r="D3169" t="s">
        <v>17</v>
      </c>
      <c r="E3169">
        <v>1</v>
      </c>
      <c r="F3169" t="s">
        <v>92</v>
      </c>
      <c r="G3169">
        <v>141</v>
      </c>
    </row>
    <row r="3170" spans="1:7" x14ac:dyDescent="0.25">
      <c r="A3170" s="66" t="str">
        <f t="shared" si="49"/>
        <v>2013, South East, 1, 60-69, Kidney</v>
      </c>
      <c r="B3170">
        <v>2013</v>
      </c>
      <c r="C3170" t="s">
        <v>65</v>
      </c>
      <c r="D3170" t="s">
        <v>17</v>
      </c>
      <c r="E3170">
        <v>1</v>
      </c>
      <c r="F3170" t="s">
        <v>93</v>
      </c>
      <c r="G3170">
        <v>102</v>
      </c>
    </row>
    <row r="3171" spans="1:7" x14ac:dyDescent="0.25">
      <c r="A3171" s="66" t="str">
        <f t="shared" si="49"/>
        <v>2013, South West, 1, 60-69, Kidney</v>
      </c>
      <c r="B3171">
        <v>2013</v>
      </c>
      <c r="C3171" t="s">
        <v>65</v>
      </c>
      <c r="D3171" t="s">
        <v>17</v>
      </c>
      <c r="E3171">
        <v>1</v>
      </c>
      <c r="F3171" t="s">
        <v>95</v>
      </c>
      <c r="G3171">
        <v>70</v>
      </c>
    </row>
    <row r="3172" spans="1:7" x14ac:dyDescent="0.25">
      <c r="A3172" s="66" t="str">
        <f t="shared" si="49"/>
        <v>2013, West Midlands, 1, 60-69, Kidney</v>
      </c>
      <c r="B3172">
        <v>2013</v>
      </c>
      <c r="C3172" t="s">
        <v>65</v>
      </c>
      <c r="D3172" t="s">
        <v>17</v>
      </c>
      <c r="E3172">
        <v>1</v>
      </c>
      <c r="F3172" t="s">
        <v>97</v>
      </c>
      <c r="G3172">
        <v>71</v>
      </c>
    </row>
    <row r="3173" spans="1:7" x14ac:dyDescent="0.25">
      <c r="A3173" s="66" t="str">
        <f t="shared" si="49"/>
        <v>2013, Yorkshire and The Humber, 1, 60-69, Kidney</v>
      </c>
      <c r="B3173">
        <v>2013</v>
      </c>
      <c r="C3173" t="s">
        <v>65</v>
      </c>
      <c r="D3173" t="s">
        <v>17</v>
      </c>
      <c r="E3173">
        <v>1</v>
      </c>
      <c r="F3173" t="s">
        <v>96</v>
      </c>
      <c r="G3173">
        <v>95</v>
      </c>
    </row>
    <row r="3174" spans="1:7" x14ac:dyDescent="0.25">
      <c r="A3174" s="66" t="str">
        <f t="shared" si="49"/>
        <v>2013, East Midlands, 2, 60-69, Kidney</v>
      </c>
      <c r="B3174">
        <v>2013</v>
      </c>
      <c r="C3174" t="s">
        <v>65</v>
      </c>
      <c r="D3174" t="s">
        <v>17</v>
      </c>
      <c r="E3174">
        <v>2</v>
      </c>
      <c r="F3174" t="s">
        <v>98</v>
      </c>
      <c r="G3174">
        <v>10</v>
      </c>
    </row>
    <row r="3175" spans="1:7" x14ac:dyDescent="0.25">
      <c r="A3175" s="66" t="str">
        <f t="shared" si="49"/>
        <v>2013, East of England, 2, 60-69, Kidney</v>
      </c>
      <c r="B3175">
        <v>2013</v>
      </c>
      <c r="C3175" t="s">
        <v>65</v>
      </c>
      <c r="D3175" t="s">
        <v>17</v>
      </c>
      <c r="E3175">
        <v>2</v>
      </c>
      <c r="F3175" t="s">
        <v>94</v>
      </c>
      <c r="G3175">
        <v>19</v>
      </c>
    </row>
    <row r="3176" spans="1:7" x14ac:dyDescent="0.25">
      <c r="A3176" s="66" t="str">
        <f t="shared" si="49"/>
        <v>2013, London, 2, 60-69, Kidney</v>
      </c>
      <c r="B3176">
        <v>2013</v>
      </c>
      <c r="C3176" t="s">
        <v>65</v>
      </c>
      <c r="D3176" t="s">
        <v>17</v>
      </c>
      <c r="E3176">
        <v>2</v>
      </c>
      <c r="F3176" t="s">
        <v>8</v>
      </c>
      <c r="G3176">
        <v>19</v>
      </c>
    </row>
    <row r="3177" spans="1:7" x14ac:dyDescent="0.25">
      <c r="A3177" s="66" t="str">
        <f t="shared" si="49"/>
        <v>2013, North East, 2, 60-69, Kidney</v>
      </c>
      <c r="B3177">
        <v>2013</v>
      </c>
      <c r="C3177" t="s">
        <v>65</v>
      </c>
      <c r="D3177" t="s">
        <v>17</v>
      </c>
      <c r="E3177">
        <v>2</v>
      </c>
      <c r="F3177" t="s">
        <v>99</v>
      </c>
      <c r="G3177">
        <v>17</v>
      </c>
    </row>
    <row r="3178" spans="1:7" x14ac:dyDescent="0.25">
      <c r="A3178" s="66" t="str">
        <f t="shared" si="49"/>
        <v>2013, North West, 2, 60-69, Kidney</v>
      </c>
      <c r="B3178">
        <v>2013</v>
      </c>
      <c r="C3178" t="s">
        <v>65</v>
      </c>
      <c r="D3178" t="s">
        <v>17</v>
      </c>
      <c r="E3178">
        <v>2</v>
      </c>
      <c r="F3178" t="s">
        <v>92</v>
      </c>
      <c r="G3178">
        <v>36</v>
      </c>
    </row>
    <row r="3179" spans="1:7" x14ac:dyDescent="0.25">
      <c r="A3179" s="66" t="str">
        <f t="shared" si="49"/>
        <v>2013, South East, 2, 60-69, Kidney</v>
      </c>
      <c r="B3179">
        <v>2013</v>
      </c>
      <c r="C3179" t="s">
        <v>65</v>
      </c>
      <c r="D3179" t="s">
        <v>17</v>
      </c>
      <c r="E3179">
        <v>2</v>
      </c>
      <c r="F3179" t="s">
        <v>93</v>
      </c>
      <c r="G3179">
        <v>21</v>
      </c>
    </row>
    <row r="3180" spans="1:7" x14ac:dyDescent="0.25">
      <c r="A3180" s="66" t="str">
        <f t="shared" si="49"/>
        <v>2013, South West, 2, 60-69, Kidney</v>
      </c>
      <c r="B3180">
        <v>2013</v>
      </c>
      <c r="C3180" t="s">
        <v>65</v>
      </c>
      <c r="D3180" t="s">
        <v>17</v>
      </c>
      <c r="E3180">
        <v>2</v>
      </c>
      <c r="F3180" t="s">
        <v>95</v>
      </c>
      <c r="G3180">
        <v>18</v>
      </c>
    </row>
    <row r="3181" spans="1:7" x14ac:dyDescent="0.25">
      <c r="A3181" s="66" t="str">
        <f t="shared" si="49"/>
        <v>2013, West Midlands, 2, 60-69, Kidney</v>
      </c>
      <c r="B3181">
        <v>2013</v>
      </c>
      <c r="C3181" t="s">
        <v>65</v>
      </c>
      <c r="D3181" t="s">
        <v>17</v>
      </c>
      <c r="E3181">
        <v>2</v>
      </c>
      <c r="F3181" t="s">
        <v>97</v>
      </c>
      <c r="G3181">
        <v>18</v>
      </c>
    </row>
    <row r="3182" spans="1:7" x14ac:dyDescent="0.25">
      <c r="A3182" s="66" t="str">
        <f t="shared" si="49"/>
        <v>2013, Yorkshire and The Humber, 2, 60-69, Kidney</v>
      </c>
      <c r="B3182">
        <v>2013</v>
      </c>
      <c r="C3182" t="s">
        <v>65</v>
      </c>
      <c r="D3182" t="s">
        <v>17</v>
      </c>
      <c r="E3182">
        <v>2</v>
      </c>
      <c r="F3182" t="s">
        <v>96</v>
      </c>
      <c r="G3182">
        <v>14</v>
      </c>
    </row>
    <row r="3183" spans="1:7" x14ac:dyDescent="0.25">
      <c r="A3183" s="66" t="str">
        <f t="shared" si="49"/>
        <v>2013, East Midlands, 3, 60-69, Kidney</v>
      </c>
      <c r="B3183">
        <v>2013</v>
      </c>
      <c r="C3183" t="s">
        <v>65</v>
      </c>
      <c r="D3183" t="s">
        <v>17</v>
      </c>
      <c r="E3183">
        <v>3</v>
      </c>
      <c r="F3183" t="s">
        <v>98</v>
      </c>
      <c r="G3183">
        <v>24</v>
      </c>
    </row>
    <row r="3184" spans="1:7" x14ac:dyDescent="0.25">
      <c r="A3184" s="66" t="str">
        <f t="shared" si="49"/>
        <v>2013, East of England, 3, 60-69, Kidney</v>
      </c>
      <c r="B3184">
        <v>2013</v>
      </c>
      <c r="C3184" t="s">
        <v>65</v>
      </c>
      <c r="D3184" t="s">
        <v>17</v>
      </c>
      <c r="E3184">
        <v>3</v>
      </c>
      <c r="F3184" t="s">
        <v>94</v>
      </c>
      <c r="G3184">
        <v>50</v>
      </c>
    </row>
    <row r="3185" spans="1:7" x14ac:dyDescent="0.25">
      <c r="A3185" s="66" t="str">
        <f t="shared" si="49"/>
        <v>2013, London, 3, 60-69, Kidney</v>
      </c>
      <c r="B3185">
        <v>2013</v>
      </c>
      <c r="C3185" t="s">
        <v>65</v>
      </c>
      <c r="D3185" t="s">
        <v>17</v>
      </c>
      <c r="E3185">
        <v>3</v>
      </c>
      <c r="F3185" t="s">
        <v>8</v>
      </c>
      <c r="G3185">
        <v>24</v>
      </c>
    </row>
    <row r="3186" spans="1:7" x14ac:dyDescent="0.25">
      <c r="A3186" s="66" t="str">
        <f t="shared" si="49"/>
        <v>2013, North East, 3, 60-69, Kidney</v>
      </c>
      <c r="B3186">
        <v>2013</v>
      </c>
      <c r="C3186" t="s">
        <v>65</v>
      </c>
      <c r="D3186" t="s">
        <v>17</v>
      </c>
      <c r="E3186">
        <v>3</v>
      </c>
      <c r="F3186" t="s">
        <v>99</v>
      </c>
      <c r="G3186">
        <v>27</v>
      </c>
    </row>
    <row r="3187" spans="1:7" x14ac:dyDescent="0.25">
      <c r="A3187" s="66" t="str">
        <f t="shared" si="49"/>
        <v>2013, North West, 3, 60-69, Kidney</v>
      </c>
      <c r="B3187">
        <v>2013</v>
      </c>
      <c r="C3187" t="s">
        <v>65</v>
      </c>
      <c r="D3187" t="s">
        <v>17</v>
      </c>
      <c r="E3187">
        <v>3</v>
      </c>
      <c r="F3187" t="s">
        <v>92</v>
      </c>
      <c r="G3187">
        <v>69</v>
      </c>
    </row>
    <row r="3188" spans="1:7" x14ac:dyDescent="0.25">
      <c r="A3188" s="66" t="str">
        <f t="shared" si="49"/>
        <v>2013, South East, 3, 60-69, Kidney</v>
      </c>
      <c r="B3188">
        <v>2013</v>
      </c>
      <c r="C3188" t="s">
        <v>65</v>
      </c>
      <c r="D3188" t="s">
        <v>17</v>
      </c>
      <c r="E3188">
        <v>3</v>
      </c>
      <c r="F3188" t="s">
        <v>93</v>
      </c>
      <c r="G3188">
        <v>41</v>
      </c>
    </row>
    <row r="3189" spans="1:7" x14ac:dyDescent="0.25">
      <c r="A3189" s="66" t="str">
        <f t="shared" si="49"/>
        <v>2013, South West, 3, 60-69, Kidney</v>
      </c>
      <c r="B3189">
        <v>2013</v>
      </c>
      <c r="C3189" t="s">
        <v>65</v>
      </c>
      <c r="D3189" t="s">
        <v>17</v>
      </c>
      <c r="E3189">
        <v>3</v>
      </c>
      <c r="F3189" t="s">
        <v>95</v>
      </c>
      <c r="G3189">
        <v>34</v>
      </c>
    </row>
    <row r="3190" spans="1:7" x14ac:dyDescent="0.25">
      <c r="A3190" s="66" t="str">
        <f t="shared" si="49"/>
        <v>2013, West Midlands, 3, 60-69, Kidney</v>
      </c>
      <c r="B3190">
        <v>2013</v>
      </c>
      <c r="C3190" t="s">
        <v>65</v>
      </c>
      <c r="D3190" t="s">
        <v>17</v>
      </c>
      <c r="E3190">
        <v>3</v>
      </c>
      <c r="F3190" t="s">
        <v>97</v>
      </c>
      <c r="G3190">
        <v>42</v>
      </c>
    </row>
    <row r="3191" spans="1:7" x14ac:dyDescent="0.25">
      <c r="A3191" s="66" t="str">
        <f t="shared" si="49"/>
        <v>2013, Yorkshire and The Humber, 3, 60-69, Kidney</v>
      </c>
      <c r="B3191">
        <v>2013</v>
      </c>
      <c r="C3191" t="s">
        <v>65</v>
      </c>
      <c r="D3191" t="s">
        <v>17</v>
      </c>
      <c r="E3191">
        <v>3</v>
      </c>
      <c r="F3191" t="s">
        <v>96</v>
      </c>
      <c r="G3191">
        <v>40</v>
      </c>
    </row>
    <row r="3192" spans="1:7" x14ac:dyDescent="0.25">
      <c r="A3192" s="66" t="str">
        <f t="shared" si="49"/>
        <v>2013, East Midlands, 4, 60-69, Kidney</v>
      </c>
      <c r="B3192">
        <v>2013</v>
      </c>
      <c r="C3192" t="s">
        <v>65</v>
      </c>
      <c r="D3192" t="s">
        <v>17</v>
      </c>
      <c r="E3192">
        <v>4</v>
      </c>
      <c r="F3192" t="s">
        <v>98</v>
      </c>
      <c r="G3192">
        <v>35</v>
      </c>
    </row>
    <row r="3193" spans="1:7" x14ac:dyDescent="0.25">
      <c r="A3193" s="66" t="str">
        <f t="shared" si="49"/>
        <v>2013, East of England, 4, 60-69, Kidney</v>
      </c>
      <c r="B3193">
        <v>2013</v>
      </c>
      <c r="C3193" t="s">
        <v>65</v>
      </c>
      <c r="D3193" t="s">
        <v>17</v>
      </c>
      <c r="E3193">
        <v>4</v>
      </c>
      <c r="F3193" t="s">
        <v>94</v>
      </c>
      <c r="G3193">
        <v>71</v>
      </c>
    </row>
    <row r="3194" spans="1:7" x14ac:dyDescent="0.25">
      <c r="A3194" s="66" t="str">
        <f t="shared" si="49"/>
        <v>2013, London, 4, 60-69, Kidney</v>
      </c>
      <c r="B3194">
        <v>2013</v>
      </c>
      <c r="C3194" t="s">
        <v>65</v>
      </c>
      <c r="D3194" t="s">
        <v>17</v>
      </c>
      <c r="E3194">
        <v>4</v>
      </c>
      <c r="F3194" t="s">
        <v>8</v>
      </c>
      <c r="G3194">
        <v>44</v>
      </c>
    </row>
    <row r="3195" spans="1:7" x14ac:dyDescent="0.25">
      <c r="A3195" s="66" t="str">
        <f t="shared" si="49"/>
        <v>2013, North East, 4, 60-69, Kidney</v>
      </c>
      <c r="B3195">
        <v>2013</v>
      </c>
      <c r="C3195" t="s">
        <v>65</v>
      </c>
      <c r="D3195" t="s">
        <v>17</v>
      </c>
      <c r="E3195">
        <v>4</v>
      </c>
      <c r="F3195" t="s">
        <v>99</v>
      </c>
      <c r="G3195">
        <v>32</v>
      </c>
    </row>
    <row r="3196" spans="1:7" x14ac:dyDescent="0.25">
      <c r="A3196" s="66" t="str">
        <f t="shared" si="49"/>
        <v>2013, North West, 4, 60-69, Kidney</v>
      </c>
      <c r="B3196">
        <v>2013</v>
      </c>
      <c r="C3196" t="s">
        <v>65</v>
      </c>
      <c r="D3196" t="s">
        <v>17</v>
      </c>
      <c r="E3196">
        <v>4</v>
      </c>
      <c r="F3196" t="s">
        <v>92</v>
      </c>
      <c r="G3196">
        <v>78</v>
      </c>
    </row>
    <row r="3197" spans="1:7" x14ac:dyDescent="0.25">
      <c r="A3197" s="66" t="str">
        <f t="shared" si="49"/>
        <v>2013, South East, 4, 60-69, Kidney</v>
      </c>
      <c r="B3197">
        <v>2013</v>
      </c>
      <c r="C3197" t="s">
        <v>65</v>
      </c>
      <c r="D3197" t="s">
        <v>17</v>
      </c>
      <c r="E3197">
        <v>4</v>
      </c>
      <c r="F3197" t="s">
        <v>93</v>
      </c>
      <c r="G3197">
        <v>79</v>
      </c>
    </row>
    <row r="3198" spans="1:7" x14ac:dyDescent="0.25">
      <c r="A3198" s="66" t="str">
        <f t="shared" si="49"/>
        <v>2013, South West, 4, 60-69, Kidney</v>
      </c>
      <c r="B3198">
        <v>2013</v>
      </c>
      <c r="C3198" t="s">
        <v>65</v>
      </c>
      <c r="D3198" t="s">
        <v>17</v>
      </c>
      <c r="E3198">
        <v>4</v>
      </c>
      <c r="F3198" t="s">
        <v>95</v>
      </c>
      <c r="G3198">
        <v>53</v>
      </c>
    </row>
    <row r="3199" spans="1:7" x14ac:dyDescent="0.25">
      <c r="A3199" s="66" t="str">
        <f t="shared" si="49"/>
        <v>2013, West Midlands, 4, 60-69, Kidney</v>
      </c>
      <c r="B3199">
        <v>2013</v>
      </c>
      <c r="C3199" t="s">
        <v>65</v>
      </c>
      <c r="D3199" t="s">
        <v>17</v>
      </c>
      <c r="E3199">
        <v>4</v>
      </c>
      <c r="F3199" t="s">
        <v>97</v>
      </c>
      <c r="G3199">
        <v>41</v>
      </c>
    </row>
    <row r="3200" spans="1:7" x14ac:dyDescent="0.25">
      <c r="A3200" s="66" t="str">
        <f t="shared" si="49"/>
        <v>2013, Yorkshire and The Humber, 4, 60-69, Kidney</v>
      </c>
      <c r="B3200">
        <v>2013</v>
      </c>
      <c r="C3200" t="s">
        <v>65</v>
      </c>
      <c r="D3200" t="s">
        <v>17</v>
      </c>
      <c r="E3200">
        <v>4</v>
      </c>
      <c r="F3200" t="s">
        <v>96</v>
      </c>
      <c r="G3200">
        <v>48</v>
      </c>
    </row>
    <row r="3201" spans="1:7" x14ac:dyDescent="0.25">
      <c r="A3201" s="66" t="str">
        <f t="shared" si="49"/>
        <v>2013, East Midlands, Unk/Oth, 60-69, Kidney</v>
      </c>
      <c r="B3201">
        <v>2013</v>
      </c>
      <c r="C3201" t="s">
        <v>65</v>
      </c>
      <c r="D3201" t="s">
        <v>17</v>
      </c>
      <c r="E3201" t="s">
        <v>26</v>
      </c>
      <c r="F3201" t="s">
        <v>98</v>
      </c>
      <c r="G3201">
        <v>76</v>
      </c>
    </row>
    <row r="3202" spans="1:7" x14ac:dyDescent="0.25">
      <c r="A3202" s="66" t="str">
        <f t="shared" ref="A3202:A3265" si="50">B3202&amp;", "&amp;F3202&amp;", "&amp;E3202&amp;", "&amp;D3202&amp;", "&amp;C3202</f>
        <v>2013, East of England, Unk/Oth, 60-69, Kidney</v>
      </c>
      <c r="B3202">
        <v>2013</v>
      </c>
      <c r="C3202" t="s">
        <v>65</v>
      </c>
      <c r="D3202" t="s">
        <v>17</v>
      </c>
      <c r="E3202" t="s">
        <v>26</v>
      </c>
      <c r="F3202" t="s">
        <v>94</v>
      </c>
      <c r="G3202">
        <v>22</v>
      </c>
    </row>
    <row r="3203" spans="1:7" x14ac:dyDescent="0.25">
      <c r="A3203" s="66" t="str">
        <f t="shared" si="50"/>
        <v>2013, London, Unk/Oth, 60-69, Kidney</v>
      </c>
      <c r="B3203">
        <v>2013</v>
      </c>
      <c r="C3203" t="s">
        <v>65</v>
      </c>
      <c r="D3203" t="s">
        <v>17</v>
      </c>
      <c r="E3203" t="s">
        <v>26</v>
      </c>
      <c r="F3203" t="s">
        <v>8</v>
      </c>
      <c r="G3203">
        <v>69</v>
      </c>
    </row>
    <row r="3204" spans="1:7" x14ac:dyDescent="0.25">
      <c r="A3204" s="66" t="str">
        <f t="shared" si="50"/>
        <v>2013, North East, Unk/Oth, 60-69, Kidney</v>
      </c>
      <c r="B3204">
        <v>2013</v>
      </c>
      <c r="C3204" t="s">
        <v>65</v>
      </c>
      <c r="D3204" t="s">
        <v>17</v>
      </c>
      <c r="E3204" t="s">
        <v>26</v>
      </c>
      <c r="F3204" t="s">
        <v>99</v>
      </c>
      <c r="G3204">
        <v>10</v>
      </c>
    </row>
    <row r="3205" spans="1:7" x14ac:dyDescent="0.25">
      <c r="A3205" s="66" t="str">
        <f t="shared" si="50"/>
        <v>2013, North West, Unk/Oth, 60-69, Kidney</v>
      </c>
      <c r="B3205">
        <v>2013</v>
      </c>
      <c r="C3205" t="s">
        <v>65</v>
      </c>
      <c r="D3205" t="s">
        <v>17</v>
      </c>
      <c r="E3205" t="s">
        <v>26</v>
      </c>
      <c r="F3205" t="s">
        <v>92</v>
      </c>
      <c r="G3205">
        <v>70</v>
      </c>
    </row>
    <row r="3206" spans="1:7" x14ac:dyDescent="0.25">
      <c r="A3206" s="66" t="str">
        <f t="shared" si="50"/>
        <v>2013, South East, Unk/Oth, 60-69, Kidney</v>
      </c>
      <c r="B3206">
        <v>2013</v>
      </c>
      <c r="C3206" t="s">
        <v>65</v>
      </c>
      <c r="D3206" t="s">
        <v>17</v>
      </c>
      <c r="E3206" t="s">
        <v>26</v>
      </c>
      <c r="F3206" t="s">
        <v>93</v>
      </c>
      <c r="G3206">
        <v>143</v>
      </c>
    </row>
    <row r="3207" spans="1:7" x14ac:dyDescent="0.25">
      <c r="A3207" s="66" t="str">
        <f t="shared" si="50"/>
        <v>2013, South West, Unk/Oth, 60-69, Kidney</v>
      </c>
      <c r="B3207">
        <v>2013</v>
      </c>
      <c r="C3207" t="s">
        <v>65</v>
      </c>
      <c r="D3207" t="s">
        <v>17</v>
      </c>
      <c r="E3207" t="s">
        <v>26</v>
      </c>
      <c r="F3207" t="s">
        <v>95</v>
      </c>
      <c r="G3207">
        <v>100</v>
      </c>
    </row>
    <row r="3208" spans="1:7" x14ac:dyDescent="0.25">
      <c r="A3208" s="66" t="str">
        <f t="shared" si="50"/>
        <v>2013, West Midlands, Unk/Oth, 60-69, Kidney</v>
      </c>
      <c r="B3208">
        <v>2013</v>
      </c>
      <c r="C3208" t="s">
        <v>65</v>
      </c>
      <c r="D3208" t="s">
        <v>17</v>
      </c>
      <c r="E3208" t="s">
        <v>26</v>
      </c>
      <c r="F3208" t="s">
        <v>97</v>
      </c>
      <c r="G3208">
        <v>40</v>
      </c>
    </row>
    <row r="3209" spans="1:7" x14ac:dyDescent="0.25">
      <c r="A3209" s="66" t="str">
        <f t="shared" si="50"/>
        <v>2013, Yorkshire and The Humber, Unk/Oth, 60-69, Kidney</v>
      </c>
      <c r="B3209">
        <v>2013</v>
      </c>
      <c r="C3209" t="s">
        <v>65</v>
      </c>
      <c r="D3209" t="s">
        <v>17</v>
      </c>
      <c r="E3209" t="s">
        <v>26</v>
      </c>
      <c r="F3209" t="s">
        <v>96</v>
      </c>
      <c r="G3209">
        <v>58</v>
      </c>
    </row>
    <row r="3210" spans="1:7" x14ac:dyDescent="0.25">
      <c r="A3210" s="66" t="str">
        <f t="shared" si="50"/>
        <v>2013, East Midlands, 1, 70-79, Kidney</v>
      </c>
      <c r="B3210">
        <v>2013</v>
      </c>
      <c r="C3210" t="s">
        <v>65</v>
      </c>
      <c r="D3210" t="s">
        <v>18</v>
      </c>
      <c r="E3210">
        <v>1</v>
      </c>
      <c r="F3210" t="s">
        <v>98</v>
      </c>
      <c r="G3210">
        <v>29</v>
      </c>
    </row>
    <row r="3211" spans="1:7" x14ac:dyDescent="0.25">
      <c r="A3211" s="66" t="str">
        <f t="shared" si="50"/>
        <v>2013, East of England, 1, 70-79, Kidney</v>
      </c>
      <c r="B3211">
        <v>2013</v>
      </c>
      <c r="C3211" t="s">
        <v>65</v>
      </c>
      <c r="D3211" t="s">
        <v>18</v>
      </c>
      <c r="E3211">
        <v>1</v>
      </c>
      <c r="F3211" t="s">
        <v>94</v>
      </c>
      <c r="G3211">
        <v>69</v>
      </c>
    </row>
    <row r="3212" spans="1:7" x14ac:dyDescent="0.25">
      <c r="A3212" s="66" t="str">
        <f t="shared" si="50"/>
        <v>2013, London, 1, 70-79, Kidney</v>
      </c>
      <c r="B3212">
        <v>2013</v>
      </c>
      <c r="C3212" t="s">
        <v>65</v>
      </c>
      <c r="D3212" t="s">
        <v>18</v>
      </c>
      <c r="E3212">
        <v>1</v>
      </c>
      <c r="F3212" t="s">
        <v>8</v>
      </c>
      <c r="G3212">
        <v>103</v>
      </c>
    </row>
    <row r="3213" spans="1:7" x14ac:dyDescent="0.25">
      <c r="A3213" s="66" t="str">
        <f t="shared" si="50"/>
        <v>2013, North East, 1, 70-79, Kidney</v>
      </c>
      <c r="B3213">
        <v>2013</v>
      </c>
      <c r="C3213" t="s">
        <v>65</v>
      </c>
      <c r="D3213" t="s">
        <v>18</v>
      </c>
      <c r="E3213">
        <v>1</v>
      </c>
      <c r="F3213" t="s">
        <v>99</v>
      </c>
      <c r="G3213">
        <v>39</v>
      </c>
    </row>
    <row r="3214" spans="1:7" x14ac:dyDescent="0.25">
      <c r="A3214" s="66" t="str">
        <f t="shared" si="50"/>
        <v>2013, North West, 1, 70-79, Kidney</v>
      </c>
      <c r="B3214">
        <v>2013</v>
      </c>
      <c r="C3214" t="s">
        <v>65</v>
      </c>
      <c r="D3214" t="s">
        <v>18</v>
      </c>
      <c r="E3214">
        <v>1</v>
      </c>
      <c r="F3214" t="s">
        <v>92</v>
      </c>
      <c r="G3214">
        <v>98</v>
      </c>
    </row>
    <row r="3215" spans="1:7" x14ac:dyDescent="0.25">
      <c r="A3215" s="66" t="str">
        <f t="shared" si="50"/>
        <v>2013, South East, 1, 70-79, Kidney</v>
      </c>
      <c r="B3215">
        <v>2013</v>
      </c>
      <c r="C3215" t="s">
        <v>65</v>
      </c>
      <c r="D3215" t="s">
        <v>18</v>
      </c>
      <c r="E3215">
        <v>1</v>
      </c>
      <c r="F3215" t="s">
        <v>93</v>
      </c>
      <c r="G3215">
        <v>90</v>
      </c>
    </row>
    <row r="3216" spans="1:7" x14ac:dyDescent="0.25">
      <c r="A3216" s="66" t="str">
        <f t="shared" si="50"/>
        <v>2013, South West, 1, 70-79, Kidney</v>
      </c>
      <c r="B3216">
        <v>2013</v>
      </c>
      <c r="C3216" t="s">
        <v>65</v>
      </c>
      <c r="D3216" t="s">
        <v>18</v>
      </c>
      <c r="E3216">
        <v>1</v>
      </c>
      <c r="F3216" t="s">
        <v>95</v>
      </c>
      <c r="G3216">
        <v>70</v>
      </c>
    </row>
    <row r="3217" spans="1:7" x14ac:dyDescent="0.25">
      <c r="A3217" s="66" t="str">
        <f t="shared" si="50"/>
        <v>2013, West Midlands, 1, 70-79, Kidney</v>
      </c>
      <c r="B3217">
        <v>2013</v>
      </c>
      <c r="C3217" t="s">
        <v>65</v>
      </c>
      <c r="D3217" t="s">
        <v>18</v>
      </c>
      <c r="E3217">
        <v>1</v>
      </c>
      <c r="F3217" t="s">
        <v>97</v>
      </c>
      <c r="G3217">
        <v>92</v>
      </c>
    </row>
    <row r="3218" spans="1:7" x14ac:dyDescent="0.25">
      <c r="A3218" s="66" t="str">
        <f t="shared" si="50"/>
        <v>2013, Yorkshire and The Humber, 1, 70-79, Kidney</v>
      </c>
      <c r="B3218">
        <v>2013</v>
      </c>
      <c r="C3218" t="s">
        <v>65</v>
      </c>
      <c r="D3218" t="s">
        <v>18</v>
      </c>
      <c r="E3218">
        <v>1</v>
      </c>
      <c r="F3218" t="s">
        <v>96</v>
      </c>
      <c r="G3218">
        <v>100</v>
      </c>
    </row>
    <row r="3219" spans="1:7" x14ac:dyDescent="0.25">
      <c r="A3219" s="66" t="str">
        <f t="shared" si="50"/>
        <v>2013, East Midlands, 2, 70-79, Kidney</v>
      </c>
      <c r="B3219">
        <v>2013</v>
      </c>
      <c r="C3219" t="s">
        <v>65</v>
      </c>
      <c r="D3219" t="s">
        <v>18</v>
      </c>
      <c r="E3219">
        <v>2</v>
      </c>
      <c r="F3219" t="s">
        <v>98</v>
      </c>
      <c r="G3219">
        <v>12</v>
      </c>
    </row>
    <row r="3220" spans="1:7" x14ac:dyDescent="0.25">
      <c r="A3220" s="66" t="str">
        <f t="shared" si="50"/>
        <v>2013, East of England, 2, 70-79, Kidney</v>
      </c>
      <c r="B3220">
        <v>2013</v>
      </c>
      <c r="C3220" t="s">
        <v>65</v>
      </c>
      <c r="D3220" t="s">
        <v>18</v>
      </c>
      <c r="E3220">
        <v>2</v>
      </c>
      <c r="F3220" t="s">
        <v>94</v>
      </c>
      <c r="G3220">
        <v>18</v>
      </c>
    </row>
    <row r="3221" spans="1:7" x14ac:dyDescent="0.25">
      <c r="A3221" s="66" t="str">
        <f t="shared" si="50"/>
        <v>2013, London, 2, 70-79, Kidney</v>
      </c>
      <c r="B3221">
        <v>2013</v>
      </c>
      <c r="C3221" t="s">
        <v>65</v>
      </c>
      <c r="D3221" t="s">
        <v>18</v>
      </c>
      <c r="E3221">
        <v>2</v>
      </c>
      <c r="F3221" t="s">
        <v>8</v>
      </c>
      <c r="G3221">
        <v>15</v>
      </c>
    </row>
    <row r="3222" spans="1:7" x14ac:dyDescent="0.25">
      <c r="A3222" s="66" t="str">
        <f t="shared" si="50"/>
        <v>2013, North East, 2, 70-79, Kidney</v>
      </c>
      <c r="B3222">
        <v>2013</v>
      </c>
      <c r="C3222" t="s">
        <v>65</v>
      </c>
      <c r="D3222" t="s">
        <v>18</v>
      </c>
      <c r="E3222">
        <v>2</v>
      </c>
      <c r="F3222" t="s">
        <v>99</v>
      </c>
      <c r="G3222">
        <v>7</v>
      </c>
    </row>
    <row r="3223" spans="1:7" x14ac:dyDescent="0.25">
      <c r="A3223" s="66" t="str">
        <f t="shared" si="50"/>
        <v>2013, North West, 2, 70-79, Kidney</v>
      </c>
      <c r="B3223">
        <v>2013</v>
      </c>
      <c r="C3223" t="s">
        <v>65</v>
      </c>
      <c r="D3223" t="s">
        <v>18</v>
      </c>
      <c r="E3223">
        <v>2</v>
      </c>
      <c r="F3223" t="s">
        <v>92</v>
      </c>
      <c r="G3223">
        <v>17</v>
      </c>
    </row>
    <row r="3224" spans="1:7" x14ac:dyDescent="0.25">
      <c r="A3224" s="66" t="str">
        <f t="shared" si="50"/>
        <v>2013, South East, 2, 70-79, Kidney</v>
      </c>
      <c r="B3224">
        <v>2013</v>
      </c>
      <c r="C3224" t="s">
        <v>65</v>
      </c>
      <c r="D3224" t="s">
        <v>18</v>
      </c>
      <c r="E3224">
        <v>2</v>
      </c>
      <c r="F3224" t="s">
        <v>93</v>
      </c>
      <c r="G3224">
        <v>14</v>
      </c>
    </row>
    <row r="3225" spans="1:7" x14ac:dyDescent="0.25">
      <c r="A3225" s="66" t="str">
        <f t="shared" si="50"/>
        <v>2013, South West, 2, 70-79, Kidney</v>
      </c>
      <c r="B3225">
        <v>2013</v>
      </c>
      <c r="C3225" t="s">
        <v>65</v>
      </c>
      <c r="D3225" t="s">
        <v>18</v>
      </c>
      <c r="E3225">
        <v>2</v>
      </c>
      <c r="F3225" t="s">
        <v>95</v>
      </c>
      <c r="G3225">
        <v>16</v>
      </c>
    </row>
    <row r="3226" spans="1:7" x14ac:dyDescent="0.25">
      <c r="A3226" s="66" t="str">
        <f t="shared" si="50"/>
        <v>2013, West Midlands, 2, 70-79, Kidney</v>
      </c>
      <c r="B3226">
        <v>2013</v>
      </c>
      <c r="C3226" t="s">
        <v>65</v>
      </c>
      <c r="D3226" t="s">
        <v>18</v>
      </c>
      <c r="E3226">
        <v>2</v>
      </c>
      <c r="F3226" t="s">
        <v>97</v>
      </c>
      <c r="G3226">
        <v>15</v>
      </c>
    </row>
    <row r="3227" spans="1:7" x14ac:dyDescent="0.25">
      <c r="A3227" s="66" t="str">
        <f t="shared" si="50"/>
        <v>2013, Yorkshire and The Humber, 2, 70-79, Kidney</v>
      </c>
      <c r="B3227">
        <v>2013</v>
      </c>
      <c r="C3227" t="s">
        <v>65</v>
      </c>
      <c r="D3227" t="s">
        <v>18</v>
      </c>
      <c r="E3227">
        <v>2</v>
      </c>
      <c r="F3227" t="s">
        <v>96</v>
      </c>
      <c r="G3227">
        <v>22</v>
      </c>
    </row>
    <row r="3228" spans="1:7" x14ac:dyDescent="0.25">
      <c r="A3228" s="66" t="str">
        <f t="shared" si="50"/>
        <v>2013, East Midlands, 3, 70-79, Kidney</v>
      </c>
      <c r="B3228">
        <v>2013</v>
      </c>
      <c r="C3228" t="s">
        <v>65</v>
      </c>
      <c r="D3228" t="s">
        <v>18</v>
      </c>
      <c r="E3228">
        <v>3</v>
      </c>
      <c r="F3228" t="s">
        <v>98</v>
      </c>
      <c r="G3228">
        <v>17</v>
      </c>
    </row>
    <row r="3229" spans="1:7" x14ac:dyDescent="0.25">
      <c r="A3229" s="66" t="str">
        <f t="shared" si="50"/>
        <v>2013, East of England, 3, 70-79, Kidney</v>
      </c>
      <c r="B3229">
        <v>2013</v>
      </c>
      <c r="C3229" t="s">
        <v>65</v>
      </c>
      <c r="D3229" t="s">
        <v>18</v>
      </c>
      <c r="E3229">
        <v>3</v>
      </c>
      <c r="F3229" t="s">
        <v>94</v>
      </c>
      <c r="G3229">
        <v>36</v>
      </c>
    </row>
    <row r="3230" spans="1:7" x14ac:dyDescent="0.25">
      <c r="A3230" s="66" t="str">
        <f t="shared" si="50"/>
        <v>2013, London, 3, 70-79, Kidney</v>
      </c>
      <c r="B3230">
        <v>2013</v>
      </c>
      <c r="C3230" t="s">
        <v>65</v>
      </c>
      <c r="D3230" t="s">
        <v>18</v>
      </c>
      <c r="E3230">
        <v>3</v>
      </c>
      <c r="F3230" t="s">
        <v>8</v>
      </c>
      <c r="G3230">
        <v>32</v>
      </c>
    </row>
    <row r="3231" spans="1:7" x14ac:dyDescent="0.25">
      <c r="A3231" s="66" t="str">
        <f t="shared" si="50"/>
        <v>2013, North East, 3, 70-79, Kidney</v>
      </c>
      <c r="B3231">
        <v>2013</v>
      </c>
      <c r="C3231" t="s">
        <v>65</v>
      </c>
      <c r="D3231" t="s">
        <v>18</v>
      </c>
      <c r="E3231">
        <v>3</v>
      </c>
      <c r="F3231" t="s">
        <v>99</v>
      </c>
      <c r="G3231">
        <v>24</v>
      </c>
    </row>
    <row r="3232" spans="1:7" x14ac:dyDescent="0.25">
      <c r="A3232" s="66" t="str">
        <f t="shared" si="50"/>
        <v>2013, North West, 3, 70-79, Kidney</v>
      </c>
      <c r="B3232">
        <v>2013</v>
      </c>
      <c r="C3232" t="s">
        <v>65</v>
      </c>
      <c r="D3232" t="s">
        <v>18</v>
      </c>
      <c r="E3232">
        <v>3</v>
      </c>
      <c r="F3232" t="s">
        <v>92</v>
      </c>
      <c r="G3232">
        <v>61</v>
      </c>
    </row>
    <row r="3233" spans="1:7" x14ac:dyDescent="0.25">
      <c r="A3233" s="66" t="str">
        <f t="shared" si="50"/>
        <v>2013, South East, 3, 70-79, Kidney</v>
      </c>
      <c r="B3233">
        <v>2013</v>
      </c>
      <c r="C3233" t="s">
        <v>65</v>
      </c>
      <c r="D3233" t="s">
        <v>18</v>
      </c>
      <c r="E3233">
        <v>3</v>
      </c>
      <c r="F3233" t="s">
        <v>93</v>
      </c>
      <c r="G3233">
        <v>36</v>
      </c>
    </row>
    <row r="3234" spans="1:7" x14ac:dyDescent="0.25">
      <c r="A3234" s="66" t="str">
        <f t="shared" si="50"/>
        <v>2013, South West, 3, 70-79, Kidney</v>
      </c>
      <c r="B3234">
        <v>2013</v>
      </c>
      <c r="C3234" t="s">
        <v>65</v>
      </c>
      <c r="D3234" t="s">
        <v>18</v>
      </c>
      <c r="E3234">
        <v>3</v>
      </c>
      <c r="F3234" t="s">
        <v>95</v>
      </c>
      <c r="G3234">
        <v>40</v>
      </c>
    </row>
    <row r="3235" spans="1:7" x14ac:dyDescent="0.25">
      <c r="A3235" s="66" t="str">
        <f t="shared" si="50"/>
        <v>2013, West Midlands, 3, 70-79, Kidney</v>
      </c>
      <c r="B3235">
        <v>2013</v>
      </c>
      <c r="C3235" t="s">
        <v>65</v>
      </c>
      <c r="D3235" t="s">
        <v>18</v>
      </c>
      <c r="E3235">
        <v>3</v>
      </c>
      <c r="F3235" t="s">
        <v>97</v>
      </c>
      <c r="G3235">
        <v>42</v>
      </c>
    </row>
    <row r="3236" spans="1:7" x14ac:dyDescent="0.25">
      <c r="A3236" s="66" t="str">
        <f t="shared" si="50"/>
        <v>2013, Yorkshire and The Humber, 3, 70-79, Kidney</v>
      </c>
      <c r="B3236">
        <v>2013</v>
      </c>
      <c r="C3236" t="s">
        <v>65</v>
      </c>
      <c r="D3236" t="s">
        <v>18</v>
      </c>
      <c r="E3236">
        <v>3</v>
      </c>
      <c r="F3236" t="s">
        <v>96</v>
      </c>
      <c r="G3236">
        <v>27</v>
      </c>
    </row>
    <row r="3237" spans="1:7" x14ac:dyDescent="0.25">
      <c r="A3237" s="66" t="str">
        <f t="shared" si="50"/>
        <v>2013, East Midlands, 4, 70-79, Kidney</v>
      </c>
      <c r="B3237">
        <v>2013</v>
      </c>
      <c r="C3237" t="s">
        <v>65</v>
      </c>
      <c r="D3237" t="s">
        <v>18</v>
      </c>
      <c r="E3237">
        <v>4</v>
      </c>
      <c r="F3237" t="s">
        <v>98</v>
      </c>
      <c r="G3237">
        <v>32</v>
      </c>
    </row>
    <row r="3238" spans="1:7" x14ac:dyDescent="0.25">
      <c r="A3238" s="66" t="str">
        <f t="shared" si="50"/>
        <v>2013, East of England, 4, 70-79, Kidney</v>
      </c>
      <c r="B3238">
        <v>2013</v>
      </c>
      <c r="C3238" t="s">
        <v>65</v>
      </c>
      <c r="D3238" t="s">
        <v>18</v>
      </c>
      <c r="E3238">
        <v>4</v>
      </c>
      <c r="F3238" t="s">
        <v>94</v>
      </c>
      <c r="G3238">
        <v>68</v>
      </c>
    </row>
    <row r="3239" spans="1:7" x14ac:dyDescent="0.25">
      <c r="A3239" s="66" t="str">
        <f t="shared" si="50"/>
        <v>2013, London, 4, 70-79, Kidney</v>
      </c>
      <c r="B3239">
        <v>2013</v>
      </c>
      <c r="C3239" t="s">
        <v>65</v>
      </c>
      <c r="D3239" t="s">
        <v>18</v>
      </c>
      <c r="E3239">
        <v>4</v>
      </c>
      <c r="F3239" t="s">
        <v>8</v>
      </c>
      <c r="G3239">
        <v>32</v>
      </c>
    </row>
    <row r="3240" spans="1:7" x14ac:dyDescent="0.25">
      <c r="A3240" s="66" t="str">
        <f t="shared" si="50"/>
        <v>2013, North East, 4, 70-79, Kidney</v>
      </c>
      <c r="B3240">
        <v>2013</v>
      </c>
      <c r="C3240" t="s">
        <v>65</v>
      </c>
      <c r="D3240" t="s">
        <v>18</v>
      </c>
      <c r="E3240">
        <v>4</v>
      </c>
      <c r="F3240" t="s">
        <v>99</v>
      </c>
      <c r="G3240">
        <v>36</v>
      </c>
    </row>
    <row r="3241" spans="1:7" x14ac:dyDescent="0.25">
      <c r="A3241" s="66" t="str">
        <f t="shared" si="50"/>
        <v>2013, North West, 4, 70-79, Kidney</v>
      </c>
      <c r="B3241">
        <v>2013</v>
      </c>
      <c r="C3241" t="s">
        <v>65</v>
      </c>
      <c r="D3241" t="s">
        <v>18</v>
      </c>
      <c r="E3241">
        <v>4</v>
      </c>
      <c r="F3241" t="s">
        <v>92</v>
      </c>
      <c r="G3241">
        <v>64</v>
      </c>
    </row>
    <row r="3242" spans="1:7" x14ac:dyDescent="0.25">
      <c r="A3242" s="66" t="str">
        <f t="shared" si="50"/>
        <v>2013, South East, 4, 70-79, Kidney</v>
      </c>
      <c r="B3242">
        <v>2013</v>
      </c>
      <c r="C3242" t="s">
        <v>65</v>
      </c>
      <c r="D3242" t="s">
        <v>18</v>
      </c>
      <c r="E3242">
        <v>4</v>
      </c>
      <c r="F3242" t="s">
        <v>93</v>
      </c>
      <c r="G3242">
        <v>75</v>
      </c>
    </row>
    <row r="3243" spans="1:7" x14ac:dyDescent="0.25">
      <c r="A3243" s="66" t="str">
        <f t="shared" si="50"/>
        <v>2013, South West, 4, 70-79, Kidney</v>
      </c>
      <c r="B3243">
        <v>2013</v>
      </c>
      <c r="C3243" t="s">
        <v>65</v>
      </c>
      <c r="D3243" t="s">
        <v>18</v>
      </c>
      <c r="E3243">
        <v>4</v>
      </c>
      <c r="F3243" t="s">
        <v>95</v>
      </c>
      <c r="G3243">
        <v>58</v>
      </c>
    </row>
    <row r="3244" spans="1:7" x14ac:dyDescent="0.25">
      <c r="A3244" s="66" t="str">
        <f t="shared" si="50"/>
        <v>2013, West Midlands, 4, 70-79, Kidney</v>
      </c>
      <c r="B3244">
        <v>2013</v>
      </c>
      <c r="C3244" t="s">
        <v>65</v>
      </c>
      <c r="D3244" t="s">
        <v>18</v>
      </c>
      <c r="E3244">
        <v>4</v>
      </c>
      <c r="F3244" t="s">
        <v>97</v>
      </c>
      <c r="G3244">
        <v>68</v>
      </c>
    </row>
    <row r="3245" spans="1:7" x14ac:dyDescent="0.25">
      <c r="A3245" s="66" t="str">
        <f t="shared" si="50"/>
        <v>2013, Yorkshire and The Humber, 4, 70-79, Kidney</v>
      </c>
      <c r="B3245">
        <v>2013</v>
      </c>
      <c r="C3245" t="s">
        <v>65</v>
      </c>
      <c r="D3245" t="s">
        <v>18</v>
      </c>
      <c r="E3245">
        <v>4</v>
      </c>
      <c r="F3245" t="s">
        <v>96</v>
      </c>
      <c r="G3245">
        <v>38</v>
      </c>
    </row>
    <row r="3246" spans="1:7" x14ac:dyDescent="0.25">
      <c r="A3246" s="66" t="str">
        <f t="shared" si="50"/>
        <v>2013, East Midlands, Unk/Oth, 70-79, Kidney</v>
      </c>
      <c r="B3246">
        <v>2013</v>
      </c>
      <c r="C3246" t="s">
        <v>65</v>
      </c>
      <c r="D3246" t="s">
        <v>18</v>
      </c>
      <c r="E3246" t="s">
        <v>26</v>
      </c>
      <c r="F3246" t="s">
        <v>98</v>
      </c>
      <c r="G3246">
        <v>73</v>
      </c>
    </row>
    <row r="3247" spans="1:7" x14ac:dyDescent="0.25">
      <c r="A3247" s="66" t="str">
        <f t="shared" si="50"/>
        <v>2013, East of England, Unk/Oth, 70-79, Kidney</v>
      </c>
      <c r="B3247">
        <v>2013</v>
      </c>
      <c r="C3247" t="s">
        <v>65</v>
      </c>
      <c r="D3247" t="s">
        <v>18</v>
      </c>
      <c r="E3247" t="s">
        <v>26</v>
      </c>
      <c r="F3247" t="s">
        <v>94</v>
      </c>
      <c r="G3247">
        <v>30</v>
      </c>
    </row>
    <row r="3248" spans="1:7" x14ac:dyDescent="0.25">
      <c r="A3248" s="66" t="str">
        <f t="shared" si="50"/>
        <v>2013, London, Unk/Oth, 70-79, Kidney</v>
      </c>
      <c r="B3248">
        <v>2013</v>
      </c>
      <c r="C3248" t="s">
        <v>65</v>
      </c>
      <c r="D3248" t="s">
        <v>18</v>
      </c>
      <c r="E3248" t="s">
        <v>26</v>
      </c>
      <c r="F3248" t="s">
        <v>8</v>
      </c>
      <c r="G3248">
        <v>80</v>
      </c>
    </row>
    <row r="3249" spans="1:7" x14ac:dyDescent="0.25">
      <c r="A3249" s="66" t="str">
        <f t="shared" si="50"/>
        <v>2013, North East, Unk/Oth, 70-79, Kidney</v>
      </c>
      <c r="B3249">
        <v>2013</v>
      </c>
      <c r="C3249" t="s">
        <v>65</v>
      </c>
      <c r="D3249" t="s">
        <v>18</v>
      </c>
      <c r="E3249" t="s">
        <v>26</v>
      </c>
      <c r="F3249" t="s">
        <v>99</v>
      </c>
      <c r="G3249">
        <v>13</v>
      </c>
    </row>
    <row r="3250" spans="1:7" x14ac:dyDescent="0.25">
      <c r="A3250" s="66" t="str">
        <f t="shared" si="50"/>
        <v>2013, North West, Unk/Oth, 70-79, Kidney</v>
      </c>
      <c r="B3250">
        <v>2013</v>
      </c>
      <c r="C3250" t="s">
        <v>65</v>
      </c>
      <c r="D3250" t="s">
        <v>18</v>
      </c>
      <c r="E3250" t="s">
        <v>26</v>
      </c>
      <c r="F3250" t="s">
        <v>92</v>
      </c>
      <c r="G3250">
        <v>99</v>
      </c>
    </row>
    <row r="3251" spans="1:7" x14ac:dyDescent="0.25">
      <c r="A3251" s="66" t="str">
        <f t="shared" si="50"/>
        <v>2013, South East, Unk/Oth, 70-79, Kidney</v>
      </c>
      <c r="B3251">
        <v>2013</v>
      </c>
      <c r="C3251" t="s">
        <v>65</v>
      </c>
      <c r="D3251" t="s">
        <v>18</v>
      </c>
      <c r="E3251" t="s">
        <v>26</v>
      </c>
      <c r="F3251" t="s">
        <v>93</v>
      </c>
      <c r="G3251">
        <v>162</v>
      </c>
    </row>
    <row r="3252" spans="1:7" x14ac:dyDescent="0.25">
      <c r="A3252" s="66" t="str">
        <f t="shared" si="50"/>
        <v>2013, South West, Unk/Oth, 70-79, Kidney</v>
      </c>
      <c r="B3252">
        <v>2013</v>
      </c>
      <c r="C3252" t="s">
        <v>65</v>
      </c>
      <c r="D3252" t="s">
        <v>18</v>
      </c>
      <c r="E3252" t="s">
        <v>26</v>
      </c>
      <c r="F3252" t="s">
        <v>95</v>
      </c>
      <c r="G3252">
        <v>125</v>
      </c>
    </row>
    <row r="3253" spans="1:7" x14ac:dyDescent="0.25">
      <c r="A3253" s="66" t="str">
        <f t="shared" si="50"/>
        <v>2013, West Midlands, Unk/Oth, 70-79, Kidney</v>
      </c>
      <c r="B3253">
        <v>2013</v>
      </c>
      <c r="C3253" t="s">
        <v>65</v>
      </c>
      <c r="D3253" t="s">
        <v>18</v>
      </c>
      <c r="E3253" t="s">
        <v>26</v>
      </c>
      <c r="F3253" t="s">
        <v>97</v>
      </c>
      <c r="G3253">
        <v>53</v>
      </c>
    </row>
    <row r="3254" spans="1:7" x14ac:dyDescent="0.25">
      <c r="A3254" s="66" t="str">
        <f t="shared" si="50"/>
        <v>2013, Yorkshire and The Humber, Unk/Oth, 70-79, Kidney</v>
      </c>
      <c r="B3254">
        <v>2013</v>
      </c>
      <c r="C3254" t="s">
        <v>65</v>
      </c>
      <c r="D3254" t="s">
        <v>18</v>
      </c>
      <c r="E3254" t="s">
        <v>26</v>
      </c>
      <c r="F3254" t="s">
        <v>96</v>
      </c>
      <c r="G3254">
        <v>62</v>
      </c>
    </row>
    <row r="3255" spans="1:7" x14ac:dyDescent="0.25">
      <c r="A3255" s="66" t="str">
        <f t="shared" si="50"/>
        <v>2013, East Midlands, 1, 80+, Kidney</v>
      </c>
      <c r="B3255">
        <v>2013</v>
      </c>
      <c r="C3255" t="s">
        <v>65</v>
      </c>
      <c r="D3255" t="s">
        <v>19</v>
      </c>
      <c r="E3255">
        <v>1</v>
      </c>
      <c r="F3255" t="s">
        <v>98</v>
      </c>
      <c r="G3255">
        <v>17</v>
      </c>
    </row>
    <row r="3256" spans="1:7" x14ac:dyDescent="0.25">
      <c r="A3256" s="66" t="str">
        <f t="shared" si="50"/>
        <v>2013, East of England, 1, 80+, Kidney</v>
      </c>
      <c r="B3256">
        <v>2013</v>
      </c>
      <c r="C3256" t="s">
        <v>65</v>
      </c>
      <c r="D3256" t="s">
        <v>19</v>
      </c>
      <c r="E3256">
        <v>1</v>
      </c>
      <c r="F3256" t="s">
        <v>94</v>
      </c>
      <c r="G3256">
        <v>59</v>
      </c>
    </row>
    <row r="3257" spans="1:7" x14ac:dyDescent="0.25">
      <c r="A3257" s="66" t="str">
        <f t="shared" si="50"/>
        <v>2013, London, 1, 80+, Kidney</v>
      </c>
      <c r="B3257">
        <v>2013</v>
      </c>
      <c r="C3257" t="s">
        <v>65</v>
      </c>
      <c r="D3257" t="s">
        <v>19</v>
      </c>
      <c r="E3257">
        <v>1</v>
      </c>
      <c r="F3257" t="s">
        <v>8</v>
      </c>
      <c r="G3257">
        <v>50</v>
      </c>
    </row>
    <row r="3258" spans="1:7" x14ac:dyDescent="0.25">
      <c r="A3258" s="66" t="str">
        <f t="shared" si="50"/>
        <v>2013, North East, 1, 80+, Kidney</v>
      </c>
      <c r="B3258">
        <v>2013</v>
      </c>
      <c r="C3258" t="s">
        <v>65</v>
      </c>
      <c r="D3258" t="s">
        <v>19</v>
      </c>
      <c r="E3258">
        <v>1</v>
      </c>
      <c r="F3258" t="s">
        <v>99</v>
      </c>
      <c r="G3258">
        <v>29</v>
      </c>
    </row>
    <row r="3259" spans="1:7" x14ac:dyDescent="0.25">
      <c r="A3259" s="66" t="str">
        <f t="shared" si="50"/>
        <v>2013, North West, 1, 80+, Kidney</v>
      </c>
      <c r="B3259">
        <v>2013</v>
      </c>
      <c r="C3259" t="s">
        <v>65</v>
      </c>
      <c r="D3259" t="s">
        <v>19</v>
      </c>
      <c r="E3259">
        <v>1</v>
      </c>
      <c r="F3259" t="s">
        <v>92</v>
      </c>
      <c r="G3259">
        <v>68</v>
      </c>
    </row>
    <row r="3260" spans="1:7" x14ac:dyDescent="0.25">
      <c r="A3260" s="66" t="str">
        <f t="shared" si="50"/>
        <v>2013, South East, 1, 80+, Kidney</v>
      </c>
      <c r="B3260">
        <v>2013</v>
      </c>
      <c r="C3260" t="s">
        <v>65</v>
      </c>
      <c r="D3260" t="s">
        <v>19</v>
      </c>
      <c r="E3260">
        <v>1</v>
      </c>
      <c r="F3260" t="s">
        <v>93</v>
      </c>
      <c r="G3260">
        <v>56</v>
      </c>
    </row>
    <row r="3261" spans="1:7" x14ac:dyDescent="0.25">
      <c r="A3261" s="66" t="str">
        <f t="shared" si="50"/>
        <v>2013, South West, 1, 80+, Kidney</v>
      </c>
      <c r="B3261">
        <v>2013</v>
      </c>
      <c r="C3261" t="s">
        <v>65</v>
      </c>
      <c r="D3261" t="s">
        <v>19</v>
      </c>
      <c r="E3261">
        <v>1</v>
      </c>
      <c r="F3261" t="s">
        <v>95</v>
      </c>
      <c r="G3261">
        <v>32</v>
      </c>
    </row>
    <row r="3262" spans="1:7" x14ac:dyDescent="0.25">
      <c r="A3262" s="66" t="str">
        <f t="shared" si="50"/>
        <v>2013, West Midlands, 1, 80+, Kidney</v>
      </c>
      <c r="B3262">
        <v>2013</v>
      </c>
      <c r="C3262" t="s">
        <v>65</v>
      </c>
      <c r="D3262" t="s">
        <v>19</v>
      </c>
      <c r="E3262">
        <v>1</v>
      </c>
      <c r="F3262" t="s">
        <v>97</v>
      </c>
      <c r="G3262">
        <v>41</v>
      </c>
    </row>
    <row r="3263" spans="1:7" x14ac:dyDescent="0.25">
      <c r="A3263" s="66" t="str">
        <f t="shared" si="50"/>
        <v>2013, Yorkshire and The Humber, 1, 80+, Kidney</v>
      </c>
      <c r="B3263">
        <v>2013</v>
      </c>
      <c r="C3263" t="s">
        <v>65</v>
      </c>
      <c r="D3263" t="s">
        <v>19</v>
      </c>
      <c r="E3263">
        <v>1</v>
      </c>
      <c r="F3263" t="s">
        <v>96</v>
      </c>
      <c r="G3263">
        <v>65</v>
      </c>
    </row>
    <row r="3264" spans="1:7" x14ac:dyDescent="0.25">
      <c r="A3264" s="66" t="str">
        <f t="shared" si="50"/>
        <v>2013, East Midlands, 2, 80+, Kidney</v>
      </c>
      <c r="B3264">
        <v>2013</v>
      </c>
      <c r="C3264" t="s">
        <v>65</v>
      </c>
      <c r="D3264" t="s">
        <v>19</v>
      </c>
      <c r="E3264">
        <v>2</v>
      </c>
      <c r="F3264" t="s">
        <v>98</v>
      </c>
      <c r="G3264">
        <v>5</v>
      </c>
    </row>
    <row r="3265" spans="1:7" x14ac:dyDescent="0.25">
      <c r="A3265" s="66" t="str">
        <f t="shared" si="50"/>
        <v>2013, East of England, 2, 80+, Kidney</v>
      </c>
      <c r="B3265">
        <v>2013</v>
      </c>
      <c r="C3265" t="s">
        <v>65</v>
      </c>
      <c r="D3265" t="s">
        <v>19</v>
      </c>
      <c r="E3265">
        <v>2</v>
      </c>
      <c r="F3265" t="s">
        <v>94</v>
      </c>
      <c r="G3265">
        <v>18</v>
      </c>
    </row>
    <row r="3266" spans="1:7" x14ac:dyDescent="0.25">
      <c r="A3266" s="66" t="str">
        <f t="shared" ref="A3266:A3329" si="51">B3266&amp;", "&amp;F3266&amp;", "&amp;E3266&amp;", "&amp;D3266&amp;", "&amp;C3266</f>
        <v>2013, London, 2, 80+, Kidney</v>
      </c>
      <c r="B3266">
        <v>2013</v>
      </c>
      <c r="C3266" t="s">
        <v>65</v>
      </c>
      <c r="D3266" t="s">
        <v>19</v>
      </c>
      <c r="E3266">
        <v>2</v>
      </c>
      <c r="F3266" t="s">
        <v>8</v>
      </c>
      <c r="G3266">
        <v>6</v>
      </c>
    </row>
    <row r="3267" spans="1:7" x14ac:dyDescent="0.25">
      <c r="A3267" s="66" t="str">
        <f t="shared" si="51"/>
        <v>2013, North East, 2, 80+, Kidney</v>
      </c>
      <c r="B3267">
        <v>2013</v>
      </c>
      <c r="C3267" t="s">
        <v>65</v>
      </c>
      <c r="D3267" t="s">
        <v>19</v>
      </c>
      <c r="E3267">
        <v>2</v>
      </c>
      <c r="F3267" t="s">
        <v>99</v>
      </c>
      <c r="G3267">
        <v>9</v>
      </c>
    </row>
    <row r="3268" spans="1:7" x14ac:dyDescent="0.25">
      <c r="A3268" s="66" t="str">
        <f t="shared" si="51"/>
        <v>2013, North West, 2, 80+, Kidney</v>
      </c>
      <c r="B3268">
        <v>2013</v>
      </c>
      <c r="C3268" t="s">
        <v>65</v>
      </c>
      <c r="D3268" t="s">
        <v>19</v>
      </c>
      <c r="E3268">
        <v>2</v>
      </c>
      <c r="F3268" t="s">
        <v>92</v>
      </c>
      <c r="G3268">
        <v>13</v>
      </c>
    </row>
    <row r="3269" spans="1:7" x14ac:dyDescent="0.25">
      <c r="A3269" s="66" t="str">
        <f t="shared" si="51"/>
        <v>2013, South East, 2, 80+, Kidney</v>
      </c>
      <c r="B3269">
        <v>2013</v>
      </c>
      <c r="C3269" t="s">
        <v>65</v>
      </c>
      <c r="D3269" t="s">
        <v>19</v>
      </c>
      <c r="E3269">
        <v>2</v>
      </c>
      <c r="F3269" t="s">
        <v>93</v>
      </c>
      <c r="G3269">
        <v>5</v>
      </c>
    </row>
    <row r="3270" spans="1:7" x14ac:dyDescent="0.25">
      <c r="A3270" s="66" t="str">
        <f t="shared" si="51"/>
        <v>2013, South West, 2, 80+, Kidney</v>
      </c>
      <c r="B3270">
        <v>2013</v>
      </c>
      <c r="C3270" t="s">
        <v>65</v>
      </c>
      <c r="D3270" t="s">
        <v>19</v>
      </c>
      <c r="E3270">
        <v>2</v>
      </c>
      <c r="F3270" t="s">
        <v>95</v>
      </c>
      <c r="G3270">
        <v>8</v>
      </c>
    </row>
    <row r="3271" spans="1:7" x14ac:dyDescent="0.25">
      <c r="A3271" s="66" t="str">
        <f t="shared" si="51"/>
        <v>2013, West Midlands, 2, 80+, Kidney</v>
      </c>
      <c r="B3271">
        <v>2013</v>
      </c>
      <c r="C3271" t="s">
        <v>65</v>
      </c>
      <c r="D3271" t="s">
        <v>19</v>
      </c>
      <c r="E3271">
        <v>2</v>
      </c>
      <c r="F3271" t="s">
        <v>97</v>
      </c>
      <c r="G3271">
        <v>13</v>
      </c>
    </row>
    <row r="3272" spans="1:7" x14ac:dyDescent="0.25">
      <c r="A3272" s="66" t="str">
        <f t="shared" si="51"/>
        <v>2013, Yorkshire and The Humber, 2, 80+, Kidney</v>
      </c>
      <c r="B3272">
        <v>2013</v>
      </c>
      <c r="C3272" t="s">
        <v>65</v>
      </c>
      <c r="D3272" t="s">
        <v>19</v>
      </c>
      <c r="E3272">
        <v>2</v>
      </c>
      <c r="F3272" t="s">
        <v>96</v>
      </c>
      <c r="G3272">
        <v>13</v>
      </c>
    </row>
    <row r="3273" spans="1:7" x14ac:dyDescent="0.25">
      <c r="A3273" s="66" t="str">
        <f t="shared" si="51"/>
        <v>2013, East Midlands, 3, 80+, Kidney</v>
      </c>
      <c r="B3273">
        <v>2013</v>
      </c>
      <c r="C3273" t="s">
        <v>65</v>
      </c>
      <c r="D3273" t="s">
        <v>19</v>
      </c>
      <c r="E3273">
        <v>3</v>
      </c>
      <c r="F3273" t="s">
        <v>98</v>
      </c>
      <c r="G3273">
        <v>7</v>
      </c>
    </row>
    <row r="3274" spans="1:7" x14ac:dyDescent="0.25">
      <c r="A3274" s="66" t="str">
        <f t="shared" si="51"/>
        <v>2013, East of England, 3, 80+, Kidney</v>
      </c>
      <c r="B3274">
        <v>2013</v>
      </c>
      <c r="C3274" t="s">
        <v>65</v>
      </c>
      <c r="D3274" t="s">
        <v>19</v>
      </c>
      <c r="E3274">
        <v>3</v>
      </c>
      <c r="F3274" t="s">
        <v>94</v>
      </c>
      <c r="G3274">
        <v>26</v>
      </c>
    </row>
    <row r="3275" spans="1:7" x14ac:dyDescent="0.25">
      <c r="A3275" s="66" t="str">
        <f t="shared" si="51"/>
        <v>2013, London, 3, 80+, Kidney</v>
      </c>
      <c r="B3275">
        <v>2013</v>
      </c>
      <c r="C3275" t="s">
        <v>65</v>
      </c>
      <c r="D3275" t="s">
        <v>19</v>
      </c>
      <c r="E3275">
        <v>3</v>
      </c>
      <c r="F3275" t="s">
        <v>8</v>
      </c>
      <c r="G3275">
        <v>16</v>
      </c>
    </row>
    <row r="3276" spans="1:7" x14ac:dyDescent="0.25">
      <c r="A3276" s="66" t="str">
        <f t="shared" si="51"/>
        <v>2013, North East, 3, 80+, Kidney</v>
      </c>
      <c r="B3276">
        <v>2013</v>
      </c>
      <c r="C3276" t="s">
        <v>65</v>
      </c>
      <c r="D3276" t="s">
        <v>19</v>
      </c>
      <c r="E3276">
        <v>3</v>
      </c>
      <c r="F3276" t="s">
        <v>99</v>
      </c>
      <c r="G3276">
        <v>10</v>
      </c>
    </row>
    <row r="3277" spans="1:7" x14ac:dyDescent="0.25">
      <c r="A3277" s="66" t="str">
        <f t="shared" si="51"/>
        <v>2013, North West, 3, 80+, Kidney</v>
      </c>
      <c r="B3277">
        <v>2013</v>
      </c>
      <c r="C3277" t="s">
        <v>65</v>
      </c>
      <c r="D3277" t="s">
        <v>19</v>
      </c>
      <c r="E3277">
        <v>3</v>
      </c>
      <c r="F3277" t="s">
        <v>92</v>
      </c>
      <c r="G3277">
        <v>28</v>
      </c>
    </row>
    <row r="3278" spans="1:7" x14ac:dyDescent="0.25">
      <c r="A3278" s="66" t="str">
        <f t="shared" si="51"/>
        <v>2013, South East, 3, 80+, Kidney</v>
      </c>
      <c r="B3278">
        <v>2013</v>
      </c>
      <c r="C3278" t="s">
        <v>65</v>
      </c>
      <c r="D3278" t="s">
        <v>19</v>
      </c>
      <c r="E3278">
        <v>3</v>
      </c>
      <c r="F3278" t="s">
        <v>93</v>
      </c>
      <c r="G3278">
        <v>21</v>
      </c>
    </row>
    <row r="3279" spans="1:7" x14ac:dyDescent="0.25">
      <c r="A3279" s="66" t="str">
        <f t="shared" si="51"/>
        <v>2013, South West, 3, 80+, Kidney</v>
      </c>
      <c r="B3279">
        <v>2013</v>
      </c>
      <c r="C3279" t="s">
        <v>65</v>
      </c>
      <c r="D3279" t="s">
        <v>19</v>
      </c>
      <c r="E3279">
        <v>3</v>
      </c>
      <c r="F3279" t="s">
        <v>95</v>
      </c>
      <c r="G3279">
        <v>21</v>
      </c>
    </row>
    <row r="3280" spans="1:7" x14ac:dyDescent="0.25">
      <c r="A3280" s="66" t="str">
        <f t="shared" si="51"/>
        <v>2013, West Midlands, 3, 80+, Kidney</v>
      </c>
      <c r="B3280">
        <v>2013</v>
      </c>
      <c r="C3280" t="s">
        <v>65</v>
      </c>
      <c r="D3280" t="s">
        <v>19</v>
      </c>
      <c r="E3280">
        <v>3</v>
      </c>
      <c r="F3280" t="s">
        <v>97</v>
      </c>
      <c r="G3280">
        <v>13</v>
      </c>
    </row>
    <row r="3281" spans="1:7" x14ac:dyDescent="0.25">
      <c r="A3281" s="66" t="str">
        <f t="shared" si="51"/>
        <v>2013, Yorkshire and The Humber, 3, 80+, Kidney</v>
      </c>
      <c r="B3281">
        <v>2013</v>
      </c>
      <c r="C3281" t="s">
        <v>65</v>
      </c>
      <c r="D3281" t="s">
        <v>19</v>
      </c>
      <c r="E3281">
        <v>3</v>
      </c>
      <c r="F3281" t="s">
        <v>96</v>
      </c>
      <c r="G3281">
        <v>18</v>
      </c>
    </row>
    <row r="3282" spans="1:7" x14ac:dyDescent="0.25">
      <c r="A3282" s="66" t="str">
        <f t="shared" si="51"/>
        <v>2013, East Midlands, 4, 80+, Kidney</v>
      </c>
      <c r="B3282">
        <v>2013</v>
      </c>
      <c r="C3282" t="s">
        <v>65</v>
      </c>
      <c r="D3282" t="s">
        <v>19</v>
      </c>
      <c r="E3282">
        <v>4</v>
      </c>
      <c r="F3282" t="s">
        <v>98</v>
      </c>
      <c r="G3282">
        <v>28</v>
      </c>
    </row>
    <row r="3283" spans="1:7" x14ac:dyDescent="0.25">
      <c r="A3283" s="66" t="str">
        <f t="shared" si="51"/>
        <v>2013, East of England, 4, 80+, Kidney</v>
      </c>
      <c r="B3283">
        <v>2013</v>
      </c>
      <c r="C3283" t="s">
        <v>65</v>
      </c>
      <c r="D3283" t="s">
        <v>19</v>
      </c>
      <c r="E3283">
        <v>4</v>
      </c>
      <c r="F3283" t="s">
        <v>94</v>
      </c>
      <c r="G3283">
        <v>57</v>
      </c>
    </row>
    <row r="3284" spans="1:7" x14ac:dyDescent="0.25">
      <c r="A3284" s="66" t="str">
        <f t="shared" si="51"/>
        <v>2013, London, 4, 80+, Kidney</v>
      </c>
      <c r="B3284">
        <v>2013</v>
      </c>
      <c r="C3284" t="s">
        <v>65</v>
      </c>
      <c r="D3284" t="s">
        <v>19</v>
      </c>
      <c r="E3284">
        <v>4</v>
      </c>
      <c r="F3284" t="s">
        <v>8</v>
      </c>
      <c r="G3284">
        <v>25</v>
      </c>
    </row>
    <row r="3285" spans="1:7" x14ac:dyDescent="0.25">
      <c r="A3285" s="66" t="str">
        <f t="shared" si="51"/>
        <v>2013, North East, 4, 80+, Kidney</v>
      </c>
      <c r="B3285">
        <v>2013</v>
      </c>
      <c r="C3285" t="s">
        <v>65</v>
      </c>
      <c r="D3285" t="s">
        <v>19</v>
      </c>
      <c r="E3285">
        <v>4</v>
      </c>
      <c r="F3285" t="s">
        <v>99</v>
      </c>
      <c r="G3285">
        <v>25</v>
      </c>
    </row>
    <row r="3286" spans="1:7" x14ac:dyDescent="0.25">
      <c r="A3286" s="66" t="str">
        <f t="shared" si="51"/>
        <v>2013, North West, 4, 80+, Kidney</v>
      </c>
      <c r="B3286">
        <v>2013</v>
      </c>
      <c r="C3286" t="s">
        <v>65</v>
      </c>
      <c r="D3286" t="s">
        <v>19</v>
      </c>
      <c r="E3286">
        <v>4</v>
      </c>
      <c r="F3286" t="s">
        <v>92</v>
      </c>
      <c r="G3286">
        <v>45</v>
      </c>
    </row>
    <row r="3287" spans="1:7" x14ac:dyDescent="0.25">
      <c r="A3287" s="66" t="str">
        <f t="shared" si="51"/>
        <v>2013, South East, 4, 80+, Kidney</v>
      </c>
      <c r="B3287">
        <v>2013</v>
      </c>
      <c r="C3287" t="s">
        <v>65</v>
      </c>
      <c r="D3287" t="s">
        <v>19</v>
      </c>
      <c r="E3287">
        <v>4</v>
      </c>
      <c r="F3287" t="s">
        <v>93</v>
      </c>
      <c r="G3287">
        <v>52</v>
      </c>
    </row>
    <row r="3288" spans="1:7" x14ac:dyDescent="0.25">
      <c r="A3288" s="66" t="str">
        <f t="shared" si="51"/>
        <v>2013, South West, 4, 80+, Kidney</v>
      </c>
      <c r="B3288">
        <v>2013</v>
      </c>
      <c r="C3288" t="s">
        <v>65</v>
      </c>
      <c r="D3288" t="s">
        <v>19</v>
      </c>
      <c r="E3288">
        <v>4</v>
      </c>
      <c r="F3288" t="s">
        <v>95</v>
      </c>
      <c r="G3288">
        <v>57</v>
      </c>
    </row>
    <row r="3289" spans="1:7" x14ac:dyDescent="0.25">
      <c r="A3289" s="66" t="str">
        <f t="shared" si="51"/>
        <v>2013, West Midlands, 4, 80+, Kidney</v>
      </c>
      <c r="B3289">
        <v>2013</v>
      </c>
      <c r="C3289" t="s">
        <v>65</v>
      </c>
      <c r="D3289" t="s">
        <v>19</v>
      </c>
      <c r="E3289">
        <v>4</v>
      </c>
      <c r="F3289" t="s">
        <v>97</v>
      </c>
      <c r="G3289">
        <v>49</v>
      </c>
    </row>
    <row r="3290" spans="1:7" x14ac:dyDescent="0.25">
      <c r="A3290" s="66" t="str">
        <f t="shared" si="51"/>
        <v>2013, Yorkshire and The Humber, 4, 80+, Kidney</v>
      </c>
      <c r="B3290">
        <v>2013</v>
      </c>
      <c r="C3290" t="s">
        <v>65</v>
      </c>
      <c r="D3290" t="s">
        <v>19</v>
      </c>
      <c r="E3290">
        <v>4</v>
      </c>
      <c r="F3290" t="s">
        <v>96</v>
      </c>
      <c r="G3290">
        <v>42</v>
      </c>
    </row>
    <row r="3291" spans="1:7" x14ac:dyDescent="0.25">
      <c r="A3291" s="66" t="str">
        <f t="shared" si="51"/>
        <v>2013, East Midlands, Unk/Oth, 80+, Kidney</v>
      </c>
      <c r="B3291">
        <v>2013</v>
      </c>
      <c r="C3291" t="s">
        <v>65</v>
      </c>
      <c r="D3291" t="s">
        <v>19</v>
      </c>
      <c r="E3291" t="s">
        <v>26</v>
      </c>
      <c r="F3291" t="s">
        <v>98</v>
      </c>
      <c r="G3291">
        <v>96</v>
      </c>
    </row>
    <row r="3292" spans="1:7" x14ac:dyDescent="0.25">
      <c r="A3292" s="66" t="str">
        <f t="shared" si="51"/>
        <v>2013, East of England, Unk/Oth, 80+, Kidney</v>
      </c>
      <c r="B3292">
        <v>2013</v>
      </c>
      <c r="C3292" t="s">
        <v>65</v>
      </c>
      <c r="D3292" t="s">
        <v>19</v>
      </c>
      <c r="E3292" t="s">
        <v>26</v>
      </c>
      <c r="F3292" t="s">
        <v>94</v>
      </c>
      <c r="G3292">
        <v>29</v>
      </c>
    </row>
    <row r="3293" spans="1:7" x14ac:dyDescent="0.25">
      <c r="A3293" s="66" t="str">
        <f t="shared" si="51"/>
        <v>2013, London, Unk/Oth, 80+, Kidney</v>
      </c>
      <c r="B3293">
        <v>2013</v>
      </c>
      <c r="C3293" t="s">
        <v>65</v>
      </c>
      <c r="D3293" t="s">
        <v>19</v>
      </c>
      <c r="E3293" t="s">
        <v>26</v>
      </c>
      <c r="F3293" t="s">
        <v>8</v>
      </c>
      <c r="G3293">
        <v>70</v>
      </c>
    </row>
    <row r="3294" spans="1:7" x14ac:dyDescent="0.25">
      <c r="A3294" s="66" t="str">
        <f t="shared" si="51"/>
        <v>2013, North East, Unk/Oth, 80+, Kidney</v>
      </c>
      <c r="B3294">
        <v>2013</v>
      </c>
      <c r="C3294" t="s">
        <v>65</v>
      </c>
      <c r="D3294" t="s">
        <v>19</v>
      </c>
      <c r="E3294" t="s">
        <v>26</v>
      </c>
      <c r="F3294" t="s">
        <v>99</v>
      </c>
      <c r="G3294">
        <v>17</v>
      </c>
    </row>
    <row r="3295" spans="1:7" x14ac:dyDescent="0.25">
      <c r="A3295" s="66" t="str">
        <f t="shared" si="51"/>
        <v>2013, North West, Unk/Oth, 80+, Kidney</v>
      </c>
      <c r="B3295">
        <v>2013</v>
      </c>
      <c r="C3295" t="s">
        <v>65</v>
      </c>
      <c r="D3295" t="s">
        <v>19</v>
      </c>
      <c r="E3295" t="s">
        <v>26</v>
      </c>
      <c r="F3295" t="s">
        <v>92</v>
      </c>
      <c r="G3295">
        <v>110</v>
      </c>
    </row>
    <row r="3296" spans="1:7" x14ac:dyDescent="0.25">
      <c r="A3296" s="66" t="str">
        <f t="shared" si="51"/>
        <v>2013, South East, Unk/Oth, 80+, Kidney</v>
      </c>
      <c r="B3296">
        <v>2013</v>
      </c>
      <c r="C3296" t="s">
        <v>65</v>
      </c>
      <c r="D3296" t="s">
        <v>19</v>
      </c>
      <c r="E3296" t="s">
        <v>26</v>
      </c>
      <c r="F3296" t="s">
        <v>93</v>
      </c>
      <c r="G3296">
        <v>182</v>
      </c>
    </row>
    <row r="3297" spans="1:7" x14ac:dyDescent="0.25">
      <c r="A3297" s="66" t="str">
        <f t="shared" si="51"/>
        <v>2013, South West, Unk/Oth, 80+, Kidney</v>
      </c>
      <c r="B3297">
        <v>2013</v>
      </c>
      <c r="C3297" t="s">
        <v>65</v>
      </c>
      <c r="D3297" t="s">
        <v>19</v>
      </c>
      <c r="E3297" t="s">
        <v>26</v>
      </c>
      <c r="F3297" t="s">
        <v>95</v>
      </c>
      <c r="G3297">
        <v>135</v>
      </c>
    </row>
    <row r="3298" spans="1:7" x14ac:dyDescent="0.25">
      <c r="A3298" s="66" t="str">
        <f t="shared" si="51"/>
        <v>2013, West Midlands, Unk/Oth, 80+, Kidney</v>
      </c>
      <c r="B3298">
        <v>2013</v>
      </c>
      <c r="C3298" t="s">
        <v>65</v>
      </c>
      <c r="D3298" t="s">
        <v>19</v>
      </c>
      <c r="E3298" t="s">
        <v>26</v>
      </c>
      <c r="F3298" t="s">
        <v>97</v>
      </c>
      <c r="G3298">
        <v>78</v>
      </c>
    </row>
    <row r="3299" spans="1:7" x14ac:dyDescent="0.25">
      <c r="A3299" s="66" t="str">
        <f t="shared" si="51"/>
        <v>2013, Yorkshire and The Humber, Unk/Oth, 80+, Kidney</v>
      </c>
      <c r="B3299">
        <v>2013</v>
      </c>
      <c r="C3299" t="s">
        <v>65</v>
      </c>
      <c r="D3299" t="s">
        <v>19</v>
      </c>
      <c r="E3299" t="s">
        <v>26</v>
      </c>
      <c r="F3299" t="s">
        <v>96</v>
      </c>
      <c r="G3299">
        <v>70</v>
      </c>
    </row>
    <row r="3300" spans="1:7" x14ac:dyDescent="0.25">
      <c r="A3300" s="66" t="str">
        <f t="shared" si="51"/>
        <v>2013, East Midlands, 1, 0-49, Lung</v>
      </c>
      <c r="B3300">
        <v>2013</v>
      </c>
      <c r="C3300" t="s">
        <v>67</v>
      </c>
      <c r="D3300" t="s">
        <v>25</v>
      </c>
      <c r="E3300">
        <v>1</v>
      </c>
      <c r="F3300" t="s">
        <v>98</v>
      </c>
      <c r="G3300">
        <v>8</v>
      </c>
    </row>
    <row r="3301" spans="1:7" x14ac:dyDescent="0.25">
      <c r="A3301" s="66" t="str">
        <f t="shared" si="51"/>
        <v>2013, East of England, 1, 0-49, Lung</v>
      </c>
      <c r="B3301">
        <v>2013</v>
      </c>
      <c r="C3301" t="s">
        <v>67</v>
      </c>
      <c r="D3301" t="s">
        <v>25</v>
      </c>
      <c r="E3301">
        <v>1</v>
      </c>
      <c r="F3301" t="s">
        <v>94</v>
      </c>
      <c r="G3301">
        <v>10</v>
      </c>
    </row>
    <row r="3302" spans="1:7" x14ac:dyDescent="0.25">
      <c r="A3302" s="66" t="str">
        <f t="shared" si="51"/>
        <v>2013, London, 1, 0-49, Lung</v>
      </c>
      <c r="B3302">
        <v>2013</v>
      </c>
      <c r="C3302" t="s">
        <v>67</v>
      </c>
      <c r="D3302" t="s">
        <v>25</v>
      </c>
      <c r="E3302">
        <v>1</v>
      </c>
      <c r="F3302" t="s">
        <v>8</v>
      </c>
      <c r="G3302">
        <v>13</v>
      </c>
    </row>
    <row r="3303" spans="1:7" x14ac:dyDescent="0.25">
      <c r="A3303" s="66" t="str">
        <f t="shared" si="51"/>
        <v>2013, North East, 1, 0-49, Lung</v>
      </c>
      <c r="B3303">
        <v>2013</v>
      </c>
      <c r="C3303" t="s">
        <v>67</v>
      </c>
      <c r="D3303" t="s">
        <v>25</v>
      </c>
      <c r="E3303">
        <v>1</v>
      </c>
      <c r="F3303" t="s">
        <v>99</v>
      </c>
      <c r="G3303">
        <v>6</v>
      </c>
    </row>
    <row r="3304" spans="1:7" x14ac:dyDescent="0.25">
      <c r="A3304" s="66" t="str">
        <f t="shared" si="51"/>
        <v>2013, North West, 1, 0-49, Lung</v>
      </c>
      <c r="B3304">
        <v>2013</v>
      </c>
      <c r="C3304" t="s">
        <v>67</v>
      </c>
      <c r="D3304" t="s">
        <v>25</v>
      </c>
      <c r="E3304">
        <v>1</v>
      </c>
      <c r="F3304" t="s">
        <v>92</v>
      </c>
      <c r="G3304">
        <v>25</v>
      </c>
    </row>
    <row r="3305" spans="1:7" x14ac:dyDescent="0.25">
      <c r="A3305" s="66" t="str">
        <f t="shared" si="51"/>
        <v>2013, South East, 1, 0-49, Lung</v>
      </c>
      <c r="B3305">
        <v>2013</v>
      </c>
      <c r="C3305" t="s">
        <v>67</v>
      </c>
      <c r="D3305" t="s">
        <v>25</v>
      </c>
      <c r="E3305">
        <v>1</v>
      </c>
      <c r="F3305" t="s">
        <v>93</v>
      </c>
      <c r="G3305">
        <v>20</v>
      </c>
    </row>
    <row r="3306" spans="1:7" x14ac:dyDescent="0.25">
      <c r="A3306" s="66" t="str">
        <f t="shared" si="51"/>
        <v>2013, South West, 1, 0-49, Lung</v>
      </c>
      <c r="B3306">
        <v>2013</v>
      </c>
      <c r="C3306" t="s">
        <v>67</v>
      </c>
      <c r="D3306" t="s">
        <v>25</v>
      </c>
      <c r="E3306">
        <v>1</v>
      </c>
      <c r="F3306" t="s">
        <v>95</v>
      </c>
      <c r="G3306">
        <v>8</v>
      </c>
    </row>
    <row r="3307" spans="1:7" x14ac:dyDescent="0.25">
      <c r="A3307" s="66" t="str">
        <f t="shared" si="51"/>
        <v>2013, West Midlands, 1, 0-49, Lung</v>
      </c>
      <c r="B3307">
        <v>2013</v>
      </c>
      <c r="C3307" t="s">
        <v>67</v>
      </c>
      <c r="D3307" t="s">
        <v>25</v>
      </c>
      <c r="E3307">
        <v>1</v>
      </c>
      <c r="F3307" t="s">
        <v>97</v>
      </c>
      <c r="G3307">
        <v>8</v>
      </c>
    </row>
    <row r="3308" spans="1:7" x14ac:dyDescent="0.25">
      <c r="A3308" s="66" t="str">
        <f t="shared" si="51"/>
        <v>2013, Yorkshire and The Humber, 1, 0-49, Lung</v>
      </c>
      <c r="B3308">
        <v>2013</v>
      </c>
      <c r="C3308" t="s">
        <v>67</v>
      </c>
      <c r="D3308" t="s">
        <v>25</v>
      </c>
      <c r="E3308">
        <v>1</v>
      </c>
      <c r="F3308" t="s">
        <v>96</v>
      </c>
      <c r="G3308">
        <v>10</v>
      </c>
    </row>
    <row r="3309" spans="1:7" x14ac:dyDescent="0.25">
      <c r="A3309" s="66" t="str">
        <f t="shared" si="51"/>
        <v>2013, East Midlands, 2, 0-49, Lung</v>
      </c>
      <c r="B3309">
        <v>2013</v>
      </c>
      <c r="C3309" t="s">
        <v>67</v>
      </c>
      <c r="D3309" t="s">
        <v>25</v>
      </c>
      <c r="E3309">
        <v>2</v>
      </c>
      <c r="F3309" t="s">
        <v>98</v>
      </c>
      <c r="G3309">
        <v>6</v>
      </c>
    </row>
    <row r="3310" spans="1:7" x14ac:dyDescent="0.25">
      <c r="A3310" s="66" t="str">
        <f t="shared" si="51"/>
        <v>2013, East of England, 2, 0-49, Lung</v>
      </c>
      <c r="B3310">
        <v>2013</v>
      </c>
      <c r="C3310" t="s">
        <v>67</v>
      </c>
      <c r="D3310" t="s">
        <v>25</v>
      </c>
      <c r="E3310">
        <v>2</v>
      </c>
      <c r="F3310" t="s">
        <v>94</v>
      </c>
      <c r="G3310">
        <v>9</v>
      </c>
    </row>
    <row r="3311" spans="1:7" x14ac:dyDescent="0.25">
      <c r="A3311" s="66" t="str">
        <f t="shared" si="51"/>
        <v>2013, London, 2, 0-49, Lung</v>
      </c>
      <c r="B3311">
        <v>2013</v>
      </c>
      <c r="C3311" t="s">
        <v>67</v>
      </c>
      <c r="D3311" t="s">
        <v>25</v>
      </c>
      <c r="E3311">
        <v>2</v>
      </c>
      <c r="F3311" t="s">
        <v>8</v>
      </c>
      <c r="G3311">
        <v>12</v>
      </c>
    </row>
    <row r="3312" spans="1:7" x14ac:dyDescent="0.25">
      <c r="A3312" s="66" t="str">
        <f t="shared" si="51"/>
        <v>2013, North East, 2, 0-49, Lung</v>
      </c>
      <c r="B3312">
        <v>2013</v>
      </c>
      <c r="C3312" t="s">
        <v>67</v>
      </c>
      <c r="D3312" t="s">
        <v>25</v>
      </c>
      <c r="E3312">
        <v>2</v>
      </c>
      <c r="F3312" t="s">
        <v>99</v>
      </c>
      <c r="G3312" t="s">
        <v>116</v>
      </c>
    </row>
    <row r="3313" spans="1:7" x14ac:dyDescent="0.25">
      <c r="A3313" s="66" t="str">
        <f t="shared" si="51"/>
        <v>2013, North West, 2, 0-49, Lung</v>
      </c>
      <c r="B3313">
        <v>2013</v>
      </c>
      <c r="C3313" t="s">
        <v>67</v>
      </c>
      <c r="D3313" t="s">
        <v>25</v>
      </c>
      <c r="E3313">
        <v>2</v>
      </c>
      <c r="F3313" t="s">
        <v>92</v>
      </c>
      <c r="G3313">
        <v>8</v>
      </c>
    </row>
    <row r="3314" spans="1:7" x14ac:dyDescent="0.25">
      <c r="A3314" s="66" t="str">
        <f t="shared" si="51"/>
        <v>2013, South East, 2, 0-49, Lung</v>
      </c>
      <c r="B3314">
        <v>2013</v>
      </c>
      <c r="C3314" t="s">
        <v>67</v>
      </c>
      <c r="D3314" t="s">
        <v>25</v>
      </c>
      <c r="E3314">
        <v>2</v>
      </c>
      <c r="F3314" t="s">
        <v>93</v>
      </c>
      <c r="G3314" t="s">
        <v>116</v>
      </c>
    </row>
    <row r="3315" spans="1:7" x14ac:dyDescent="0.25">
      <c r="A3315" s="66" t="str">
        <f t="shared" si="51"/>
        <v>2013, South West, 2, 0-49, Lung</v>
      </c>
      <c r="B3315">
        <v>2013</v>
      </c>
      <c r="C3315" t="s">
        <v>67</v>
      </c>
      <c r="D3315" t="s">
        <v>25</v>
      </c>
      <c r="E3315">
        <v>2</v>
      </c>
      <c r="F3315" t="s">
        <v>95</v>
      </c>
      <c r="G3315" t="s">
        <v>116</v>
      </c>
    </row>
    <row r="3316" spans="1:7" x14ac:dyDescent="0.25">
      <c r="A3316" s="66" t="str">
        <f t="shared" si="51"/>
        <v>2013, West Midlands, 2, 0-49, Lung</v>
      </c>
      <c r="B3316">
        <v>2013</v>
      </c>
      <c r="C3316" t="s">
        <v>67</v>
      </c>
      <c r="D3316" t="s">
        <v>25</v>
      </c>
      <c r="E3316">
        <v>2</v>
      </c>
      <c r="F3316" t="s">
        <v>97</v>
      </c>
      <c r="G3316">
        <v>7</v>
      </c>
    </row>
    <row r="3317" spans="1:7" x14ac:dyDescent="0.25">
      <c r="A3317" s="66" t="str">
        <f t="shared" si="51"/>
        <v>2013, Yorkshire and The Humber, 2, 0-49, Lung</v>
      </c>
      <c r="B3317">
        <v>2013</v>
      </c>
      <c r="C3317" t="s">
        <v>67</v>
      </c>
      <c r="D3317" t="s">
        <v>25</v>
      </c>
      <c r="E3317">
        <v>2</v>
      </c>
      <c r="F3317" t="s">
        <v>96</v>
      </c>
      <c r="G3317">
        <v>7</v>
      </c>
    </row>
    <row r="3318" spans="1:7" x14ac:dyDescent="0.25">
      <c r="A3318" s="66" t="str">
        <f t="shared" si="51"/>
        <v>2013, East Midlands, 3, 0-49, Lung</v>
      </c>
      <c r="B3318">
        <v>2013</v>
      </c>
      <c r="C3318" t="s">
        <v>67</v>
      </c>
      <c r="D3318" t="s">
        <v>25</v>
      </c>
      <c r="E3318">
        <v>3</v>
      </c>
      <c r="F3318" t="s">
        <v>98</v>
      </c>
      <c r="G3318">
        <v>11</v>
      </c>
    </row>
    <row r="3319" spans="1:7" x14ac:dyDescent="0.25">
      <c r="A3319" s="66" t="str">
        <f t="shared" si="51"/>
        <v>2013, East of England, 3, 0-49, Lung</v>
      </c>
      <c r="B3319">
        <v>2013</v>
      </c>
      <c r="C3319" t="s">
        <v>67</v>
      </c>
      <c r="D3319" t="s">
        <v>25</v>
      </c>
      <c r="E3319">
        <v>3</v>
      </c>
      <c r="F3319" t="s">
        <v>94</v>
      </c>
      <c r="G3319">
        <v>11</v>
      </c>
    </row>
    <row r="3320" spans="1:7" x14ac:dyDescent="0.25">
      <c r="A3320" s="66" t="str">
        <f t="shared" si="51"/>
        <v>2013, London, 3, 0-49, Lung</v>
      </c>
      <c r="B3320">
        <v>2013</v>
      </c>
      <c r="C3320" t="s">
        <v>67</v>
      </c>
      <c r="D3320" t="s">
        <v>25</v>
      </c>
      <c r="E3320">
        <v>3</v>
      </c>
      <c r="F3320" t="s">
        <v>8</v>
      </c>
      <c r="G3320">
        <v>24</v>
      </c>
    </row>
    <row r="3321" spans="1:7" x14ac:dyDescent="0.25">
      <c r="A3321" s="66" t="str">
        <f t="shared" si="51"/>
        <v>2013, North East, 3, 0-49, Lung</v>
      </c>
      <c r="B3321">
        <v>2013</v>
      </c>
      <c r="C3321" t="s">
        <v>67</v>
      </c>
      <c r="D3321" t="s">
        <v>25</v>
      </c>
      <c r="E3321">
        <v>3</v>
      </c>
      <c r="F3321" t="s">
        <v>99</v>
      </c>
      <c r="G3321">
        <v>16</v>
      </c>
    </row>
    <row r="3322" spans="1:7" x14ac:dyDescent="0.25">
      <c r="A3322" s="66" t="str">
        <f t="shared" si="51"/>
        <v>2013, North West, 3, 0-49, Lung</v>
      </c>
      <c r="B3322">
        <v>2013</v>
      </c>
      <c r="C3322" t="s">
        <v>67</v>
      </c>
      <c r="D3322" t="s">
        <v>25</v>
      </c>
      <c r="E3322">
        <v>3</v>
      </c>
      <c r="F3322" t="s">
        <v>92</v>
      </c>
      <c r="G3322">
        <v>28</v>
      </c>
    </row>
    <row r="3323" spans="1:7" x14ac:dyDescent="0.25">
      <c r="A3323" s="66" t="str">
        <f t="shared" si="51"/>
        <v>2013, South East, 3, 0-49, Lung</v>
      </c>
      <c r="B3323">
        <v>2013</v>
      </c>
      <c r="C3323" t="s">
        <v>67</v>
      </c>
      <c r="D3323" t="s">
        <v>25</v>
      </c>
      <c r="E3323">
        <v>3</v>
      </c>
      <c r="F3323" t="s">
        <v>93</v>
      </c>
      <c r="G3323">
        <v>25</v>
      </c>
    </row>
    <row r="3324" spans="1:7" x14ac:dyDescent="0.25">
      <c r="A3324" s="66" t="str">
        <f t="shared" si="51"/>
        <v>2013, South West, 3, 0-49, Lung</v>
      </c>
      <c r="B3324">
        <v>2013</v>
      </c>
      <c r="C3324" t="s">
        <v>67</v>
      </c>
      <c r="D3324" t="s">
        <v>25</v>
      </c>
      <c r="E3324">
        <v>3</v>
      </c>
      <c r="F3324" t="s">
        <v>95</v>
      </c>
      <c r="G3324">
        <v>13</v>
      </c>
    </row>
    <row r="3325" spans="1:7" x14ac:dyDescent="0.25">
      <c r="A3325" s="66" t="str">
        <f t="shared" si="51"/>
        <v>2013, West Midlands, 3, 0-49, Lung</v>
      </c>
      <c r="B3325">
        <v>2013</v>
      </c>
      <c r="C3325" t="s">
        <v>67</v>
      </c>
      <c r="D3325" t="s">
        <v>25</v>
      </c>
      <c r="E3325">
        <v>3</v>
      </c>
      <c r="F3325" t="s">
        <v>97</v>
      </c>
      <c r="G3325">
        <v>9</v>
      </c>
    </row>
    <row r="3326" spans="1:7" x14ac:dyDescent="0.25">
      <c r="A3326" s="66" t="str">
        <f t="shared" si="51"/>
        <v>2013, Yorkshire and The Humber, 3, 0-49, Lung</v>
      </c>
      <c r="B3326">
        <v>2013</v>
      </c>
      <c r="C3326" t="s">
        <v>67</v>
      </c>
      <c r="D3326" t="s">
        <v>25</v>
      </c>
      <c r="E3326">
        <v>3</v>
      </c>
      <c r="F3326" t="s">
        <v>96</v>
      </c>
      <c r="G3326">
        <v>12</v>
      </c>
    </row>
    <row r="3327" spans="1:7" x14ac:dyDescent="0.25">
      <c r="A3327" s="66" t="str">
        <f t="shared" si="51"/>
        <v>2013, East Midlands, 4, 0-49, Lung</v>
      </c>
      <c r="B3327">
        <v>2013</v>
      </c>
      <c r="C3327" t="s">
        <v>67</v>
      </c>
      <c r="D3327" t="s">
        <v>25</v>
      </c>
      <c r="E3327">
        <v>4</v>
      </c>
      <c r="F3327" t="s">
        <v>98</v>
      </c>
      <c r="G3327">
        <v>25</v>
      </c>
    </row>
    <row r="3328" spans="1:7" x14ac:dyDescent="0.25">
      <c r="A3328" s="66" t="str">
        <f t="shared" si="51"/>
        <v>2013, East of England, 4, 0-49, Lung</v>
      </c>
      <c r="B3328">
        <v>2013</v>
      </c>
      <c r="C3328" t="s">
        <v>67</v>
      </c>
      <c r="D3328" t="s">
        <v>25</v>
      </c>
      <c r="E3328">
        <v>4</v>
      </c>
      <c r="F3328" t="s">
        <v>94</v>
      </c>
      <c r="G3328">
        <v>55</v>
      </c>
    </row>
    <row r="3329" spans="1:7" x14ac:dyDescent="0.25">
      <c r="A3329" s="66" t="str">
        <f t="shared" si="51"/>
        <v>2013, London, 4, 0-49, Lung</v>
      </c>
      <c r="B3329">
        <v>2013</v>
      </c>
      <c r="C3329" t="s">
        <v>67</v>
      </c>
      <c r="D3329" t="s">
        <v>25</v>
      </c>
      <c r="E3329">
        <v>4</v>
      </c>
      <c r="F3329" t="s">
        <v>8</v>
      </c>
      <c r="G3329">
        <v>95</v>
      </c>
    </row>
    <row r="3330" spans="1:7" x14ac:dyDescent="0.25">
      <c r="A3330" s="66" t="str">
        <f t="shared" ref="A3330:A3393" si="52">B3330&amp;", "&amp;F3330&amp;", "&amp;E3330&amp;", "&amp;D3330&amp;", "&amp;C3330</f>
        <v>2013, North East, 4, 0-49, Lung</v>
      </c>
      <c r="B3330">
        <v>2013</v>
      </c>
      <c r="C3330" t="s">
        <v>67</v>
      </c>
      <c r="D3330" t="s">
        <v>25</v>
      </c>
      <c r="E3330">
        <v>4</v>
      </c>
      <c r="F3330" t="s">
        <v>99</v>
      </c>
      <c r="G3330">
        <v>29</v>
      </c>
    </row>
    <row r="3331" spans="1:7" x14ac:dyDescent="0.25">
      <c r="A3331" s="66" t="str">
        <f t="shared" si="52"/>
        <v>2013, North West, 4, 0-49, Lung</v>
      </c>
      <c r="B3331">
        <v>2013</v>
      </c>
      <c r="C3331" t="s">
        <v>67</v>
      </c>
      <c r="D3331" t="s">
        <v>25</v>
      </c>
      <c r="E3331">
        <v>4</v>
      </c>
      <c r="F3331" t="s">
        <v>92</v>
      </c>
      <c r="G3331">
        <v>73</v>
      </c>
    </row>
    <row r="3332" spans="1:7" x14ac:dyDescent="0.25">
      <c r="A3332" s="66" t="str">
        <f t="shared" si="52"/>
        <v>2013, South East, 4, 0-49, Lung</v>
      </c>
      <c r="B3332">
        <v>2013</v>
      </c>
      <c r="C3332" t="s">
        <v>67</v>
      </c>
      <c r="D3332" t="s">
        <v>25</v>
      </c>
      <c r="E3332">
        <v>4</v>
      </c>
      <c r="F3332" t="s">
        <v>93</v>
      </c>
      <c r="G3332">
        <v>83</v>
      </c>
    </row>
    <row r="3333" spans="1:7" x14ac:dyDescent="0.25">
      <c r="A3333" s="66" t="str">
        <f t="shared" si="52"/>
        <v>2013, South West, 4, 0-49, Lung</v>
      </c>
      <c r="B3333">
        <v>2013</v>
      </c>
      <c r="C3333" t="s">
        <v>67</v>
      </c>
      <c r="D3333" t="s">
        <v>25</v>
      </c>
      <c r="E3333">
        <v>4</v>
      </c>
      <c r="F3333" t="s">
        <v>95</v>
      </c>
      <c r="G3333">
        <v>44</v>
      </c>
    </row>
    <row r="3334" spans="1:7" x14ac:dyDescent="0.25">
      <c r="A3334" s="66" t="str">
        <f t="shared" si="52"/>
        <v>2013, West Midlands, 4, 0-49, Lung</v>
      </c>
      <c r="B3334">
        <v>2013</v>
      </c>
      <c r="C3334" t="s">
        <v>67</v>
      </c>
      <c r="D3334" t="s">
        <v>25</v>
      </c>
      <c r="E3334">
        <v>4</v>
      </c>
      <c r="F3334" t="s">
        <v>97</v>
      </c>
      <c r="G3334">
        <v>41</v>
      </c>
    </row>
    <row r="3335" spans="1:7" x14ac:dyDescent="0.25">
      <c r="A3335" s="66" t="str">
        <f t="shared" si="52"/>
        <v>2013, Yorkshire and The Humber, 4, 0-49, Lung</v>
      </c>
      <c r="B3335">
        <v>2013</v>
      </c>
      <c r="C3335" t="s">
        <v>67</v>
      </c>
      <c r="D3335" t="s">
        <v>25</v>
      </c>
      <c r="E3335">
        <v>4</v>
      </c>
      <c r="F3335" t="s">
        <v>96</v>
      </c>
      <c r="G3335">
        <v>43</v>
      </c>
    </row>
    <row r="3336" spans="1:7" x14ac:dyDescent="0.25">
      <c r="A3336" s="66" t="str">
        <f t="shared" si="52"/>
        <v>2013, East Midlands, Unk/Oth, 0-49, Lung</v>
      </c>
      <c r="B3336">
        <v>2013</v>
      </c>
      <c r="C3336" t="s">
        <v>67</v>
      </c>
      <c r="D3336" t="s">
        <v>25</v>
      </c>
      <c r="E3336" t="s">
        <v>26</v>
      </c>
      <c r="F3336" t="s">
        <v>98</v>
      </c>
      <c r="G3336">
        <v>18</v>
      </c>
    </row>
    <row r="3337" spans="1:7" x14ac:dyDescent="0.25">
      <c r="A3337" s="66" t="str">
        <f t="shared" si="52"/>
        <v>2013, East of England, Unk/Oth, 0-49, Lung</v>
      </c>
      <c r="B3337">
        <v>2013</v>
      </c>
      <c r="C3337" t="s">
        <v>67</v>
      </c>
      <c r="D3337" t="s">
        <v>25</v>
      </c>
      <c r="E3337" t="s">
        <v>26</v>
      </c>
      <c r="F3337" t="s">
        <v>94</v>
      </c>
      <c r="G3337">
        <v>8</v>
      </c>
    </row>
    <row r="3338" spans="1:7" x14ac:dyDescent="0.25">
      <c r="A3338" s="66" t="str">
        <f t="shared" si="52"/>
        <v>2013, London, Unk/Oth, 0-49, Lung</v>
      </c>
      <c r="B3338">
        <v>2013</v>
      </c>
      <c r="C3338" t="s">
        <v>67</v>
      </c>
      <c r="D3338" t="s">
        <v>25</v>
      </c>
      <c r="E3338" t="s">
        <v>26</v>
      </c>
      <c r="F3338" t="s">
        <v>8</v>
      </c>
      <c r="G3338">
        <v>32</v>
      </c>
    </row>
    <row r="3339" spans="1:7" x14ac:dyDescent="0.25">
      <c r="A3339" s="66" t="str">
        <f t="shared" si="52"/>
        <v>2013, North East, Unk/Oth, 0-49, Lung</v>
      </c>
      <c r="B3339">
        <v>2013</v>
      </c>
      <c r="C3339" t="s">
        <v>67</v>
      </c>
      <c r="D3339" t="s">
        <v>25</v>
      </c>
      <c r="E3339" t="s">
        <v>26</v>
      </c>
      <c r="F3339" t="s">
        <v>99</v>
      </c>
      <c r="G3339" t="s">
        <v>116</v>
      </c>
    </row>
    <row r="3340" spans="1:7" x14ac:dyDescent="0.25">
      <c r="A3340" s="66" t="str">
        <f t="shared" si="52"/>
        <v>2013, North West, Unk/Oth, 0-49, Lung</v>
      </c>
      <c r="B3340">
        <v>2013</v>
      </c>
      <c r="C3340" t="s">
        <v>67</v>
      </c>
      <c r="D3340" t="s">
        <v>25</v>
      </c>
      <c r="E3340" t="s">
        <v>26</v>
      </c>
      <c r="F3340" t="s">
        <v>92</v>
      </c>
      <c r="G3340">
        <v>9</v>
      </c>
    </row>
    <row r="3341" spans="1:7" x14ac:dyDescent="0.25">
      <c r="A3341" s="66" t="str">
        <f t="shared" si="52"/>
        <v>2013, South East, Unk/Oth, 0-49, Lung</v>
      </c>
      <c r="B3341">
        <v>2013</v>
      </c>
      <c r="C3341" t="s">
        <v>67</v>
      </c>
      <c r="D3341" t="s">
        <v>25</v>
      </c>
      <c r="E3341" t="s">
        <v>26</v>
      </c>
      <c r="F3341" t="s">
        <v>93</v>
      </c>
      <c r="G3341">
        <v>17</v>
      </c>
    </row>
    <row r="3342" spans="1:7" x14ac:dyDescent="0.25">
      <c r="A3342" s="66" t="str">
        <f t="shared" si="52"/>
        <v>2013, South West, Unk/Oth, 0-49, Lung</v>
      </c>
      <c r="B3342">
        <v>2013</v>
      </c>
      <c r="C3342" t="s">
        <v>67</v>
      </c>
      <c r="D3342" t="s">
        <v>25</v>
      </c>
      <c r="E3342" t="s">
        <v>26</v>
      </c>
      <c r="F3342" t="s">
        <v>95</v>
      </c>
      <c r="G3342">
        <v>18</v>
      </c>
    </row>
    <row r="3343" spans="1:7" x14ac:dyDescent="0.25">
      <c r="A3343" s="66" t="str">
        <f t="shared" si="52"/>
        <v>2013, West Midlands, Unk/Oth, 0-49, Lung</v>
      </c>
      <c r="B3343">
        <v>2013</v>
      </c>
      <c r="C3343" t="s">
        <v>67</v>
      </c>
      <c r="D3343" t="s">
        <v>25</v>
      </c>
      <c r="E3343" t="s">
        <v>26</v>
      </c>
      <c r="F3343" t="s">
        <v>97</v>
      </c>
      <c r="G3343">
        <v>16</v>
      </c>
    </row>
    <row r="3344" spans="1:7" x14ac:dyDescent="0.25">
      <c r="A3344" s="66" t="str">
        <f t="shared" si="52"/>
        <v>2013, Yorkshire and The Humber, Unk/Oth, 0-49, Lung</v>
      </c>
      <c r="B3344">
        <v>2013</v>
      </c>
      <c r="C3344" t="s">
        <v>67</v>
      </c>
      <c r="D3344" t="s">
        <v>25</v>
      </c>
      <c r="E3344" t="s">
        <v>26</v>
      </c>
      <c r="F3344" t="s">
        <v>96</v>
      </c>
      <c r="G3344">
        <v>9</v>
      </c>
    </row>
    <row r="3345" spans="1:7" x14ac:dyDescent="0.25">
      <c r="A3345" s="66" t="str">
        <f t="shared" si="52"/>
        <v>2013, East Midlands, 1, 50-59, Lung</v>
      </c>
      <c r="B3345">
        <v>2013</v>
      </c>
      <c r="C3345" t="s">
        <v>67</v>
      </c>
      <c r="D3345" t="s">
        <v>16</v>
      </c>
      <c r="E3345">
        <v>1</v>
      </c>
      <c r="F3345" t="s">
        <v>98</v>
      </c>
      <c r="G3345">
        <v>20</v>
      </c>
    </row>
    <row r="3346" spans="1:7" x14ac:dyDescent="0.25">
      <c r="A3346" s="66" t="str">
        <f t="shared" si="52"/>
        <v>2013, East of England, 1, 50-59, Lung</v>
      </c>
      <c r="B3346">
        <v>2013</v>
      </c>
      <c r="C3346" t="s">
        <v>67</v>
      </c>
      <c r="D3346" t="s">
        <v>16</v>
      </c>
      <c r="E3346">
        <v>1</v>
      </c>
      <c r="F3346" t="s">
        <v>94</v>
      </c>
      <c r="G3346">
        <v>27</v>
      </c>
    </row>
    <row r="3347" spans="1:7" x14ac:dyDescent="0.25">
      <c r="A3347" s="66" t="str">
        <f t="shared" si="52"/>
        <v>2013, London, 1, 50-59, Lung</v>
      </c>
      <c r="B3347">
        <v>2013</v>
      </c>
      <c r="C3347" t="s">
        <v>67</v>
      </c>
      <c r="D3347" t="s">
        <v>16</v>
      </c>
      <c r="E3347">
        <v>1</v>
      </c>
      <c r="F3347" t="s">
        <v>8</v>
      </c>
      <c r="G3347">
        <v>51</v>
      </c>
    </row>
    <row r="3348" spans="1:7" x14ac:dyDescent="0.25">
      <c r="A3348" s="66" t="str">
        <f t="shared" si="52"/>
        <v>2013, North East, 1, 50-59, Lung</v>
      </c>
      <c r="B3348">
        <v>2013</v>
      </c>
      <c r="C3348" t="s">
        <v>67</v>
      </c>
      <c r="D3348" t="s">
        <v>16</v>
      </c>
      <c r="E3348">
        <v>1</v>
      </c>
      <c r="F3348" t="s">
        <v>99</v>
      </c>
      <c r="G3348">
        <v>42</v>
      </c>
    </row>
    <row r="3349" spans="1:7" x14ac:dyDescent="0.25">
      <c r="A3349" s="66" t="str">
        <f t="shared" si="52"/>
        <v>2013, North West, 1, 50-59, Lung</v>
      </c>
      <c r="B3349">
        <v>2013</v>
      </c>
      <c r="C3349" t="s">
        <v>67</v>
      </c>
      <c r="D3349" t="s">
        <v>16</v>
      </c>
      <c r="E3349">
        <v>1</v>
      </c>
      <c r="F3349" t="s">
        <v>92</v>
      </c>
      <c r="G3349">
        <v>77</v>
      </c>
    </row>
    <row r="3350" spans="1:7" x14ac:dyDescent="0.25">
      <c r="A3350" s="66" t="str">
        <f t="shared" si="52"/>
        <v>2013, South East, 1, 50-59, Lung</v>
      </c>
      <c r="B3350">
        <v>2013</v>
      </c>
      <c r="C3350" t="s">
        <v>67</v>
      </c>
      <c r="D3350" t="s">
        <v>16</v>
      </c>
      <c r="E3350">
        <v>1</v>
      </c>
      <c r="F3350" t="s">
        <v>93</v>
      </c>
      <c r="G3350">
        <v>33</v>
      </c>
    </row>
    <row r="3351" spans="1:7" x14ac:dyDescent="0.25">
      <c r="A3351" s="66" t="str">
        <f t="shared" si="52"/>
        <v>2013, South West, 1, 50-59, Lung</v>
      </c>
      <c r="B3351">
        <v>2013</v>
      </c>
      <c r="C3351" t="s">
        <v>67</v>
      </c>
      <c r="D3351" t="s">
        <v>16</v>
      </c>
      <c r="E3351">
        <v>1</v>
      </c>
      <c r="F3351" t="s">
        <v>95</v>
      </c>
      <c r="G3351">
        <v>35</v>
      </c>
    </row>
    <row r="3352" spans="1:7" x14ac:dyDescent="0.25">
      <c r="A3352" s="66" t="str">
        <f t="shared" si="52"/>
        <v>2013, West Midlands, 1, 50-59, Lung</v>
      </c>
      <c r="B3352">
        <v>2013</v>
      </c>
      <c r="C3352" t="s">
        <v>67</v>
      </c>
      <c r="D3352" t="s">
        <v>16</v>
      </c>
      <c r="E3352">
        <v>1</v>
      </c>
      <c r="F3352" t="s">
        <v>97</v>
      </c>
      <c r="G3352">
        <v>37</v>
      </c>
    </row>
    <row r="3353" spans="1:7" x14ac:dyDescent="0.25">
      <c r="A3353" s="66" t="str">
        <f t="shared" si="52"/>
        <v>2013, Yorkshire and The Humber, 1, 50-59, Lung</v>
      </c>
      <c r="B3353">
        <v>2013</v>
      </c>
      <c r="C3353" t="s">
        <v>67</v>
      </c>
      <c r="D3353" t="s">
        <v>16</v>
      </c>
      <c r="E3353">
        <v>1</v>
      </c>
      <c r="F3353" t="s">
        <v>96</v>
      </c>
      <c r="G3353">
        <v>59</v>
      </c>
    </row>
    <row r="3354" spans="1:7" x14ac:dyDescent="0.25">
      <c r="A3354" s="66" t="str">
        <f t="shared" si="52"/>
        <v>2013, East Midlands, 2, 50-59, Lung</v>
      </c>
      <c r="B3354">
        <v>2013</v>
      </c>
      <c r="C3354" t="s">
        <v>67</v>
      </c>
      <c r="D3354" t="s">
        <v>16</v>
      </c>
      <c r="E3354">
        <v>2</v>
      </c>
      <c r="F3354" t="s">
        <v>98</v>
      </c>
      <c r="G3354">
        <v>16</v>
      </c>
    </row>
    <row r="3355" spans="1:7" x14ac:dyDescent="0.25">
      <c r="A3355" s="66" t="str">
        <f t="shared" si="52"/>
        <v>2013, East of England, 2, 50-59, Lung</v>
      </c>
      <c r="B3355">
        <v>2013</v>
      </c>
      <c r="C3355" t="s">
        <v>67</v>
      </c>
      <c r="D3355" t="s">
        <v>16</v>
      </c>
      <c r="E3355">
        <v>2</v>
      </c>
      <c r="F3355" t="s">
        <v>94</v>
      </c>
      <c r="G3355">
        <v>12</v>
      </c>
    </row>
    <row r="3356" spans="1:7" x14ac:dyDescent="0.25">
      <c r="A3356" s="66" t="str">
        <f t="shared" si="52"/>
        <v>2013, London, 2, 50-59, Lung</v>
      </c>
      <c r="B3356">
        <v>2013</v>
      </c>
      <c r="C3356" t="s">
        <v>67</v>
      </c>
      <c r="D3356" t="s">
        <v>16</v>
      </c>
      <c r="E3356">
        <v>2</v>
      </c>
      <c r="F3356" t="s">
        <v>8</v>
      </c>
      <c r="G3356">
        <v>23</v>
      </c>
    </row>
    <row r="3357" spans="1:7" x14ac:dyDescent="0.25">
      <c r="A3357" s="66" t="str">
        <f t="shared" si="52"/>
        <v>2013, North East, 2, 50-59, Lung</v>
      </c>
      <c r="B3357">
        <v>2013</v>
      </c>
      <c r="C3357" t="s">
        <v>67</v>
      </c>
      <c r="D3357" t="s">
        <v>16</v>
      </c>
      <c r="E3357">
        <v>2</v>
      </c>
      <c r="F3357" t="s">
        <v>99</v>
      </c>
      <c r="G3357">
        <v>17</v>
      </c>
    </row>
    <row r="3358" spans="1:7" x14ac:dyDescent="0.25">
      <c r="A3358" s="66" t="str">
        <f t="shared" si="52"/>
        <v>2013, North West, 2, 50-59, Lung</v>
      </c>
      <c r="B3358">
        <v>2013</v>
      </c>
      <c r="C3358" t="s">
        <v>67</v>
      </c>
      <c r="D3358" t="s">
        <v>16</v>
      </c>
      <c r="E3358">
        <v>2</v>
      </c>
      <c r="F3358" t="s">
        <v>92</v>
      </c>
      <c r="G3358">
        <v>43</v>
      </c>
    </row>
    <row r="3359" spans="1:7" x14ac:dyDescent="0.25">
      <c r="A3359" s="66" t="str">
        <f t="shared" si="52"/>
        <v>2013, South East, 2, 50-59, Lung</v>
      </c>
      <c r="B3359">
        <v>2013</v>
      </c>
      <c r="C3359" t="s">
        <v>67</v>
      </c>
      <c r="D3359" t="s">
        <v>16</v>
      </c>
      <c r="E3359">
        <v>2</v>
      </c>
      <c r="F3359" t="s">
        <v>93</v>
      </c>
      <c r="G3359">
        <v>23</v>
      </c>
    </row>
    <row r="3360" spans="1:7" x14ac:dyDescent="0.25">
      <c r="A3360" s="66" t="str">
        <f t="shared" si="52"/>
        <v>2013, South West, 2, 50-59, Lung</v>
      </c>
      <c r="B3360">
        <v>2013</v>
      </c>
      <c r="C3360" t="s">
        <v>67</v>
      </c>
      <c r="D3360" t="s">
        <v>16</v>
      </c>
      <c r="E3360">
        <v>2</v>
      </c>
      <c r="F3360" t="s">
        <v>95</v>
      </c>
      <c r="G3360">
        <v>18</v>
      </c>
    </row>
    <row r="3361" spans="1:7" x14ac:dyDescent="0.25">
      <c r="A3361" s="66" t="str">
        <f t="shared" si="52"/>
        <v>2013, West Midlands, 2, 50-59, Lung</v>
      </c>
      <c r="B3361">
        <v>2013</v>
      </c>
      <c r="C3361" t="s">
        <v>67</v>
      </c>
      <c r="D3361" t="s">
        <v>16</v>
      </c>
      <c r="E3361">
        <v>2</v>
      </c>
      <c r="F3361" t="s">
        <v>97</v>
      </c>
      <c r="G3361">
        <v>26</v>
      </c>
    </row>
    <row r="3362" spans="1:7" x14ac:dyDescent="0.25">
      <c r="A3362" s="66" t="str">
        <f t="shared" si="52"/>
        <v>2013, Yorkshire and The Humber, 2, 50-59, Lung</v>
      </c>
      <c r="B3362">
        <v>2013</v>
      </c>
      <c r="C3362" t="s">
        <v>67</v>
      </c>
      <c r="D3362" t="s">
        <v>16</v>
      </c>
      <c r="E3362">
        <v>2</v>
      </c>
      <c r="F3362" t="s">
        <v>96</v>
      </c>
      <c r="G3362">
        <v>39</v>
      </c>
    </row>
    <row r="3363" spans="1:7" x14ac:dyDescent="0.25">
      <c r="A3363" s="66" t="str">
        <f t="shared" si="52"/>
        <v>2013, East Midlands, 3, 50-59, Lung</v>
      </c>
      <c r="B3363">
        <v>2013</v>
      </c>
      <c r="C3363" t="s">
        <v>67</v>
      </c>
      <c r="D3363" t="s">
        <v>16</v>
      </c>
      <c r="E3363">
        <v>3</v>
      </c>
      <c r="F3363" t="s">
        <v>98</v>
      </c>
      <c r="G3363">
        <v>47</v>
      </c>
    </row>
    <row r="3364" spans="1:7" x14ac:dyDescent="0.25">
      <c r="A3364" s="66" t="str">
        <f t="shared" si="52"/>
        <v>2013, East of England, 3, 50-59, Lung</v>
      </c>
      <c r="B3364">
        <v>2013</v>
      </c>
      <c r="C3364" t="s">
        <v>67</v>
      </c>
      <c r="D3364" t="s">
        <v>16</v>
      </c>
      <c r="E3364">
        <v>3</v>
      </c>
      <c r="F3364" t="s">
        <v>94</v>
      </c>
      <c r="G3364">
        <v>59</v>
      </c>
    </row>
    <row r="3365" spans="1:7" x14ac:dyDescent="0.25">
      <c r="A3365" s="66" t="str">
        <f t="shared" si="52"/>
        <v>2013, London, 3, 50-59, Lung</v>
      </c>
      <c r="B3365">
        <v>2013</v>
      </c>
      <c r="C3365" t="s">
        <v>67</v>
      </c>
      <c r="D3365" t="s">
        <v>16</v>
      </c>
      <c r="E3365">
        <v>3</v>
      </c>
      <c r="F3365" t="s">
        <v>8</v>
      </c>
      <c r="G3365">
        <v>101</v>
      </c>
    </row>
    <row r="3366" spans="1:7" x14ac:dyDescent="0.25">
      <c r="A3366" s="66" t="str">
        <f t="shared" si="52"/>
        <v>2013, North East, 3, 50-59, Lung</v>
      </c>
      <c r="B3366">
        <v>2013</v>
      </c>
      <c r="C3366" t="s">
        <v>67</v>
      </c>
      <c r="D3366" t="s">
        <v>16</v>
      </c>
      <c r="E3366">
        <v>3</v>
      </c>
      <c r="F3366" t="s">
        <v>99</v>
      </c>
      <c r="G3366">
        <v>70</v>
      </c>
    </row>
    <row r="3367" spans="1:7" x14ac:dyDescent="0.25">
      <c r="A3367" s="66" t="str">
        <f t="shared" si="52"/>
        <v>2013, North West, 3, 50-59, Lung</v>
      </c>
      <c r="B3367">
        <v>2013</v>
      </c>
      <c r="C3367" t="s">
        <v>67</v>
      </c>
      <c r="D3367" t="s">
        <v>16</v>
      </c>
      <c r="E3367">
        <v>3</v>
      </c>
      <c r="F3367" t="s">
        <v>92</v>
      </c>
      <c r="G3367">
        <v>140</v>
      </c>
    </row>
    <row r="3368" spans="1:7" x14ac:dyDescent="0.25">
      <c r="A3368" s="66" t="str">
        <f t="shared" si="52"/>
        <v>2013, South East, 3, 50-59, Lung</v>
      </c>
      <c r="B3368">
        <v>2013</v>
      </c>
      <c r="C3368" t="s">
        <v>67</v>
      </c>
      <c r="D3368" t="s">
        <v>16</v>
      </c>
      <c r="E3368">
        <v>3</v>
      </c>
      <c r="F3368" t="s">
        <v>93</v>
      </c>
      <c r="G3368">
        <v>116</v>
      </c>
    </row>
    <row r="3369" spans="1:7" x14ac:dyDescent="0.25">
      <c r="A3369" s="66" t="str">
        <f t="shared" si="52"/>
        <v>2013, South West, 3, 50-59, Lung</v>
      </c>
      <c r="B3369">
        <v>2013</v>
      </c>
      <c r="C3369" t="s">
        <v>67</v>
      </c>
      <c r="D3369" t="s">
        <v>16</v>
      </c>
      <c r="E3369">
        <v>3</v>
      </c>
      <c r="F3369" t="s">
        <v>95</v>
      </c>
      <c r="G3369">
        <v>53</v>
      </c>
    </row>
    <row r="3370" spans="1:7" x14ac:dyDescent="0.25">
      <c r="A3370" s="66" t="str">
        <f t="shared" si="52"/>
        <v>2013, West Midlands, 3, 50-59, Lung</v>
      </c>
      <c r="B3370">
        <v>2013</v>
      </c>
      <c r="C3370" t="s">
        <v>67</v>
      </c>
      <c r="D3370" t="s">
        <v>16</v>
      </c>
      <c r="E3370">
        <v>3</v>
      </c>
      <c r="F3370" t="s">
        <v>97</v>
      </c>
      <c r="G3370">
        <v>88</v>
      </c>
    </row>
    <row r="3371" spans="1:7" x14ac:dyDescent="0.25">
      <c r="A3371" s="66" t="str">
        <f t="shared" si="52"/>
        <v>2013, Yorkshire and The Humber, 3, 50-59, Lung</v>
      </c>
      <c r="B3371">
        <v>2013</v>
      </c>
      <c r="C3371" t="s">
        <v>67</v>
      </c>
      <c r="D3371" t="s">
        <v>16</v>
      </c>
      <c r="E3371">
        <v>3</v>
      </c>
      <c r="F3371" t="s">
        <v>96</v>
      </c>
      <c r="G3371">
        <v>79</v>
      </c>
    </row>
    <row r="3372" spans="1:7" x14ac:dyDescent="0.25">
      <c r="A3372" s="66" t="str">
        <f t="shared" si="52"/>
        <v>2013, East Midlands, 4, 50-59, Lung</v>
      </c>
      <c r="B3372">
        <v>2013</v>
      </c>
      <c r="C3372" t="s">
        <v>67</v>
      </c>
      <c r="D3372" t="s">
        <v>16</v>
      </c>
      <c r="E3372">
        <v>4</v>
      </c>
      <c r="F3372" t="s">
        <v>98</v>
      </c>
      <c r="G3372">
        <v>141</v>
      </c>
    </row>
    <row r="3373" spans="1:7" x14ac:dyDescent="0.25">
      <c r="A3373" s="66" t="str">
        <f t="shared" si="52"/>
        <v>2013, East of England, 4, 50-59, Lung</v>
      </c>
      <c r="B3373">
        <v>2013</v>
      </c>
      <c r="C3373" t="s">
        <v>67</v>
      </c>
      <c r="D3373" t="s">
        <v>16</v>
      </c>
      <c r="E3373">
        <v>4</v>
      </c>
      <c r="F3373" t="s">
        <v>94</v>
      </c>
      <c r="G3373">
        <v>186</v>
      </c>
    </row>
    <row r="3374" spans="1:7" x14ac:dyDescent="0.25">
      <c r="A3374" s="66" t="str">
        <f t="shared" si="52"/>
        <v>2013, London, 4, 50-59, Lung</v>
      </c>
      <c r="B3374">
        <v>2013</v>
      </c>
      <c r="C3374" t="s">
        <v>67</v>
      </c>
      <c r="D3374" t="s">
        <v>16</v>
      </c>
      <c r="E3374">
        <v>4</v>
      </c>
      <c r="F3374" t="s">
        <v>8</v>
      </c>
      <c r="G3374">
        <v>223</v>
      </c>
    </row>
    <row r="3375" spans="1:7" x14ac:dyDescent="0.25">
      <c r="A3375" s="66" t="str">
        <f t="shared" si="52"/>
        <v>2013, North East, 4, 50-59, Lung</v>
      </c>
      <c r="B3375">
        <v>2013</v>
      </c>
      <c r="C3375" t="s">
        <v>67</v>
      </c>
      <c r="D3375" t="s">
        <v>16</v>
      </c>
      <c r="E3375">
        <v>4</v>
      </c>
      <c r="F3375" t="s">
        <v>99</v>
      </c>
      <c r="G3375">
        <v>134</v>
      </c>
    </row>
    <row r="3376" spans="1:7" x14ac:dyDescent="0.25">
      <c r="A3376" s="66" t="str">
        <f t="shared" si="52"/>
        <v>2013, North West, 4, 50-59, Lung</v>
      </c>
      <c r="B3376">
        <v>2013</v>
      </c>
      <c r="C3376" t="s">
        <v>67</v>
      </c>
      <c r="D3376" t="s">
        <v>16</v>
      </c>
      <c r="E3376">
        <v>4</v>
      </c>
      <c r="F3376" t="s">
        <v>92</v>
      </c>
      <c r="G3376">
        <v>284</v>
      </c>
    </row>
    <row r="3377" spans="1:7" x14ac:dyDescent="0.25">
      <c r="A3377" s="66" t="str">
        <f t="shared" si="52"/>
        <v>2013, South East, 4, 50-59, Lung</v>
      </c>
      <c r="B3377">
        <v>2013</v>
      </c>
      <c r="C3377" t="s">
        <v>67</v>
      </c>
      <c r="D3377" t="s">
        <v>16</v>
      </c>
      <c r="E3377">
        <v>4</v>
      </c>
      <c r="F3377" t="s">
        <v>93</v>
      </c>
      <c r="G3377">
        <v>254</v>
      </c>
    </row>
    <row r="3378" spans="1:7" x14ac:dyDescent="0.25">
      <c r="A3378" s="66" t="str">
        <f t="shared" si="52"/>
        <v>2013, South West, 4, 50-59, Lung</v>
      </c>
      <c r="B3378">
        <v>2013</v>
      </c>
      <c r="C3378" t="s">
        <v>67</v>
      </c>
      <c r="D3378" t="s">
        <v>16</v>
      </c>
      <c r="E3378">
        <v>4</v>
      </c>
      <c r="F3378" t="s">
        <v>95</v>
      </c>
      <c r="G3378">
        <v>181</v>
      </c>
    </row>
    <row r="3379" spans="1:7" x14ac:dyDescent="0.25">
      <c r="A3379" s="66" t="str">
        <f t="shared" si="52"/>
        <v>2013, West Midlands, 4, 50-59, Lung</v>
      </c>
      <c r="B3379">
        <v>2013</v>
      </c>
      <c r="C3379" t="s">
        <v>67</v>
      </c>
      <c r="D3379" t="s">
        <v>16</v>
      </c>
      <c r="E3379">
        <v>4</v>
      </c>
      <c r="F3379" t="s">
        <v>97</v>
      </c>
      <c r="G3379">
        <v>197</v>
      </c>
    </row>
    <row r="3380" spans="1:7" x14ac:dyDescent="0.25">
      <c r="A3380" s="66" t="str">
        <f t="shared" si="52"/>
        <v>2013, Yorkshire and The Humber, 4, 50-59, Lung</v>
      </c>
      <c r="B3380">
        <v>2013</v>
      </c>
      <c r="C3380" t="s">
        <v>67</v>
      </c>
      <c r="D3380" t="s">
        <v>16</v>
      </c>
      <c r="E3380">
        <v>4</v>
      </c>
      <c r="F3380" t="s">
        <v>96</v>
      </c>
      <c r="G3380">
        <v>210</v>
      </c>
    </row>
    <row r="3381" spans="1:7" x14ac:dyDescent="0.25">
      <c r="A3381" s="66" t="str">
        <f t="shared" si="52"/>
        <v>2013, East Midlands, Unk/Oth, 50-59, Lung</v>
      </c>
      <c r="B3381">
        <v>2013</v>
      </c>
      <c r="C3381" t="s">
        <v>67</v>
      </c>
      <c r="D3381" t="s">
        <v>16</v>
      </c>
      <c r="E3381" t="s">
        <v>26</v>
      </c>
      <c r="F3381" t="s">
        <v>98</v>
      </c>
      <c r="G3381">
        <v>50</v>
      </c>
    </row>
    <row r="3382" spans="1:7" x14ac:dyDescent="0.25">
      <c r="A3382" s="66" t="str">
        <f t="shared" si="52"/>
        <v>2013, East of England, Unk/Oth, 50-59, Lung</v>
      </c>
      <c r="B3382">
        <v>2013</v>
      </c>
      <c r="C3382" t="s">
        <v>67</v>
      </c>
      <c r="D3382" t="s">
        <v>16</v>
      </c>
      <c r="E3382" t="s">
        <v>26</v>
      </c>
      <c r="F3382" t="s">
        <v>94</v>
      </c>
      <c r="G3382">
        <v>14</v>
      </c>
    </row>
    <row r="3383" spans="1:7" x14ac:dyDescent="0.25">
      <c r="A3383" s="66" t="str">
        <f t="shared" si="52"/>
        <v>2013, London, Unk/Oth, 50-59, Lung</v>
      </c>
      <c r="B3383">
        <v>2013</v>
      </c>
      <c r="C3383" t="s">
        <v>67</v>
      </c>
      <c r="D3383" t="s">
        <v>16</v>
      </c>
      <c r="E3383" t="s">
        <v>26</v>
      </c>
      <c r="F3383" t="s">
        <v>8</v>
      </c>
      <c r="G3383">
        <v>54</v>
      </c>
    </row>
    <row r="3384" spans="1:7" x14ac:dyDescent="0.25">
      <c r="A3384" s="66" t="str">
        <f t="shared" si="52"/>
        <v>2013, North East, Unk/Oth, 50-59, Lung</v>
      </c>
      <c r="B3384">
        <v>2013</v>
      </c>
      <c r="C3384" t="s">
        <v>67</v>
      </c>
      <c r="D3384" t="s">
        <v>16</v>
      </c>
      <c r="E3384" t="s">
        <v>26</v>
      </c>
      <c r="F3384" t="s">
        <v>99</v>
      </c>
      <c r="G3384" t="s">
        <v>116</v>
      </c>
    </row>
    <row r="3385" spans="1:7" x14ac:dyDescent="0.25">
      <c r="A3385" s="66" t="str">
        <f t="shared" si="52"/>
        <v>2013, North West, Unk/Oth, 50-59, Lung</v>
      </c>
      <c r="B3385">
        <v>2013</v>
      </c>
      <c r="C3385" t="s">
        <v>67</v>
      </c>
      <c r="D3385" t="s">
        <v>16</v>
      </c>
      <c r="E3385" t="s">
        <v>26</v>
      </c>
      <c r="F3385" t="s">
        <v>92</v>
      </c>
      <c r="G3385">
        <v>50</v>
      </c>
    </row>
    <row r="3386" spans="1:7" x14ac:dyDescent="0.25">
      <c r="A3386" s="66" t="str">
        <f t="shared" si="52"/>
        <v>2013, South East, Unk/Oth, 50-59, Lung</v>
      </c>
      <c r="B3386">
        <v>2013</v>
      </c>
      <c r="C3386" t="s">
        <v>67</v>
      </c>
      <c r="D3386" t="s">
        <v>16</v>
      </c>
      <c r="E3386" t="s">
        <v>26</v>
      </c>
      <c r="F3386" t="s">
        <v>93</v>
      </c>
      <c r="G3386">
        <v>42</v>
      </c>
    </row>
    <row r="3387" spans="1:7" x14ac:dyDescent="0.25">
      <c r="A3387" s="66" t="str">
        <f t="shared" si="52"/>
        <v>2013, South West, Unk/Oth, 50-59, Lung</v>
      </c>
      <c r="B3387">
        <v>2013</v>
      </c>
      <c r="C3387" t="s">
        <v>67</v>
      </c>
      <c r="D3387" t="s">
        <v>16</v>
      </c>
      <c r="E3387" t="s">
        <v>26</v>
      </c>
      <c r="F3387" t="s">
        <v>95</v>
      </c>
      <c r="G3387">
        <v>38</v>
      </c>
    </row>
    <row r="3388" spans="1:7" x14ac:dyDescent="0.25">
      <c r="A3388" s="66" t="str">
        <f t="shared" si="52"/>
        <v>2013, West Midlands, Unk/Oth, 50-59, Lung</v>
      </c>
      <c r="B3388">
        <v>2013</v>
      </c>
      <c r="C3388" t="s">
        <v>67</v>
      </c>
      <c r="D3388" t="s">
        <v>16</v>
      </c>
      <c r="E3388" t="s">
        <v>26</v>
      </c>
      <c r="F3388" t="s">
        <v>97</v>
      </c>
      <c r="G3388">
        <v>35</v>
      </c>
    </row>
    <row r="3389" spans="1:7" x14ac:dyDescent="0.25">
      <c r="A3389" s="66" t="str">
        <f t="shared" si="52"/>
        <v>2013, Yorkshire and The Humber, Unk/Oth, 50-59, Lung</v>
      </c>
      <c r="B3389">
        <v>2013</v>
      </c>
      <c r="C3389" t="s">
        <v>67</v>
      </c>
      <c r="D3389" t="s">
        <v>16</v>
      </c>
      <c r="E3389" t="s">
        <v>26</v>
      </c>
      <c r="F3389" t="s">
        <v>96</v>
      </c>
      <c r="G3389">
        <v>22</v>
      </c>
    </row>
    <row r="3390" spans="1:7" x14ac:dyDescent="0.25">
      <c r="A3390" s="66" t="str">
        <f t="shared" si="52"/>
        <v>2013, East Midlands, 1, 60-69, Lung</v>
      </c>
      <c r="B3390">
        <v>2013</v>
      </c>
      <c r="C3390" t="s">
        <v>67</v>
      </c>
      <c r="D3390" t="s">
        <v>17</v>
      </c>
      <c r="E3390">
        <v>1</v>
      </c>
      <c r="F3390" t="s">
        <v>98</v>
      </c>
      <c r="G3390">
        <v>79</v>
      </c>
    </row>
    <row r="3391" spans="1:7" x14ac:dyDescent="0.25">
      <c r="A3391" s="66" t="str">
        <f t="shared" si="52"/>
        <v>2013, East of England, 1, 60-69, Lung</v>
      </c>
      <c r="B3391">
        <v>2013</v>
      </c>
      <c r="C3391" t="s">
        <v>67</v>
      </c>
      <c r="D3391" t="s">
        <v>17</v>
      </c>
      <c r="E3391">
        <v>1</v>
      </c>
      <c r="F3391" t="s">
        <v>94</v>
      </c>
      <c r="G3391">
        <v>118</v>
      </c>
    </row>
    <row r="3392" spans="1:7" x14ac:dyDescent="0.25">
      <c r="A3392" s="66" t="str">
        <f t="shared" si="52"/>
        <v>2013, London, 1, 60-69, Lung</v>
      </c>
      <c r="B3392">
        <v>2013</v>
      </c>
      <c r="C3392" t="s">
        <v>67</v>
      </c>
      <c r="D3392" t="s">
        <v>17</v>
      </c>
      <c r="E3392">
        <v>1</v>
      </c>
      <c r="F3392" t="s">
        <v>8</v>
      </c>
      <c r="G3392">
        <v>117</v>
      </c>
    </row>
    <row r="3393" spans="1:7" x14ac:dyDescent="0.25">
      <c r="A3393" s="66" t="str">
        <f t="shared" si="52"/>
        <v>2013, North East, 1, 60-69, Lung</v>
      </c>
      <c r="B3393">
        <v>2013</v>
      </c>
      <c r="C3393" t="s">
        <v>67</v>
      </c>
      <c r="D3393" t="s">
        <v>17</v>
      </c>
      <c r="E3393">
        <v>1</v>
      </c>
      <c r="F3393" t="s">
        <v>99</v>
      </c>
      <c r="G3393">
        <v>112</v>
      </c>
    </row>
    <row r="3394" spans="1:7" x14ac:dyDescent="0.25">
      <c r="A3394" s="66" t="str">
        <f t="shared" ref="A3394:A3457" si="53">B3394&amp;", "&amp;F3394&amp;", "&amp;E3394&amp;", "&amp;D3394&amp;", "&amp;C3394</f>
        <v>2013, North West, 1, 60-69, Lung</v>
      </c>
      <c r="B3394">
        <v>2013</v>
      </c>
      <c r="C3394" t="s">
        <v>67</v>
      </c>
      <c r="D3394" t="s">
        <v>17</v>
      </c>
      <c r="E3394">
        <v>1</v>
      </c>
      <c r="F3394" t="s">
        <v>92</v>
      </c>
      <c r="G3394">
        <v>274</v>
      </c>
    </row>
    <row r="3395" spans="1:7" x14ac:dyDescent="0.25">
      <c r="A3395" s="66" t="str">
        <f t="shared" si="53"/>
        <v>2013, South East, 1, 60-69, Lung</v>
      </c>
      <c r="B3395">
        <v>2013</v>
      </c>
      <c r="C3395" t="s">
        <v>67</v>
      </c>
      <c r="D3395" t="s">
        <v>17</v>
      </c>
      <c r="E3395">
        <v>1</v>
      </c>
      <c r="F3395" t="s">
        <v>93</v>
      </c>
      <c r="G3395">
        <v>162</v>
      </c>
    </row>
    <row r="3396" spans="1:7" x14ac:dyDescent="0.25">
      <c r="A3396" s="66" t="str">
        <f t="shared" si="53"/>
        <v>2013, South West, 1, 60-69, Lung</v>
      </c>
      <c r="B3396">
        <v>2013</v>
      </c>
      <c r="C3396" t="s">
        <v>67</v>
      </c>
      <c r="D3396" t="s">
        <v>17</v>
      </c>
      <c r="E3396">
        <v>1</v>
      </c>
      <c r="F3396" t="s">
        <v>95</v>
      </c>
      <c r="G3396">
        <v>131</v>
      </c>
    </row>
    <row r="3397" spans="1:7" x14ac:dyDescent="0.25">
      <c r="A3397" s="66" t="str">
        <f t="shared" si="53"/>
        <v>2013, West Midlands, 1, 60-69, Lung</v>
      </c>
      <c r="B3397">
        <v>2013</v>
      </c>
      <c r="C3397" t="s">
        <v>67</v>
      </c>
      <c r="D3397" t="s">
        <v>17</v>
      </c>
      <c r="E3397">
        <v>1</v>
      </c>
      <c r="F3397" t="s">
        <v>97</v>
      </c>
      <c r="G3397">
        <v>121</v>
      </c>
    </row>
    <row r="3398" spans="1:7" x14ac:dyDescent="0.25">
      <c r="A3398" s="66" t="str">
        <f t="shared" si="53"/>
        <v>2013, Yorkshire and The Humber, 1, 60-69, Lung</v>
      </c>
      <c r="B3398">
        <v>2013</v>
      </c>
      <c r="C3398" t="s">
        <v>67</v>
      </c>
      <c r="D3398" t="s">
        <v>17</v>
      </c>
      <c r="E3398">
        <v>1</v>
      </c>
      <c r="F3398" t="s">
        <v>96</v>
      </c>
      <c r="G3398">
        <v>168</v>
      </c>
    </row>
    <row r="3399" spans="1:7" x14ac:dyDescent="0.25">
      <c r="A3399" s="66" t="str">
        <f t="shared" si="53"/>
        <v>2013, East Midlands, 2, 60-69, Lung</v>
      </c>
      <c r="B3399">
        <v>2013</v>
      </c>
      <c r="C3399" t="s">
        <v>67</v>
      </c>
      <c r="D3399" t="s">
        <v>17</v>
      </c>
      <c r="E3399">
        <v>2</v>
      </c>
      <c r="F3399" t="s">
        <v>98</v>
      </c>
      <c r="G3399">
        <v>55</v>
      </c>
    </row>
    <row r="3400" spans="1:7" x14ac:dyDescent="0.25">
      <c r="A3400" s="66" t="str">
        <f t="shared" si="53"/>
        <v>2013, East of England, 2, 60-69, Lung</v>
      </c>
      <c r="B3400">
        <v>2013</v>
      </c>
      <c r="C3400" t="s">
        <v>67</v>
      </c>
      <c r="D3400" t="s">
        <v>17</v>
      </c>
      <c r="E3400">
        <v>2</v>
      </c>
      <c r="F3400" t="s">
        <v>94</v>
      </c>
      <c r="G3400">
        <v>62</v>
      </c>
    </row>
    <row r="3401" spans="1:7" x14ac:dyDescent="0.25">
      <c r="A3401" s="66" t="str">
        <f t="shared" si="53"/>
        <v>2013, London, 2, 60-69, Lung</v>
      </c>
      <c r="B3401">
        <v>2013</v>
      </c>
      <c r="C3401" t="s">
        <v>67</v>
      </c>
      <c r="D3401" t="s">
        <v>17</v>
      </c>
      <c r="E3401">
        <v>2</v>
      </c>
      <c r="F3401" t="s">
        <v>8</v>
      </c>
      <c r="G3401">
        <v>71</v>
      </c>
    </row>
    <row r="3402" spans="1:7" x14ac:dyDescent="0.25">
      <c r="A3402" s="66" t="str">
        <f t="shared" si="53"/>
        <v>2013, North East, 2, 60-69, Lung</v>
      </c>
      <c r="B3402">
        <v>2013</v>
      </c>
      <c r="C3402" t="s">
        <v>67</v>
      </c>
      <c r="D3402" t="s">
        <v>17</v>
      </c>
      <c r="E3402">
        <v>2</v>
      </c>
      <c r="F3402" t="s">
        <v>99</v>
      </c>
      <c r="G3402">
        <v>62</v>
      </c>
    </row>
    <row r="3403" spans="1:7" x14ac:dyDescent="0.25">
      <c r="A3403" s="66" t="str">
        <f t="shared" si="53"/>
        <v>2013, North West, 2, 60-69, Lung</v>
      </c>
      <c r="B3403">
        <v>2013</v>
      </c>
      <c r="C3403" t="s">
        <v>67</v>
      </c>
      <c r="D3403" t="s">
        <v>17</v>
      </c>
      <c r="E3403">
        <v>2</v>
      </c>
      <c r="F3403" t="s">
        <v>92</v>
      </c>
      <c r="G3403">
        <v>126</v>
      </c>
    </row>
    <row r="3404" spans="1:7" x14ac:dyDescent="0.25">
      <c r="A3404" s="66" t="str">
        <f t="shared" si="53"/>
        <v>2013, South East, 2, 60-69, Lung</v>
      </c>
      <c r="B3404">
        <v>2013</v>
      </c>
      <c r="C3404" t="s">
        <v>67</v>
      </c>
      <c r="D3404" t="s">
        <v>17</v>
      </c>
      <c r="E3404">
        <v>2</v>
      </c>
      <c r="F3404" t="s">
        <v>93</v>
      </c>
      <c r="G3404">
        <v>106</v>
      </c>
    </row>
    <row r="3405" spans="1:7" x14ac:dyDescent="0.25">
      <c r="A3405" s="66" t="str">
        <f t="shared" si="53"/>
        <v>2013, South West, 2, 60-69, Lung</v>
      </c>
      <c r="B3405">
        <v>2013</v>
      </c>
      <c r="C3405" t="s">
        <v>67</v>
      </c>
      <c r="D3405" t="s">
        <v>17</v>
      </c>
      <c r="E3405">
        <v>2</v>
      </c>
      <c r="F3405" t="s">
        <v>95</v>
      </c>
      <c r="G3405">
        <v>58</v>
      </c>
    </row>
    <row r="3406" spans="1:7" x14ac:dyDescent="0.25">
      <c r="A3406" s="66" t="str">
        <f t="shared" si="53"/>
        <v>2013, West Midlands, 2, 60-69, Lung</v>
      </c>
      <c r="B3406">
        <v>2013</v>
      </c>
      <c r="C3406" t="s">
        <v>67</v>
      </c>
      <c r="D3406" t="s">
        <v>17</v>
      </c>
      <c r="E3406">
        <v>2</v>
      </c>
      <c r="F3406" t="s">
        <v>97</v>
      </c>
      <c r="G3406">
        <v>77</v>
      </c>
    </row>
    <row r="3407" spans="1:7" x14ac:dyDescent="0.25">
      <c r="A3407" s="66" t="str">
        <f t="shared" si="53"/>
        <v>2013, Yorkshire and The Humber, 2, 60-69, Lung</v>
      </c>
      <c r="B3407">
        <v>2013</v>
      </c>
      <c r="C3407" t="s">
        <v>67</v>
      </c>
      <c r="D3407" t="s">
        <v>17</v>
      </c>
      <c r="E3407">
        <v>2</v>
      </c>
      <c r="F3407" t="s">
        <v>96</v>
      </c>
      <c r="G3407">
        <v>104</v>
      </c>
    </row>
    <row r="3408" spans="1:7" x14ac:dyDescent="0.25">
      <c r="A3408" s="66" t="str">
        <f t="shared" si="53"/>
        <v>2013, East Midlands, 3, 60-69, Lung</v>
      </c>
      <c r="B3408">
        <v>2013</v>
      </c>
      <c r="C3408" t="s">
        <v>67</v>
      </c>
      <c r="D3408" t="s">
        <v>17</v>
      </c>
      <c r="E3408">
        <v>3</v>
      </c>
      <c r="F3408" t="s">
        <v>98</v>
      </c>
      <c r="G3408">
        <v>156</v>
      </c>
    </row>
    <row r="3409" spans="1:7" x14ac:dyDescent="0.25">
      <c r="A3409" s="66" t="str">
        <f t="shared" si="53"/>
        <v>2013, East of England, 3, 60-69, Lung</v>
      </c>
      <c r="B3409">
        <v>2013</v>
      </c>
      <c r="C3409" t="s">
        <v>67</v>
      </c>
      <c r="D3409" t="s">
        <v>17</v>
      </c>
      <c r="E3409">
        <v>3</v>
      </c>
      <c r="F3409" t="s">
        <v>94</v>
      </c>
      <c r="G3409">
        <v>201</v>
      </c>
    </row>
    <row r="3410" spans="1:7" x14ac:dyDescent="0.25">
      <c r="A3410" s="66" t="str">
        <f t="shared" si="53"/>
        <v>2013, London, 3, 60-69, Lung</v>
      </c>
      <c r="B3410">
        <v>2013</v>
      </c>
      <c r="C3410" t="s">
        <v>67</v>
      </c>
      <c r="D3410" t="s">
        <v>17</v>
      </c>
      <c r="E3410">
        <v>3</v>
      </c>
      <c r="F3410" t="s">
        <v>8</v>
      </c>
      <c r="G3410">
        <v>195</v>
      </c>
    </row>
    <row r="3411" spans="1:7" x14ac:dyDescent="0.25">
      <c r="A3411" s="66" t="str">
        <f t="shared" si="53"/>
        <v>2013, North East, 3, 60-69, Lung</v>
      </c>
      <c r="B3411">
        <v>2013</v>
      </c>
      <c r="C3411" t="s">
        <v>67</v>
      </c>
      <c r="D3411" t="s">
        <v>17</v>
      </c>
      <c r="E3411">
        <v>3</v>
      </c>
      <c r="F3411" t="s">
        <v>99</v>
      </c>
      <c r="G3411">
        <v>157</v>
      </c>
    </row>
    <row r="3412" spans="1:7" x14ac:dyDescent="0.25">
      <c r="A3412" s="66" t="str">
        <f t="shared" si="53"/>
        <v>2013, North West, 3, 60-69, Lung</v>
      </c>
      <c r="B3412">
        <v>2013</v>
      </c>
      <c r="C3412" t="s">
        <v>67</v>
      </c>
      <c r="D3412" t="s">
        <v>17</v>
      </c>
      <c r="E3412">
        <v>3</v>
      </c>
      <c r="F3412" t="s">
        <v>92</v>
      </c>
      <c r="G3412">
        <v>368</v>
      </c>
    </row>
    <row r="3413" spans="1:7" x14ac:dyDescent="0.25">
      <c r="A3413" s="66" t="str">
        <f t="shared" si="53"/>
        <v>2013, South East, 3, 60-69, Lung</v>
      </c>
      <c r="B3413">
        <v>2013</v>
      </c>
      <c r="C3413" t="s">
        <v>67</v>
      </c>
      <c r="D3413" t="s">
        <v>17</v>
      </c>
      <c r="E3413">
        <v>3</v>
      </c>
      <c r="F3413" t="s">
        <v>93</v>
      </c>
      <c r="G3413">
        <v>296</v>
      </c>
    </row>
    <row r="3414" spans="1:7" x14ac:dyDescent="0.25">
      <c r="A3414" s="66" t="str">
        <f t="shared" si="53"/>
        <v>2013, South West, 3, 60-69, Lung</v>
      </c>
      <c r="B3414">
        <v>2013</v>
      </c>
      <c r="C3414" t="s">
        <v>67</v>
      </c>
      <c r="D3414" t="s">
        <v>17</v>
      </c>
      <c r="E3414">
        <v>3</v>
      </c>
      <c r="F3414" t="s">
        <v>95</v>
      </c>
      <c r="G3414">
        <v>188</v>
      </c>
    </row>
    <row r="3415" spans="1:7" x14ac:dyDescent="0.25">
      <c r="A3415" s="66" t="str">
        <f t="shared" si="53"/>
        <v>2013, West Midlands, 3, 60-69, Lung</v>
      </c>
      <c r="B3415">
        <v>2013</v>
      </c>
      <c r="C3415" t="s">
        <v>67</v>
      </c>
      <c r="D3415" t="s">
        <v>17</v>
      </c>
      <c r="E3415">
        <v>3</v>
      </c>
      <c r="F3415" t="s">
        <v>97</v>
      </c>
      <c r="G3415">
        <v>195</v>
      </c>
    </row>
    <row r="3416" spans="1:7" x14ac:dyDescent="0.25">
      <c r="A3416" s="66" t="str">
        <f t="shared" si="53"/>
        <v>2013, Yorkshire and The Humber, 3, 60-69, Lung</v>
      </c>
      <c r="B3416">
        <v>2013</v>
      </c>
      <c r="C3416" t="s">
        <v>67</v>
      </c>
      <c r="D3416" t="s">
        <v>17</v>
      </c>
      <c r="E3416">
        <v>3</v>
      </c>
      <c r="F3416" t="s">
        <v>96</v>
      </c>
      <c r="G3416">
        <v>263</v>
      </c>
    </row>
    <row r="3417" spans="1:7" x14ac:dyDescent="0.25">
      <c r="A3417" s="66" t="str">
        <f t="shared" si="53"/>
        <v>2013, East Midlands, 4, 60-69, Lung</v>
      </c>
      <c r="B3417">
        <v>2013</v>
      </c>
      <c r="C3417" t="s">
        <v>67</v>
      </c>
      <c r="D3417" t="s">
        <v>17</v>
      </c>
      <c r="E3417">
        <v>4</v>
      </c>
      <c r="F3417" t="s">
        <v>98</v>
      </c>
      <c r="G3417">
        <v>379</v>
      </c>
    </row>
    <row r="3418" spans="1:7" x14ac:dyDescent="0.25">
      <c r="A3418" s="66" t="str">
        <f t="shared" si="53"/>
        <v>2013, East of England, 4, 60-69, Lung</v>
      </c>
      <c r="B3418">
        <v>2013</v>
      </c>
      <c r="C3418" t="s">
        <v>67</v>
      </c>
      <c r="D3418" t="s">
        <v>17</v>
      </c>
      <c r="E3418">
        <v>4</v>
      </c>
      <c r="F3418" t="s">
        <v>94</v>
      </c>
      <c r="G3418">
        <v>538</v>
      </c>
    </row>
    <row r="3419" spans="1:7" x14ac:dyDescent="0.25">
      <c r="A3419" s="66" t="str">
        <f t="shared" si="53"/>
        <v>2013, London, 4, 60-69, Lung</v>
      </c>
      <c r="B3419">
        <v>2013</v>
      </c>
      <c r="C3419" t="s">
        <v>67</v>
      </c>
      <c r="D3419" t="s">
        <v>17</v>
      </c>
      <c r="E3419">
        <v>4</v>
      </c>
      <c r="F3419" t="s">
        <v>8</v>
      </c>
      <c r="G3419">
        <v>493</v>
      </c>
    </row>
    <row r="3420" spans="1:7" x14ac:dyDescent="0.25">
      <c r="A3420" s="66" t="str">
        <f t="shared" si="53"/>
        <v>2013, North East, 4, 60-69, Lung</v>
      </c>
      <c r="B3420">
        <v>2013</v>
      </c>
      <c r="C3420" t="s">
        <v>67</v>
      </c>
      <c r="D3420" t="s">
        <v>17</v>
      </c>
      <c r="E3420">
        <v>4</v>
      </c>
      <c r="F3420" t="s">
        <v>99</v>
      </c>
      <c r="G3420">
        <v>371</v>
      </c>
    </row>
    <row r="3421" spans="1:7" x14ac:dyDescent="0.25">
      <c r="A3421" s="66" t="str">
        <f t="shared" si="53"/>
        <v>2013, North West, 4, 60-69, Lung</v>
      </c>
      <c r="B3421">
        <v>2013</v>
      </c>
      <c r="C3421" t="s">
        <v>67</v>
      </c>
      <c r="D3421" t="s">
        <v>17</v>
      </c>
      <c r="E3421">
        <v>4</v>
      </c>
      <c r="F3421" t="s">
        <v>92</v>
      </c>
      <c r="G3421">
        <v>825</v>
      </c>
    </row>
    <row r="3422" spans="1:7" x14ac:dyDescent="0.25">
      <c r="A3422" s="66" t="str">
        <f t="shared" si="53"/>
        <v>2013, South East, 4, 60-69, Lung</v>
      </c>
      <c r="B3422">
        <v>2013</v>
      </c>
      <c r="C3422" t="s">
        <v>67</v>
      </c>
      <c r="D3422" t="s">
        <v>17</v>
      </c>
      <c r="E3422">
        <v>4</v>
      </c>
      <c r="F3422" t="s">
        <v>93</v>
      </c>
      <c r="G3422">
        <v>642</v>
      </c>
    </row>
    <row r="3423" spans="1:7" x14ac:dyDescent="0.25">
      <c r="A3423" s="66" t="str">
        <f t="shared" si="53"/>
        <v>2013, South West, 4, 60-69, Lung</v>
      </c>
      <c r="B3423">
        <v>2013</v>
      </c>
      <c r="C3423" t="s">
        <v>67</v>
      </c>
      <c r="D3423" t="s">
        <v>17</v>
      </c>
      <c r="E3423">
        <v>4</v>
      </c>
      <c r="F3423" t="s">
        <v>95</v>
      </c>
      <c r="G3423">
        <v>512</v>
      </c>
    </row>
    <row r="3424" spans="1:7" x14ac:dyDescent="0.25">
      <c r="A3424" s="66" t="str">
        <f t="shared" si="53"/>
        <v>2013, West Midlands, 4, 60-69, Lung</v>
      </c>
      <c r="B3424">
        <v>2013</v>
      </c>
      <c r="C3424" t="s">
        <v>67</v>
      </c>
      <c r="D3424" t="s">
        <v>17</v>
      </c>
      <c r="E3424">
        <v>4</v>
      </c>
      <c r="F3424" t="s">
        <v>97</v>
      </c>
      <c r="G3424">
        <v>513</v>
      </c>
    </row>
    <row r="3425" spans="1:7" x14ac:dyDescent="0.25">
      <c r="A3425" s="66" t="str">
        <f t="shared" si="53"/>
        <v>2013, Yorkshire and The Humber, 4, 60-69, Lung</v>
      </c>
      <c r="B3425">
        <v>2013</v>
      </c>
      <c r="C3425" t="s">
        <v>67</v>
      </c>
      <c r="D3425" t="s">
        <v>17</v>
      </c>
      <c r="E3425">
        <v>4</v>
      </c>
      <c r="F3425" t="s">
        <v>96</v>
      </c>
      <c r="G3425">
        <v>621</v>
      </c>
    </row>
    <row r="3426" spans="1:7" x14ac:dyDescent="0.25">
      <c r="A3426" s="66" t="str">
        <f t="shared" si="53"/>
        <v>2013, East Midlands, Unk/Oth, 60-69, Lung</v>
      </c>
      <c r="B3426">
        <v>2013</v>
      </c>
      <c r="C3426" t="s">
        <v>67</v>
      </c>
      <c r="D3426" t="s">
        <v>17</v>
      </c>
      <c r="E3426" t="s">
        <v>26</v>
      </c>
      <c r="F3426" t="s">
        <v>98</v>
      </c>
      <c r="G3426">
        <v>144</v>
      </c>
    </row>
    <row r="3427" spans="1:7" x14ac:dyDescent="0.25">
      <c r="A3427" s="66" t="str">
        <f t="shared" si="53"/>
        <v>2013, East of England, Unk/Oth, 60-69, Lung</v>
      </c>
      <c r="B3427">
        <v>2013</v>
      </c>
      <c r="C3427" t="s">
        <v>67</v>
      </c>
      <c r="D3427" t="s">
        <v>17</v>
      </c>
      <c r="E3427" t="s">
        <v>26</v>
      </c>
      <c r="F3427" t="s">
        <v>94</v>
      </c>
      <c r="G3427">
        <v>48</v>
      </c>
    </row>
    <row r="3428" spans="1:7" x14ac:dyDescent="0.25">
      <c r="A3428" s="66" t="str">
        <f t="shared" si="53"/>
        <v>2013, London, Unk/Oth, 60-69, Lung</v>
      </c>
      <c r="B3428">
        <v>2013</v>
      </c>
      <c r="C3428" t="s">
        <v>67</v>
      </c>
      <c r="D3428" t="s">
        <v>17</v>
      </c>
      <c r="E3428" t="s">
        <v>26</v>
      </c>
      <c r="F3428" t="s">
        <v>8</v>
      </c>
      <c r="G3428">
        <v>139</v>
      </c>
    </row>
    <row r="3429" spans="1:7" x14ac:dyDescent="0.25">
      <c r="A3429" s="66" t="str">
        <f t="shared" si="53"/>
        <v>2013, North East, Unk/Oth, 60-69, Lung</v>
      </c>
      <c r="B3429">
        <v>2013</v>
      </c>
      <c r="C3429" t="s">
        <v>67</v>
      </c>
      <c r="D3429" t="s">
        <v>17</v>
      </c>
      <c r="E3429" t="s">
        <v>26</v>
      </c>
      <c r="F3429" t="s">
        <v>99</v>
      </c>
      <c r="G3429">
        <v>37</v>
      </c>
    </row>
    <row r="3430" spans="1:7" x14ac:dyDescent="0.25">
      <c r="A3430" s="66" t="str">
        <f t="shared" si="53"/>
        <v>2013, North West, Unk/Oth, 60-69, Lung</v>
      </c>
      <c r="B3430">
        <v>2013</v>
      </c>
      <c r="C3430" t="s">
        <v>67</v>
      </c>
      <c r="D3430" t="s">
        <v>17</v>
      </c>
      <c r="E3430" t="s">
        <v>26</v>
      </c>
      <c r="F3430" t="s">
        <v>92</v>
      </c>
      <c r="G3430">
        <v>132</v>
      </c>
    </row>
    <row r="3431" spans="1:7" x14ac:dyDescent="0.25">
      <c r="A3431" s="66" t="str">
        <f t="shared" si="53"/>
        <v>2013, South East, Unk/Oth, 60-69, Lung</v>
      </c>
      <c r="B3431">
        <v>2013</v>
      </c>
      <c r="C3431" t="s">
        <v>67</v>
      </c>
      <c r="D3431" t="s">
        <v>17</v>
      </c>
      <c r="E3431" t="s">
        <v>26</v>
      </c>
      <c r="F3431" t="s">
        <v>93</v>
      </c>
      <c r="G3431">
        <v>173</v>
      </c>
    </row>
    <row r="3432" spans="1:7" x14ac:dyDescent="0.25">
      <c r="A3432" s="66" t="str">
        <f t="shared" si="53"/>
        <v>2013, South West, Unk/Oth, 60-69, Lung</v>
      </c>
      <c r="B3432">
        <v>2013</v>
      </c>
      <c r="C3432" t="s">
        <v>67</v>
      </c>
      <c r="D3432" t="s">
        <v>17</v>
      </c>
      <c r="E3432" t="s">
        <v>26</v>
      </c>
      <c r="F3432" t="s">
        <v>95</v>
      </c>
      <c r="G3432">
        <v>125</v>
      </c>
    </row>
    <row r="3433" spans="1:7" x14ac:dyDescent="0.25">
      <c r="A3433" s="66" t="str">
        <f t="shared" si="53"/>
        <v>2013, West Midlands, Unk/Oth, 60-69, Lung</v>
      </c>
      <c r="B3433">
        <v>2013</v>
      </c>
      <c r="C3433" t="s">
        <v>67</v>
      </c>
      <c r="D3433" t="s">
        <v>17</v>
      </c>
      <c r="E3433" t="s">
        <v>26</v>
      </c>
      <c r="F3433" t="s">
        <v>97</v>
      </c>
      <c r="G3433">
        <v>112</v>
      </c>
    </row>
    <row r="3434" spans="1:7" x14ac:dyDescent="0.25">
      <c r="A3434" s="66" t="str">
        <f t="shared" si="53"/>
        <v>2013, Yorkshire and The Humber, Unk/Oth, 60-69, Lung</v>
      </c>
      <c r="B3434">
        <v>2013</v>
      </c>
      <c r="C3434" t="s">
        <v>67</v>
      </c>
      <c r="D3434" t="s">
        <v>17</v>
      </c>
      <c r="E3434" t="s">
        <v>26</v>
      </c>
      <c r="F3434" t="s">
        <v>96</v>
      </c>
      <c r="G3434">
        <v>78</v>
      </c>
    </row>
    <row r="3435" spans="1:7" x14ac:dyDescent="0.25">
      <c r="A3435" s="66" t="str">
        <f t="shared" si="53"/>
        <v>2013, East Midlands, 1, 70-79, Lung</v>
      </c>
      <c r="B3435">
        <v>2013</v>
      </c>
      <c r="C3435" t="s">
        <v>67</v>
      </c>
      <c r="D3435" t="s">
        <v>18</v>
      </c>
      <c r="E3435">
        <v>1</v>
      </c>
      <c r="F3435" t="s">
        <v>98</v>
      </c>
      <c r="G3435">
        <v>146</v>
      </c>
    </row>
    <row r="3436" spans="1:7" x14ac:dyDescent="0.25">
      <c r="A3436" s="66" t="str">
        <f t="shared" si="53"/>
        <v>2013, East of England, 1, 70-79, Lung</v>
      </c>
      <c r="B3436">
        <v>2013</v>
      </c>
      <c r="C3436" t="s">
        <v>67</v>
      </c>
      <c r="D3436" t="s">
        <v>18</v>
      </c>
      <c r="E3436">
        <v>1</v>
      </c>
      <c r="F3436" t="s">
        <v>94</v>
      </c>
      <c r="G3436">
        <v>224</v>
      </c>
    </row>
    <row r="3437" spans="1:7" x14ac:dyDescent="0.25">
      <c r="A3437" s="66" t="str">
        <f t="shared" si="53"/>
        <v>2013, London, 1, 70-79, Lung</v>
      </c>
      <c r="B3437">
        <v>2013</v>
      </c>
      <c r="C3437" t="s">
        <v>67</v>
      </c>
      <c r="D3437" t="s">
        <v>18</v>
      </c>
      <c r="E3437">
        <v>1</v>
      </c>
      <c r="F3437" t="s">
        <v>8</v>
      </c>
      <c r="G3437">
        <v>167</v>
      </c>
    </row>
    <row r="3438" spans="1:7" x14ac:dyDescent="0.25">
      <c r="A3438" s="66" t="str">
        <f t="shared" si="53"/>
        <v>2013, North East, 1, 70-79, Lung</v>
      </c>
      <c r="B3438">
        <v>2013</v>
      </c>
      <c r="C3438" t="s">
        <v>67</v>
      </c>
      <c r="D3438" t="s">
        <v>18</v>
      </c>
      <c r="E3438">
        <v>1</v>
      </c>
      <c r="F3438" t="s">
        <v>99</v>
      </c>
      <c r="G3438">
        <v>137</v>
      </c>
    </row>
    <row r="3439" spans="1:7" x14ac:dyDescent="0.25">
      <c r="A3439" s="66" t="str">
        <f t="shared" si="53"/>
        <v>2013, North West, 1, 70-79, Lung</v>
      </c>
      <c r="B3439">
        <v>2013</v>
      </c>
      <c r="C3439" t="s">
        <v>67</v>
      </c>
      <c r="D3439" t="s">
        <v>18</v>
      </c>
      <c r="E3439">
        <v>1</v>
      </c>
      <c r="F3439" t="s">
        <v>92</v>
      </c>
      <c r="G3439">
        <v>402</v>
      </c>
    </row>
    <row r="3440" spans="1:7" x14ac:dyDescent="0.25">
      <c r="A3440" s="66" t="str">
        <f t="shared" si="53"/>
        <v>2013, South East, 1, 70-79, Lung</v>
      </c>
      <c r="B3440">
        <v>2013</v>
      </c>
      <c r="C3440" t="s">
        <v>67</v>
      </c>
      <c r="D3440" t="s">
        <v>18</v>
      </c>
      <c r="E3440">
        <v>1</v>
      </c>
      <c r="F3440" t="s">
        <v>93</v>
      </c>
      <c r="G3440">
        <v>245</v>
      </c>
    </row>
    <row r="3441" spans="1:7" x14ac:dyDescent="0.25">
      <c r="A3441" s="66" t="str">
        <f t="shared" si="53"/>
        <v>2013, South West, 1, 70-79, Lung</v>
      </c>
      <c r="B3441">
        <v>2013</v>
      </c>
      <c r="C3441" t="s">
        <v>67</v>
      </c>
      <c r="D3441" t="s">
        <v>18</v>
      </c>
      <c r="E3441">
        <v>1</v>
      </c>
      <c r="F3441" t="s">
        <v>95</v>
      </c>
      <c r="G3441">
        <v>161</v>
      </c>
    </row>
    <row r="3442" spans="1:7" x14ac:dyDescent="0.25">
      <c r="A3442" s="66" t="str">
        <f t="shared" si="53"/>
        <v>2013, West Midlands, 1, 70-79, Lung</v>
      </c>
      <c r="B3442">
        <v>2013</v>
      </c>
      <c r="C3442" t="s">
        <v>67</v>
      </c>
      <c r="D3442" t="s">
        <v>18</v>
      </c>
      <c r="E3442">
        <v>1</v>
      </c>
      <c r="F3442" t="s">
        <v>97</v>
      </c>
      <c r="G3442">
        <v>179</v>
      </c>
    </row>
    <row r="3443" spans="1:7" x14ac:dyDescent="0.25">
      <c r="A3443" s="66" t="str">
        <f t="shared" si="53"/>
        <v>2013, Yorkshire and The Humber, 1, 70-79, Lung</v>
      </c>
      <c r="B3443">
        <v>2013</v>
      </c>
      <c r="C3443" t="s">
        <v>67</v>
      </c>
      <c r="D3443" t="s">
        <v>18</v>
      </c>
      <c r="E3443">
        <v>1</v>
      </c>
      <c r="F3443" t="s">
        <v>96</v>
      </c>
      <c r="G3443">
        <v>258</v>
      </c>
    </row>
    <row r="3444" spans="1:7" x14ac:dyDescent="0.25">
      <c r="A3444" s="66" t="str">
        <f t="shared" si="53"/>
        <v>2013, East Midlands, 2, 70-79, Lung</v>
      </c>
      <c r="B3444">
        <v>2013</v>
      </c>
      <c r="C3444" t="s">
        <v>67</v>
      </c>
      <c r="D3444" t="s">
        <v>18</v>
      </c>
      <c r="E3444">
        <v>2</v>
      </c>
      <c r="F3444" t="s">
        <v>98</v>
      </c>
      <c r="G3444">
        <v>81</v>
      </c>
    </row>
    <row r="3445" spans="1:7" x14ac:dyDescent="0.25">
      <c r="A3445" s="66" t="str">
        <f t="shared" si="53"/>
        <v>2013, East of England, 2, 70-79, Lung</v>
      </c>
      <c r="B3445">
        <v>2013</v>
      </c>
      <c r="C3445" t="s">
        <v>67</v>
      </c>
      <c r="D3445" t="s">
        <v>18</v>
      </c>
      <c r="E3445">
        <v>2</v>
      </c>
      <c r="F3445" t="s">
        <v>94</v>
      </c>
      <c r="G3445">
        <v>104</v>
      </c>
    </row>
    <row r="3446" spans="1:7" x14ac:dyDescent="0.25">
      <c r="A3446" s="66" t="str">
        <f t="shared" si="53"/>
        <v>2013, London, 2, 70-79, Lung</v>
      </c>
      <c r="B3446">
        <v>2013</v>
      </c>
      <c r="C3446" t="s">
        <v>67</v>
      </c>
      <c r="D3446" t="s">
        <v>18</v>
      </c>
      <c r="E3446">
        <v>2</v>
      </c>
      <c r="F3446" t="s">
        <v>8</v>
      </c>
      <c r="G3446">
        <v>77</v>
      </c>
    </row>
    <row r="3447" spans="1:7" x14ac:dyDescent="0.25">
      <c r="A3447" s="66" t="str">
        <f t="shared" si="53"/>
        <v>2013, North East, 2, 70-79, Lung</v>
      </c>
      <c r="B3447">
        <v>2013</v>
      </c>
      <c r="C3447" t="s">
        <v>67</v>
      </c>
      <c r="D3447" t="s">
        <v>18</v>
      </c>
      <c r="E3447">
        <v>2</v>
      </c>
      <c r="F3447" t="s">
        <v>99</v>
      </c>
      <c r="G3447">
        <v>80</v>
      </c>
    </row>
    <row r="3448" spans="1:7" x14ac:dyDescent="0.25">
      <c r="A3448" s="66" t="str">
        <f t="shared" si="53"/>
        <v>2013, North West, 2, 70-79, Lung</v>
      </c>
      <c r="B3448">
        <v>2013</v>
      </c>
      <c r="C3448" t="s">
        <v>67</v>
      </c>
      <c r="D3448" t="s">
        <v>18</v>
      </c>
      <c r="E3448">
        <v>2</v>
      </c>
      <c r="F3448" t="s">
        <v>92</v>
      </c>
      <c r="G3448">
        <v>183</v>
      </c>
    </row>
    <row r="3449" spans="1:7" x14ac:dyDescent="0.25">
      <c r="A3449" s="66" t="str">
        <f t="shared" si="53"/>
        <v>2013, South East, 2, 70-79, Lung</v>
      </c>
      <c r="B3449">
        <v>2013</v>
      </c>
      <c r="C3449" t="s">
        <v>67</v>
      </c>
      <c r="D3449" t="s">
        <v>18</v>
      </c>
      <c r="E3449">
        <v>2</v>
      </c>
      <c r="F3449" t="s">
        <v>93</v>
      </c>
      <c r="G3449">
        <v>108</v>
      </c>
    </row>
    <row r="3450" spans="1:7" x14ac:dyDescent="0.25">
      <c r="A3450" s="66" t="str">
        <f t="shared" si="53"/>
        <v>2013, South West, 2, 70-79, Lung</v>
      </c>
      <c r="B3450">
        <v>2013</v>
      </c>
      <c r="C3450" t="s">
        <v>67</v>
      </c>
      <c r="D3450" t="s">
        <v>18</v>
      </c>
      <c r="E3450">
        <v>2</v>
      </c>
      <c r="F3450" t="s">
        <v>95</v>
      </c>
      <c r="G3450">
        <v>81</v>
      </c>
    </row>
    <row r="3451" spans="1:7" x14ac:dyDescent="0.25">
      <c r="A3451" s="66" t="str">
        <f t="shared" si="53"/>
        <v>2013, West Midlands, 2, 70-79, Lung</v>
      </c>
      <c r="B3451">
        <v>2013</v>
      </c>
      <c r="C3451" t="s">
        <v>67</v>
      </c>
      <c r="D3451" t="s">
        <v>18</v>
      </c>
      <c r="E3451">
        <v>2</v>
      </c>
      <c r="F3451" t="s">
        <v>97</v>
      </c>
      <c r="G3451">
        <v>102</v>
      </c>
    </row>
    <row r="3452" spans="1:7" x14ac:dyDescent="0.25">
      <c r="A3452" s="66" t="str">
        <f t="shared" si="53"/>
        <v>2013, Yorkshire and The Humber, 2, 70-79, Lung</v>
      </c>
      <c r="B3452">
        <v>2013</v>
      </c>
      <c r="C3452" t="s">
        <v>67</v>
      </c>
      <c r="D3452" t="s">
        <v>18</v>
      </c>
      <c r="E3452">
        <v>2</v>
      </c>
      <c r="F3452" t="s">
        <v>96</v>
      </c>
      <c r="G3452">
        <v>138</v>
      </c>
    </row>
    <row r="3453" spans="1:7" x14ac:dyDescent="0.25">
      <c r="A3453" s="66" t="str">
        <f t="shared" si="53"/>
        <v>2013, East Midlands, 3, 70-79, Lung</v>
      </c>
      <c r="B3453">
        <v>2013</v>
      </c>
      <c r="C3453" t="s">
        <v>67</v>
      </c>
      <c r="D3453" t="s">
        <v>18</v>
      </c>
      <c r="E3453">
        <v>3</v>
      </c>
      <c r="F3453" t="s">
        <v>98</v>
      </c>
      <c r="G3453">
        <v>198</v>
      </c>
    </row>
    <row r="3454" spans="1:7" x14ac:dyDescent="0.25">
      <c r="A3454" s="66" t="str">
        <f t="shared" si="53"/>
        <v>2013, East of England, 3, 70-79, Lung</v>
      </c>
      <c r="B3454">
        <v>2013</v>
      </c>
      <c r="C3454" t="s">
        <v>67</v>
      </c>
      <c r="D3454" t="s">
        <v>18</v>
      </c>
      <c r="E3454">
        <v>3</v>
      </c>
      <c r="F3454" t="s">
        <v>94</v>
      </c>
      <c r="G3454">
        <v>265</v>
      </c>
    </row>
    <row r="3455" spans="1:7" x14ac:dyDescent="0.25">
      <c r="A3455" s="66" t="str">
        <f t="shared" si="53"/>
        <v>2013, London, 3, 70-79, Lung</v>
      </c>
      <c r="B3455">
        <v>2013</v>
      </c>
      <c r="C3455" t="s">
        <v>67</v>
      </c>
      <c r="D3455" t="s">
        <v>18</v>
      </c>
      <c r="E3455">
        <v>3</v>
      </c>
      <c r="F3455" t="s">
        <v>8</v>
      </c>
      <c r="G3455">
        <v>245</v>
      </c>
    </row>
    <row r="3456" spans="1:7" x14ac:dyDescent="0.25">
      <c r="A3456" s="66" t="str">
        <f t="shared" si="53"/>
        <v>2013, North East, 3, 70-79, Lung</v>
      </c>
      <c r="B3456">
        <v>2013</v>
      </c>
      <c r="C3456" t="s">
        <v>67</v>
      </c>
      <c r="D3456" t="s">
        <v>18</v>
      </c>
      <c r="E3456">
        <v>3</v>
      </c>
      <c r="F3456" t="s">
        <v>99</v>
      </c>
      <c r="G3456">
        <v>202</v>
      </c>
    </row>
    <row r="3457" spans="1:7" x14ac:dyDescent="0.25">
      <c r="A3457" s="66" t="str">
        <f t="shared" si="53"/>
        <v>2013, North West, 3, 70-79, Lung</v>
      </c>
      <c r="B3457">
        <v>2013</v>
      </c>
      <c r="C3457" t="s">
        <v>67</v>
      </c>
      <c r="D3457" t="s">
        <v>18</v>
      </c>
      <c r="E3457">
        <v>3</v>
      </c>
      <c r="F3457" t="s">
        <v>92</v>
      </c>
      <c r="G3457">
        <v>433</v>
      </c>
    </row>
    <row r="3458" spans="1:7" x14ac:dyDescent="0.25">
      <c r="A3458" s="66" t="str">
        <f t="shared" ref="A3458:A3521" si="54">B3458&amp;", "&amp;F3458&amp;", "&amp;E3458&amp;", "&amp;D3458&amp;", "&amp;C3458</f>
        <v>2013, South East, 3, 70-79, Lung</v>
      </c>
      <c r="B3458">
        <v>2013</v>
      </c>
      <c r="C3458" t="s">
        <v>67</v>
      </c>
      <c r="D3458" t="s">
        <v>18</v>
      </c>
      <c r="E3458">
        <v>3</v>
      </c>
      <c r="F3458" t="s">
        <v>93</v>
      </c>
      <c r="G3458">
        <v>310</v>
      </c>
    </row>
    <row r="3459" spans="1:7" x14ac:dyDescent="0.25">
      <c r="A3459" s="66" t="str">
        <f t="shared" si="54"/>
        <v>2013, South West, 3, 70-79, Lung</v>
      </c>
      <c r="B3459">
        <v>2013</v>
      </c>
      <c r="C3459" t="s">
        <v>67</v>
      </c>
      <c r="D3459" t="s">
        <v>18</v>
      </c>
      <c r="E3459">
        <v>3</v>
      </c>
      <c r="F3459" t="s">
        <v>95</v>
      </c>
      <c r="G3459">
        <v>198</v>
      </c>
    </row>
    <row r="3460" spans="1:7" x14ac:dyDescent="0.25">
      <c r="A3460" s="66" t="str">
        <f t="shared" si="54"/>
        <v>2013, West Midlands, 3, 70-79, Lung</v>
      </c>
      <c r="B3460">
        <v>2013</v>
      </c>
      <c r="C3460" t="s">
        <v>67</v>
      </c>
      <c r="D3460" t="s">
        <v>18</v>
      </c>
      <c r="E3460">
        <v>3</v>
      </c>
      <c r="F3460" t="s">
        <v>97</v>
      </c>
      <c r="G3460">
        <v>268</v>
      </c>
    </row>
    <row r="3461" spans="1:7" x14ac:dyDescent="0.25">
      <c r="A3461" s="66" t="str">
        <f t="shared" si="54"/>
        <v>2013, Yorkshire and The Humber, 3, 70-79, Lung</v>
      </c>
      <c r="B3461">
        <v>2013</v>
      </c>
      <c r="C3461" t="s">
        <v>67</v>
      </c>
      <c r="D3461" t="s">
        <v>18</v>
      </c>
      <c r="E3461">
        <v>3</v>
      </c>
      <c r="F3461" t="s">
        <v>96</v>
      </c>
      <c r="G3461">
        <v>261</v>
      </c>
    </row>
    <row r="3462" spans="1:7" x14ac:dyDescent="0.25">
      <c r="A3462" s="66" t="str">
        <f t="shared" si="54"/>
        <v>2013, East Midlands, 4, 70-79, Lung</v>
      </c>
      <c r="B3462">
        <v>2013</v>
      </c>
      <c r="C3462" t="s">
        <v>67</v>
      </c>
      <c r="D3462" t="s">
        <v>18</v>
      </c>
      <c r="E3462">
        <v>4</v>
      </c>
      <c r="F3462" t="s">
        <v>98</v>
      </c>
      <c r="G3462">
        <v>490</v>
      </c>
    </row>
    <row r="3463" spans="1:7" x14ac:dyDescent="0.25">
      <c r="A3463" s="66" t="str">
        <f t="shared" si="54"/>
        <v>2013, East of England, 4, 70-79, Lung</v>
      </c>
      <c r="B3463">
        <v>2013</v>
      </c>
      <c r="C3463" t="s">
        <v>67</v>
      </c>
      <c r="D3463" t="s">
        <v>18</v>
      </c>
      <c r="E3463">
        <v>4</v>
      </c>
      <c r="F3463" t="s">
        <v>94</v>
      </c>
      <c r="G3463">
        <v>655</v>
      </c>
    </row>
    <row r="3464" spans="1:7" x14ac:dyDescent="0.25">
      <c r="A3464" s="66" t="str">
        <f t="shared" si="54"/>
        <v>2013, London, 4, 70-79, Lung</v>
      </c>
      <c r="B3464">
        <v>2013</v>
      </c>
      <c r="C3464" t="s">
        <v>67</v>
      </c>
      <c r="D3464" t="s">
        <v>18</v>
      </c>
      <c r="E3464">
        <v>4</v>
      </c>
      <c r="F3464" t="s">
        <v>8</v>
      </c>
      <c r="G3464">
        <v>608</v>
      </c>
    </row>
    <row r="3465" spans="1:7" x14ac:dyDescent="0.25">
      <c r="A3465" s="66" t="str">
        <f t="shared" si="54"/>
        <v>2013, North East, 4, 70-79, Lung</v>
      </c>
      <c r="B3465">
        <v>2013</v>
      </c>
      <c r="C3465" t="s">
        <v>67</v>
      </c>
      <c r="D3465" t="s">
        <v>18</v>
      </c>
      <c r="E3465">
        <v>4</v>
      </c>
      <c r="F3465" t="s">
        <v>99</v>
      </c>
      <c r="G3465">
        <v>425</v>
      </c>
    </row>
    <row r="3466" spans="1:7" x14ac:dyDescent="0.25">
      <c r="A3466" s="66" t="str">
        <f t="shared" si="54"/>
        <v>2013, North West, 4, 70-79, Lung</v>
      </c>
      <c r="B3466">
        <v>2013</v>
      </c>
      <c r="C3466" t="s">
        <v>67</v>
      </c>
      <c r="D3466" t="s">
        <v>18</v>
      </c>
      <c r="E3466">
        <v>4</v>
      </c>
      <c r="F3466" t="s">
        <v>92</v>
      </c>
      <c r="G3466">
        <v>953</v>
      </c>
    </row>
    <row r="3467" spans="1:7" x14ac:dyDescent="0.25">
      <c r="A3467" s="66" t="str">
        <f t="shared" si="54"/>
        <v>2013, South East, 4, 70-79, Lung</v>
      </c>
      <c r="B3467">
        <v>2013</v>
      </c>
      <c r="C3467" t="s">
        <v>67</v>
      </c>
      <c r="D3467" t="s">
        <v>18</v>
      </c>
      <c r="E3467">
        <v>4</v>
      </c>
      <c r="F3467" t="s">
        <v>93</v>
      </c>
      <c r="G3467">
        <v>799</v>
      </c>
    </row>
    <row r="3468" spans="1:7" x14ac:dyDescent="0.25">
      <c r="A3468" s="66" t="str">
        <f t="shared" si="54"/>
        <v>2013, South West, 4, 70-79, Lung</v>
      </c>
      <c r="B3468">
        <v>2013</v>
      </c>
      <c r="C3468" t="s">
        <v>67</v>
      </c>
      <c r="D3468" t="s">
        <v>18</v>
      </c>
      <c r="E3468">
        <v>4</v>
      </c>
      <c r="F3468" t="s">
        <v>95</v>
      </c>
      <c r="G3468">
        <v>508</v>
      </c>
    </row>
    <row r="3469" spans="1:7" x14ac:dyDescent="0.25">
      <c r="A3469" s="66" t="str">
        <f t="shared" si="54"/>
        <v>2013, West Midlands, 4, 70-79, Lung</v>
      </c>
      <c r="B3469">
        <v>2013</v>
      </c>
      <c r="C3469" t="s">
        <v>67</v>
      </c>
      <c r="D3469" t="s">
        <v>18</v>
      </c>
      <c r="E3469">
        <v>4</v>
      </c>
      <c r="F3469" t="s">
        <v>97</v>
      </c>
      <c r="G3469">
        <v>611</v>
      </c>
    </row>
    <row r="3470" spans="1:7" x14ac:dyDescent="0.25">
      <c r="A3470" s="66" t="str">
        <f t="shared" si="54"/>
        <v>2013, Yorkshire and The Humber, 4, 70-79, Lung</v>
      </c>
      <c r="B3470">
        <v>2013</v>
      </c>
      <c r="C3470" t="s">
        <v>67</v>
      </c>
      <c r="D3470" t="s">
        <v>18</v>
      </c>
      <c r="E3470">
        <v>4</v>
      </c>
      <c r="F3470" t="s">
        <v>96</v>
      </c>
      <c r="G3470">
        <v>752</v>
      </c>
    </row>
    <row r="3471" spans="1:7" x14ac:dyDescent="0.25">
      <c r="A3471" s="66" t="str">
        <f t="shared" si="54"/>
        <v>2013, East Midlands, Unk/Oth, 70-79, Lung</v>
      </c>
      <c r="B3471">
        <v>2013</v>
      </c>
      <c r="C3471" t="s">
        <v>67</v>
      </c>
      <c r="D3471" t="s">
        <v>18</v>
      </c>
      <c r="E3471" t="s">
        <v>26</v>
      </c>
      <c r="F3471" t="s">
        <v>98</v>
      </c>
      <c r="G3471">
        <v>196</v>
      </c>
    </row>
    <row r="3472" spans="1:7" x14ac:dyDescent="0.25">
      <c r="A3472" s="66" t="str">
        <f t="shared" si="54"/>
        <v>2013, East of England, Unk/Oth, 70-79, Lung</v>
      </c>
      <c r="B3472">
        <v>2013</v>
      </c>
      <c r="C3472" t="s">
        <v>67</v>
      </c>
      <c r="D3472" t="s">
        <v>18</v>
      </c>
      <c r="E3472" t="s">
        <v>26</v>
      </c>
      <c r="F3472" t="s">
        <v>94</v>
      </c>
      <c r="G3472">
        <v>68</v>
      </c>
    </row>
    <row r="3473" spans="1:7" x14ac:dyDescent="0.25">
      <c r="A3473" s="66" t="str">
        <f t="shared" si="54"/>
        <v>2013, London, Unk/Oth, 70-79, Lung</v>
      </c>
      <c r="B3473">
        <v>2013</v>
      </c>
      <c r="C3473" t="s">
        <v>67</v>
      </c>
      <c r="D3473" t="s">
        <v>18</v>
      </c>
      <c r="E3473" t="s">
        <v>26</v>
      </c>
      <c r="F3473" t="s">
        <v>8</v>
      </c>
      <c r="G3473">
        <v>199</v>
      </c>
    </row>
    <row r="3474" spans="1:7" x14ac:dyDescent="0.25">
      <c r="A3474" s="66" t="str">
        <f t="shared" si="54"/>
        <v>2013, North East, Unk/Oth, 70-79, Lung</v>
      </c>
      <c r="B3474">
        <v>2013</v>
      </c>
      <c r="C3474" t="s">
        <v>67</v>
      </c>
      <c r="D3474" t="s">
        <v>18</v>
      </c>
      <c r="E3474" t="s">
        <v>26</v>
      </c>
      <c r="F3474" t="s">
        <v>99</v>
      </c>
      <c r="G3474">
        <v>56</v>
      </c>
    </row>
    <row r="3475" spans="1:7" x14ac:dyDescent="0.25">
      <c r="A3475" s="66" t="str">
        <f t="shared" si="54"/>
        <v>2013, North West, Unk/Oth, 70-79, Lung</v>
      </c>
      <c r="B3475">
        <v>2013</v>
      </c>
      <c r="C3475" t="s">
        <v>67</v>
      </c>
      <c r="D3475" t="s">
        <v>18</v>
      </c>
      <c r="E3475" t="s">
        <v>26</v>
      </c>
      <c r="F3475" t="s">
        <v>92</v>
      </c>
      <c r="G3475">
        <v>252</v>
      </c>
    </row>
    <row r="3476" spans="1:7" x14ac:dyDescent="0.25">
      <c r="A3476" s="66" t="str">
        <f t="shared" si="54"/>
        <v>2013, South East, Unk/Oth, 70-79, Lung</v>
      </c>
      <c r="B3476">
        <v>2013</v>
      </c>
      <c r="C3476" t="s">
        <v>67</v>
      </c>
      <c r="D3476" t="s">
        <v>18</v>
      </c>
      <c r="E3476" t="s">
        <v>26</v>
      </c>
      <c r="F3476" t="s">
        <v>93</v>
      </c>
      <c r="G3476">
        <v>255</v>
      </c>
    </row>
    <row r="3477" spans="1:7" x14ac:dyDescent="0.25">
      <c r="A3477" s="66" t="str">
        <f t="shared" si="54"/>
        <v>2013, South West, Unk/Oth, 70-79, Lung</v>
      </c>
      <c r="B3477">
        <v>2013</v>
      </c>
      <c r="C3477" t="s">
        <v>67</v>
      </c>
      <c r="D3477" t="s">
        <v>18</v>
      </c>
      <c r="E3477" t="s">
        <v>26</v>
      </c>
      <c r="F3477" t="s">
        <v>95</v>
      </c>
      <c r="G3477">
        <v>219</v>
      </c>
    </row>
    <row r="3478" spans="1:7" x14ac:dyDescent="0.25">
      <c r="A3478" s="66" t="str">
        <f t="shared" si="54"/>
        <v>2013, West Midlands, Unk/Oth, 70-79, Lung</v>
      </c>
      <c r="B3478">
        <v>2013</v>
      </c>
      <c r="C3478" t="s">
        <v>67</v>
      </c>
      <c r="D3478" t="s">
        <v>18</v>
      </c>
      <c r="E3478" t="s">
        <v>26</v>
      </c>
      <c r="F3478" t="s">
        <v>97</v>
      </c>
      <c r="G3478">
        <v>186</v>
      </c>
    </row>
    <row r="3479" spans="1:7" x14ac:dyDescent="0.25">
      <c r="A3479" s="66" t="str">
        <f t="shared" si="54"/>
        <v>2013, Yorkshire and The Humber, Unk/Oth, 70-79, Lung</v>
      </c>
      <c r="B3479">
        <v>2013</v>
      </c>
      <c r="C3479" t="s">
        <v>67</v>
      </c>
      <c r="D3479" t="s">
        <v>18</v>
      </c>
      <c r="E3479" t="s">
        <v>26</v>
      </c>
      <c r="F3479" t="s">
        <v>96</v>
      </c>
      <c r="G3479">
        <v>115</v>
      </c>
    </row>
    <row r="3480" spans="1:7" x14ac:dyDescent="0.25">
      <c r="A3480" s="66" t="str">
        <f t="shared" si="54"/>
        <v>2013, East Midlands, 1, 80+, Lung</v>
      </c>
      <c r="B3480">
        <v>2013</v>
      </c>
      <c r="C3480" t="s">
        <v>67</v>
      </c>
      <c r="D3480" t="s">
        <v>19</v>
      </c>
      <c r="E3480">
        <v>1</v>
      </c>
      <c r="F3480" t="s">
        <v>98</v>
      </c>
      <c r="G3480">
        <v>98</v>
      </c>
    </row>
    <row r="3481" spans="1:7" x14ac:dyDescent="0.25">
      <c r="A3481" s="66" t="str">
        <f t="shared" si="54"/>
        <v>2013, East of England, 1, 80+, Lung</v>
      </c>
      <c r="B3481">
        <v>2013</v>
      </c>
      <c r="C3481" t="s">
        <v>67</v>
      </c>
      <c r="D3481" t="s">
        <v>19</v>
      </c>
      <c r="E3481">
        <v>1</v>
      </c>
      <c r="F3481" t="s">
        <v>94</v>
      </c>
      <c r="G3481">
        <v>154</v>
      </c>
    </row>
    <row r="3482" spans="1:7" x14ac:dyDescent="0.25">
      <c r="A3482" s="66" t="str">
        <f t="shared" si="54"/>
        <v>2013, London, 1, 80+, Lung</v>
      </c>
      <c r="B3482">
        <v>2013</v>
      </c>
      <c r="C3482" t="s">
        <v>67</v>
      </c>
      <c r="D3482" t="s">
        <v>19</v>
      </c>
      <c r="E3482">
        <v>1</v>
      </c>
      <c r="F3482" t="s">
        <v>8</v>
      </c>
      <c r="G3482">
        <v>100</v>
      </c>
    </row>
    <row r="3483" spans="1:7" x14ac:dyDescent="0.25">
      <c r="A3483" s="66" t="str">
        <f t="shared" si="54"/>
        <v>2013, North East, 1, 80+, Lung</v>
      </c>
      <c r="B3483">
        <v>2013</v>
      </c>
      <c r="C3483" t="s">
        <v>67</v>
      </c>
      <c r="D3483" t="s">
        <v>19</v>
      </c>
      <c r="E3483">
        <v>1</v>
      </c>
      <c r="F3483" t="s">
        <v>99</v>
      </c>
      <c r="G3483">
        <v>102</v>
      </c>
    </row>
    <row r="3484" spans="1:7" x14ac:dyDescent="0.25">
      <c r="A3484" s="66" t="str">
        <f t="shared" si="54"/>
        <v>2013, North West, 1, 80+, Lung</v>
      </c>
      <c r="B3484">
        <v>2013</v>
      </c>
      <c r="C3484" t="s">
        <v>67</v>
      </c>
      <c r="D3484" t="s">
        <v>19</v>
      </c>
      <c r="E3484">
        <v>1</v>
      </c>
      <c r="F3484" t="s">
        <v>92</v>
      </c>
      <c r="G3484">
        <v>242</v>
      </c>
    </row>
    <row r="3485" spans="1:7" x14ac:dyDescent="0.25">
      <c r="A3485" s="66" t="str">
        <f t="shared" si="54"/>
        <v>2013, South East, 1, 80+, Lung</v>
      </c>
      <c r="B3485">
        <v>2013</v>
      </c>
      <c r="C3485" t="s">
        <v>67</v>
      </c>
      <c r="D3485" t="s">
        <v>19</v>
      </c>
      <c r="E3485">
        <v>1</v>
      </c>
      <c r="F3485" t="s">
        <v>93</v>
      </c>
      <c r="G3485">
        <v>153</v>
      </c>
    </row>
    <row r="3486" spans="1:7" x14ac:dyDescent="0.25">
      <c r="A3486" s="66" t="str">
        <f t="shared" si="54"/>
        <v>2013, South West, 1, 80+, Lung</v>
      </c>
      <c r="B3486">
        <v>2013</v>
      </c>
      <c r="C3486" t="s">
        <v>67</v>
      </c>
      <c r="D3486" t="s">
        <v>19</v>
      </c>
      <c r="E3486">
        <v>1</v>
      </c>
      <c r="F3486" t="s">
        <v>95</v>
      </c>
      <c r="G3486">
        <v>89</v>
      </c>
    </row>
    <row r="3487" spans="1:7" x14ac:dyDescent="0.25">
      <c r="A3487" s="66" t="str">
        <f t="shared" si="54"/>
        <v>2013, West Midlands, 1, 80+, Lung</v>
      </c>
      <c r="B3487">
        <v>2013</v>
      </c>
      <c r="C3487" t="s">
        <v>67</v>
      </c>
      <c r="D3487" t="s">
        <v>19</v>
      </c>
      <c r="E3487">
        <v>1</v>
      </c>
      <c r="F3487" t="s">
        <v>97</v>
      </c>
      <c r="G3487">
        <v>118</v>
      </c>
    </row>
    <row r="3488" spans="1:7" x14ac:dyDescent="0.25">
      <c r="A3488" s="66" t="str">
        <f t="shared" si="54"/>
        <v>2013, Yorkshire and The Humber, 1, 80+, Lung</v>
      </c>
      <c r="B3488">
        <v>2013</v>
      </c>
      <c r="C3488" t="s">
        <v>67</v>
      </c>
      <c r="D3488" t="s">
        <v>19</v>
      </c>
      <c r="E3488">
        <v>1</v>
      </c>
      <c r="F3488" t="s">
        <v>96</v>
      </c>
      <c r="G3488">
        <v>172</v>
      </c>
    </row>
    <row r="3489" spans="1:7" x14ac:dyDescent="0.25">
      <c r="A3489" s="66" t="str">
        <f t="shared" si="54"/>
        <v>2013, East Midlands, 2, 80+, Lung</v>
      </c>
      <c r="B3489">
        <v>2013</v>
      </c>
      <c r="C3489" t="s">
        <v>67</v>
      </c>
      <c r="D3489" t="s">
        <v>19</v>
      </c>
      <c r="E3489">
        <v>2</v>
      </c>
      <c r="F3489" t="s">
        <v>98</v>
      </c>
      <c r="G3489">
        <v>47</v>
      </c>
    </row>
    <row r="3490" spans="1:7" x14ac:dyDescent="0.25">
      <c r="A3490" s="66" t="str">
        <f t="shared" si="54"/>
        <v>2013, East of England, 2, 80+, Lung</v>
      </c>
      <c r="B3490">
        <v>2013</v>
      </c>
      <c r="C3490" t="s">
        <v>67</v>
      </c>
      <c r="D3490" t="s">
        <v>19</v>
      </c>
      <c r="E3490">
        <v>2</v>
      </c>
      <c r="F3490" t="s">
        <v>94</v>
      </c>
      <c r="G3490">
        <v>89</v>
      </c>
    </row>
    <row r="3491" spans="1:7" x14ac:dyDescent="0.25">
      <c r="A3491" s="66" t="str">
        <f t="shared" si="54"/>
        <v>2013, London, 2, 80+, Lung</v>
      </c>
      <c r="B3491">
        <v>2013</v>
      </c>
      <c r="C3491" t="s">
        <v>67</v>
      </c>
      <c r="D3491" t="s">
        <v>19</v>
      </c>
      <c r="E3491">
        <v>2</v>
      </c>
      <c r="F3491" t="s">
        <v>8</v>
      </c>
      <c r="G3491">
        <v>51</v>
      </c>
    </row>
    <row r="3492" spans="1:7" x14ac:dyDescent="0.25">
      <c r="A3492" s="66" t="str">
        <f t="shared" si="54"/>
        <v>2013, North East, 2, 80+, Lung</v>
      </c>
      <c r="B3492">
        <v>2013</v>
      </c>
      <c r="C3492" t="s">
        <v>67</v>
      </c>
      <c r="D3492" t="s">
        <v>19</v>
      </c>
      <c r="E3492">
        <v>2</v>
      </c>
      <c r="F3492" t="s">
        <v>99</v>
      </c>
      <c r="G3492">
        <v>53</v>
      </c>
    </row>
    <row r="3493" spans="1:7" x14ac:dyDescent="0.25">
      <c r="A3493" s="66" t="str">
        <f t="shared" si="54"/>
        <v>2013, North West, 2, 80+, Lung</v>
      </c>
      <c r="B3493">
        <v>2013</v>
      </c>
      <c r="C3493" t="s">
        <v>67</v>
      </c>
      <c r="D3493" t="s">
        <v>19</v>
      </c>
      <c r="E3493">
        <v>2</v>
      </c>
      <c r="F3493" t="s">
        <v>92</v>
      </c>
      <c r="G3493">
        <v>127</v>
      </c>
    </row>
    <row r="3494" spans="1:7" x14ac:dyDescent="0.25">
      <c r="A3494" s="66" t="str">
        <f t="shared" si="54"/>
        <v>2013, South East, 2, 80+, Lung</v>
      </c>
      <c r="B3494">
        <v>2013</v>
      </c>
      <c r="C3494" t="s">
        <v>67</v>
      </c>
      <c r="D3494" t="s">
        <v>19</v>
      </c>
      <c r="E3494">
        <v>2</v>
      </c>
      <c r="F3494" t="s">
        <v>93</v>
      </c>
      <c r="G3494">
        <v>93</v>
      </c>
    </row>
    <row r="3495" spans="1:7" x14ac:dyDescent="0.25">
      <c r="A3495" s="66" t="str">
        <f t="shared" si="54"/>
        <v>2013, South West, 2, 80+, Lung</v>
      </c>
      <c r="B3495">
        <v>2013</v>
      </c>
      <c r="C3495" t="s">
        <v>67</v>
      </c>
      <c r="D3495" t="s">
        <v>19</v>
      </c>
      <c r="E3495">
        <v>2</v>
      </c>
      <c r="F3495" t="s">
        <v>95</v>
      </c>
      <c r="G3495">
        <v>62</v>
      </c>
    </row>
    <row r="3496" spans="1:7" x14ac:dyDescent="0.25">
      <c r="A3496" s="66" t="str">
        <f t="shared" si="54"/>
        <v>2013, West Midlands, 2, 80+, Lung</v>
      </c>
      <c r="B3496">
        <v>2013</v>
      </c>
      <c r="C3496" t="s">
        <v>67</v>
      </c>
      <c r="D3496" t="s">
        <v>19</v>
      </c>
      <c r="E3496">
        <v>2</v>
      </c>
      <c r="F3496" t="s">
        <v>97</v>
      </c>
      <c r="G3496">
        <v>75</v>
      </c>
    </row>
    <row r="3497" spans="1:7" x14ac:dyDescent="0.25">
      <c r="A3497" s="66" t="str">
        <f t="shared" si="54"/>
        <v>2013, Yorkshire and The Humber, 2, 80+, Lung</v>
      </c>
      <c r="B3497">
        <v>2013</v>
      </c>
      <c r="C3497" t="s">
        <v>67</v>
      </c>
      <c r="D3497" t="s">
        <v>19</v>
      </c>
      <c r="E3497">
        <v>2</v>
      </c>
      <c r="F3497" t="s">
        <v>96</v>
      </c>
      <c r="G3497">
        <v>90</v>
      </c>
    </row>
    <row r="3498" spans="1:7" x14ac:dyDescent="0.25">
      <c r="A3498" s="66" t="str">
        <f t="shared" si="54"/>
        <v>2013, East Midlands, 3, 80+, Lung</v>
      </c>
      <c r="B3498">
        <v>2013</v>
      </c>
      <c r="C3498" t="s">
        <v>67</v>
      </c>
      <c r="D3498" t="s">
        <v>19</v>
      </c>
      <c r="E3498">
        <v>3</v>
      </c>
      <c r="F3498" t="s">
        <v>98</v>
      </c>
      <c r="G3498">
        <v>124</v>
      </c>
    </row>
    <row r="3499" spans="1:7" x14ac:dyDescent="0.25">
      <c r="A3499" s="66" t="str">
        <f t="shared" si="54"/>
        <v>2013, East of England, 3, 80+, Lung</v>
      </c>
      <c r="B3499">
        <v>2013</v>
      </c>
      <c r="C3499" t="s">
        <v>67</v>
      </c>
      <c r="D3499" t="s">
        <v>19</v>
      </c>
      <c r="E3499">
        <v>3</v>
      </c>
      <c r="F3499" t="s">
        <v>94</v>
      </c>
      <c r="G3499">
        <v>193</v>
      </c>
    </row>
    <row r="3500" spans="1:7" x14ac:dyDescent="0.25">
      <c r="A3500" s="66" t="str">
        <f t="shared" si="54"/>
        <v>2013, London, 3, 80+, Lung</v>
      </c>
      <c r="B3500">
        <v>2013</v>
      </c>
      <c r="C3500" t="s">
        <v>67</v>
      </c>
      <c r="D3500" t="s">
        <v>19</v>
      </c>
      <c r="E3500">
        <v>3</v>
      </c>
      <c r="F3500" t="s">
        <v>8</v>
      </c>
      <c r="G3500">
        <v>156</v>
      </c>
    </row>
    <row r="3501" spans="1:7" x14ac:dyDescent="0.25">
      <c r="A3501" s="66" t="str">
        <f t="shared" si="54"/>
        <v>2013, North East, 3, 80+, Lung</v>
      </c>
      <c r="B3501">
        <v>2013</v>
      </c>
      <c r="C3501" t="s">
        <v>67</v>
      </c>
      <c r="D3501" t="s">
        <v>19</v>
      </c>
      <c r="E3501">
        <v>3</v>
      </c>
      <c r="F3501" t="s">
        <v>99</v>
      </c>
      <c r="G3501">
        <v>141</v>
      </c>
    </row>
    <row r="3502" spans="1:7" x14ac:dyDescent="0.25">
      <c r="A3502" s="66" t="str">
        <f t="shared" si="54"/>
        <v>2013, North West, 3, 80+, Lung</v>
      </c>
      <c r="B3502">
        <v>2013</v>
      </c>
      <c r="C3502" t="s">
        <v>67</v>
      </c>
      <c r="D3502" t="s">
        <v>19</v>
      </c>
      <c r="E3502">
        <v>3</v>
      </c>
      <c r="F3502" t="s">
        <v>92</v>
      </c>
      <c r="G3502">
        <v>301</v>
      </c>
    </row>
    <row r="3503" spans="1:7" x14ac:dyDescent="0.25">
      <c r="A3503" s="66" t="str">
        <f t="shared" si="54"/>
        <v>2013, South East, 3, 80+, Lung</v>
      </c>
      <c r="B3503">
        <v>2013</v>
      </c>
      <c r="C3503" t="s">
        <v>67</v>
      </c>
      <c r="D3503" t="s">
        <v>19</v>
      </c>
      <c r="E3503">
        <v>3</v>
      </c>
      <c r="F3503" t="s">
        <v>93</v>
      </c>
      <c r="G3503">
        <v>215</v>
      </c>
    </row>
    <row r="3504" spans="1:7" x14ac:dyDescent="0.25">
      <c r="A3504" s="66" t="str">
        <f t="shared" si="54"/>
        <v>2013, South West, 3, 80+, Lung</v>
      </c>
      <c r="B3504">
        <v>2013</v>
      </c>
      <c r="C3504" t="s">
        <v>67</v>
      </c>
      <c r="D3504" t="s">
        <v>19</v>
      </c>
      <c r="E3504">
        <v>3</v>
      </c>
      <c r="F3504" t="s">
        <v>95</v>
      </c>
      <c r="G3504">
        <v>110</v>
      </c>
    </row>
    <row r="3505" spans="1:7" x14ac:dyDescent="0.25">
      <c r="A3505" s="66" t="str">
        <f t="shared" si="54"/>
        <v>2013, West Midlands, 3, 80+, Lung</v>
      </c>
      <c r="B3505">
        <v>2013</v>
      </c>
      <c r="C3505" t="s">
        <v>67</v>
      </c>
      <c r="D3505" t="s">
        <v>19</v>
      </c>
      <c r="E3505">
        <v>3</v>
      </c>
      <c r="F3505" t="s">
        <v>97</v>
      </c>
      <c r="G3505">
        <v>143</v>
      </c>
    </row>
    <row r="3506" spans="1:7" x14ac:dyDescent="0.25">
      <c r="A3506" s="66" t="str">
        <f t="shared" si="54"/>
        <v>2013, Yorkshire and The Humber, 3, 80+, Lung</v>
      </c>
      <c r="B3506">
        <v>2013</v>
      </c>
      <c r="C3506" t="s">
        <v>67</v>
      </c>
      <c r="D3506" t="s">
        <v>19</v>
      </c>
      <c r="E3506">
        <v>3</v>
      </c>
      <c r="F3506" t="s">
        <v>96</v>
      </c>
      <c r="G3506">
        <v>214</v>
      </c>
    </row>
    <row r="3507" spans="1:7" x14ac:dyDescent="0.25">
      <c r="A3507" s="66" t="str">
        <f t="shared" si="54"/>
        <v>2013, East Midlands, 4, 80+, Lung</v>
      </c>
      <c r="B3507">
        <v>2013</v>
      </c>
      <c r="C3507" t="s">
        <v>67</v>
      </c>
      <c r="D3507" t="s">
        <v>19</v>
      </c>
      <c r="E3507">
        <v>4</v>
      </c>
      <c r="F3507" t="s">
        <v>98</v>
      </c>
      <c r="G3507">
        <v>354</v>
      </c>
    </row>
    <row r="3508" spans="1:7" x14ac:dyDescent="0.25">
      <c r="A3508" s="66" t="str">
        <f t="shared" si="54"/>
        <v>2013, East of England, 4, 80+, Lung</v>
      </c>
      <c r="B3508">
        <v>2013</v>
      </c>
      <c r="C3508" t="s">
        <v>67</v>
      </c>
      <c r="D3508" t="s">
        <v>19</v>
      </c>
      <c r="E3508">
        <v>4</v>
      </c>
      <c r="F3508" t="s">
        <v>94</v>
      </c>
      <c r="G3508">
        <v>493</v>
      </c>
    </row>
    <row r="3509" spans="1:7" x14ac:dyDescent="0.25">
      <c r="A3509" s="66" t="str">
        <f t="shared" si="54"/>
        <v>2013, London, 4, 80+, Lung</v>
      </c>
      <c r="B3509">
        <v>2013</v>
      </c>
      <c r="C3509" t="s">
        <v>67</v>
      </c>
      <c r="D3509" t="s">
        <v>19</v>
      </c>
      <c r="E3509">
        <v>4</v>
      </c>
      <c r="F3509" t="s">
        <v>8</v>
      </c>
      <c r="G3509">
        <v>498</v>
      </c>
    </row>
    <row r="3510" spans="1:7" x14ac:dyDescent="0.25">
      <c r="A3510" s="66" t="str">
        <f t="shared" si="54"/>
        <v>2013, North East, 4, 80+, Lung</v>
      </c>
      <c r="B3510">
        <v>2013</v>
      </c>
      <c r="C3510" t="s">
        <v>67</v>
      </c>
      <c r="D3510" t="s">
        <v>19</v>
      </c>
      <c r="E3510">
        <v>4</v>
      </c>
      <c r="F3510" t="s">
        <v>99</v>
      </c>
      <c r="G3510">
        <v>341</v>
      </c>
    </row>
    <row r="3511" spans="1:7" x14ac:dyDescent="0.25">
      <c r="A3511" s="66" t="str">
        <f t="shared" si="54"/>
        <v>2013, North West, 4, 80+, Lung</v>
      </c>
      <c r="B3511">
        <v>2013</v>
      </c>
      <c r="C3511" t="s">
        <v>67</v>
      </c>
      <c r="D3511" t="s">
        <v>19</v>
      </c>
      <c r="E3511">
        <v>4</v>
      </c>
      <c r="F3511" t="s">
        <v>92</v>
      </c>
      <c r="G3511">
        <v>696</v>
      </c>
    </row>
    <row r="3512" spans="1:7" x14ac:dyDescent="0.25">
      <c r="A3512" s="66" t="str">
        <f t="shared" si="54"/>
        <v>2013, South East, 4, 80+, Lung</v>
      </c>
      <c r="B3512">
        <v>2013</v>
      </c>
      <c r="C3512" t="s">
        <v>67</v>
      </c>
      <c r="D3512" t="s">
        <v>19</v>
      </c>
      <c r="E3512">
        <v>4</v>
      </c>
      <c r="F3512" t="s">
        <v>93</v>
      </c>
      <c r="G3512">
        <v>677</v>
      </c>
    </row>
    <row r="3513" spans="1:7" x14ac:dyDescent="0.25">
      <c r="A3513" s="66" t="str">
        <f t="shared" si="54"/>
        <v>2013, South West, 4, 80+, Lung</v>
      </c>
      <c r="B3513">
        <v>2013</v>
      </c>
      <c r="C3513" t="s">
        <v>67</v>
      </c>
      <c r="D3513" t="s">
        <v>19</v>
      </c>
      <c r="E3513">
        <v>4</v>
      </c>
      <c r="F3513" t="s">
        <v>95</v>
      </c>
      <c r="G3513">
        <v>453</v>
      </c>
    </row>
    <row r="3514" spans="1:7" x14ac:dyDescent="0.25">
      <c r="A3514" s="66" t="str">
        <f t="shared" si="54"/>
        <v>2013, West Midlands, 4, 80+, Lung</v>
      </c>
      <c r="B3514">
        <v>2013</v>
      </c>
      <c r="C3514" t="s">
        <v>67</v>
      </c>
      <c r="D3514" t="s">
        <v>19</v>
      </c>
      <c r="E3514">
        <v>4</v>
      </c>
      <c r="F3514" t="s">
        <v>97</v>
      </c>
      <c r="G3514">
        <v>475</v>
      </c>
    </row>
    <row r="3515" spans="1:7" x14ac:dyDescent="0.25">
      <c r="A3515" s="66" t="str">
        <f t="shared" si="54"/>
        <v>2013, Yorkshire and The Humber, 4, 80+, Lung</v>
      </c>
      <c r="B3515">
        <v>2013</v>
      </c>
      <c r="C3515" t="s">
        <v>67</v>
      </c>
      <c r="D3515" t="s">
        <v>19</v>
      </c>
      <c r="E3515">
        <v>4</v>
      </c>
      <c r="F3515" t="s">
        <v>96</v>
      </c>
      <c r="G3515">
        <v>549</v>
      </c>
    </row>
    <row r="3516" spans="1:7" x14ac:dyDescent="0.25">
      <c r="A3516" s="66" t="str">
        <f t="shared" si="54"/>
        <v>2013, East Midlands, Unk/Oth, 80+, Lung</v>
      </c>
      <c r="B3516">
        <v>2013</v>
      </c>
      <c r="C3516" t="s">
        <v>67</v>
      </c>
      <c r="D3516" t="s">
        <v>19</v>
      </c>
      <c r="E3516" t="s">
        <v>26</v>
      </c>
      <c r="F3516" t="s">
        <v>98</v>
      </c>
      <c r="G3516">
        <v>240</v>
      </c>
    </row>
    <row r="3517" spans="1:7" x14ac:dyDescent="0.25">
      <c r="A3517" s="66" t="str">
        <f t="shared" si="54"/>
        <v>2013, East of England, Unk/Oth, 80+, Lung</v>
      </c>
      <c r="B3517">
        <v>2013</v>
      </c>
      <c r="C3517" t="s">
        <v>67</v>
      </c>
      <c r="D3517" t="s">
        <v>19</v>
      </c>
      <c r="E3517" t="s">
        <v>26</v>
      </c>
      <c r="F3517" t="s">
        <v>94</v>
      </c>
      <c r="G3517">
        <v>108</v>
      </c>
    </row>
    <row r="3518" spans="1:7" x14ac:dyDescent="0.25">
      <c r="A3518" s="66" t="str">
        <f t="shared" si="54"/>
        <v>2013, London, Unk/Oth, 80+, Lung</v>
      </c>
      <c r="B3518">
        <v>2013</v>
      </c>
      <c r="C3518" t="s">
        <v>67</v>
      </c>
      <c r="D3518" t="s">
        <v>19</v>
      </c>
      <c r="E3518" t="s">
        <v>26</v>
      </c>
      <c r="F3518" t="s">
        <v>8</v>
      </c>
      <c r="G3518">
        <v>306</v>
      </c>
    </row>
    <row r="3519" spans="1:7" x14ac:dyDescent="0.25">
      <c r="A3519" s="66" t="str">
        <f t="shared" si="54"/>
        <v>2013, North East, Unk/Oth, 80+, Lung</v>
      </c>
      <c r="B3519">
        <v>2013</v>
      </c>
      <c r="C3519" t="s">
        <v>67</v>
      </c>
      <c r="D3519" t="s">
        <v>19</v>
      </c>
      <c r="E3519" t="s">
        <v>26</v>
      </c>
      <c r="F3519" t="s">
        <v>99</v>
      </c>
      <c r="G3519">
        <v>111</v>
      </c>
    </row>
    <row r="3520" spans="1:7" x14ac:dyDescent="0.25">
      <c r="A3520" s="66" t="str">
        <f t="shared" si="54"/>
        <v>2013, North West, Unk/Oth, 80+, Lung</v>
      </c>
      <c r="B3520">
        <v>2013</v>
      </c>
      <c r="C3520" t="s">
        <v>67</v>
      </c>
      <c r="D3520" t="s">
        <v>19</v>
      </c>
      <c r="E3520" t="s">
        <v>26</v>
      </c>
      <c r="F3520" t="s">
        <v>92</v>
      </c>
      <c r="G3520">
        <v>394</v>
      </c>
    </row>
    <row r="3521" spans="1:7" x14ac:dyDescent="0.25">
      <c r="A3521" s="66" t="str">
        <f t="shared" si="54"/>
        <v>2013, South East, Unk/Oth, 80+, Lung</v>
      </c>
      <c r="B3521">
        <v>2013</v>
      </c>
      <c r="C3521" t="s">
        <v>67</v>
      </c>
      <c r="D3521" t="s">
        <v>19</v>
      </c>
      <c r="E3521" t="s">
        <v>26</v>
      </c>
      <c r="F3521" t="s">
        <v>93</v>
      </c>
      <c r="G3521">
        <v>407</v>
      </c>
    </row>
    <row r="3522" spans="1:7" x14ac:dyDescent="0.25">
      <c r="A3522" s="66" t="str">
        <f t="shared" ref="A3522:A3585" si="55">B3522&amp;", "&amp;F3522&amp;", "&amp;E3522&amp;", "&amp;D3522&amp;", "&amp;C3522</f>
        <v>2013, South West, Unk/Oth, 80+, Lung</v>
      </c>
      <c r="B3522">
        <v>2013</v>
      </c>
      <c r="C3522" t="s">
        <v>67</v>
      </c>
      <c r="D3522" t="s">
        <v>19</v>
      </c>
      <c r="E3522" t="s">
        <v>26</v>
      </c>
      <c r="F3522" t="s">
        <v>95</v>
      </c>
      <c r="G3522">
        <v>319</v>
      </c>
    </row>
    <row r="3523" spans="1:7" x14ac:dyDescent="0.25">
      <c r="A3523" s="66" t="str">
        <f t="shared" si="55"/>
        <v>2013, West Midlands, Unk/Oth, 80+, Lung</v>
      </c>
      <c r="B3523">
        <v>2013</v>
      </c>
      <c r="C3523" t="s">
        <v>67</v>
      </c>
      <c r="D3523" t="s">
        <v>19</v>
      </c>
      <c r="E3523" t="s">
        <v>26</v>
      </c>
      <c r="F3523" t="s">
        <v>97</v>
      </c>
      <c r="G3523">
        <v>239</v>
      </c>
    </row>
    <row r="3524" spans="1:7" x14ac:dyDescent="0.25">
      <c r="A3524" s="66" t="str">
        <f t="shared" si="55"/>
        <v>2013, Yorkshire and The Humber, Unk/Oth, 80+, Lung</v>
      </c>
      <c r="B3524">
        <v>2013</v>
      </c>
      <c r="C3524" t="s">
        <v>67</v>
      </c>
      <c r="D3524" t="s">
        <v>19</v>
      </c>
      <c r="E3524" t="s">
        <v>26</v>
      </c>
      <c r="F3524" t="s">
        <v>96</v>
      </c>
      <c r="G3524">
        <v>204</v>
      </c>
    </row>
    <row r="3525" spans="1:7" x14ac:dyDescent="0.25">
      <c r="A3525" s="66" t="str">
        <f t="shared" si="55"/>
        <v>2013, East Midlands, 1, 0-49, Melanoma</v>
      </c>
      <c r="B3525">
        <v>2013</v>
      </c>
      <c r="C3525" t="s">
        <v>68</v>
      </c>
      <c r="D3525" t="s">
        <v>25</v>
      </c>
      <c r="E3525">
        <v>1</v>
      </c>
      <c r="F3525" t="s">
        <v>98</v>
      </c>
      <c r="G3525">
        <v>176</v>
      </c>
    </row>
    <row r="3526" spans="1:7" x14ac:dyDescent="0.25">
      <c r="A3526" s="66" t="str">
        <f t="shared" si="55"/>
        <v>2013, East of England, 1, 0-49, Melanoma</v>
      </c>
      <c r="B3526">
        <v>2013</v>
      </c>
      <c r="C3526" t="s">
        <v>68</v>
      </c>
      <c r="D3526" t="s">
        <v>25</v>
      </c>
      <c r="E3526">
        <v>1</v>
      </c>
      <c r="F3526" t="s">
        <v>94</v>
      </c>
      <c r="G3526">
        <v>224</v>
      </c>
    </row>
    <row r="3527" spans="1:7" x14ac:dyDescent="0.25">
      <c r="A3527" s="66" t="str">
        <f t="shared" si="55"/>
        <v>2013, London, 1, 0-49, Melanoma</v>
      </c>
      <c r="B3527">
        <v>2013</v>
      </c>
      <c r="C3527" t="s">
        <v>68</v>
      </c>
      <c r="D3527" t="s">
        <v>25</v>
      </c>
      <c r="E3527">
        <v>1</v>
      </c>
      <c r="F3527" t="s">
        <v>8</v>
      </c>
      <c r="G3527">
        <v>252</v>
      </c>
    </row>
    <row r="3528" spans="1:7" x14ac:dyDescent="0.25">
      <c r="A3528" s="66" t="str">
        <f t="shared" si="55"/>
        <v>2013, North East, 1, 0-49, Melanoma</v>
      </c>
      <c r="B3528">
        <v>2013</v>
      </c>
      <c r="C3528" t="s">
        <v>68</v>
      </c>
      <c r="D3528" t="s">
        <v>25</v>
      </c>
      <c r="E3528">
        <v>1</v>
      </c>
      <c r="F3528" t="s">
        <v>99</v>
      </c>
      <c r="G3528">
        <v>143</v>
      </c>
    </row>
    <row r="3529" spans="1:7" x14ac:dyDescent="0.25">
      <c r="A3529" s="66" t="str">
        <f t="shared" si="55"/>
        <v>2013, North West, 1, 0-49, Melanoma</v>
      </c>
      <c r="B3529">
        <v>2013</v>
      </c>
      <c r="C3529" t="s">
        <v>68</v>
      </c>
      <c r="D3529" t="s">
        <v>25</v>
      </c>
      <c r="E3529">
        <v>1</v>
      </c>
      <c r="F3529" t="s">
        <v>92</v>
      </c>
      <c r="G3529">
        <v>401</v>
      </c>
    </row>
    <row r="3530" spans="1:7" x14ac:dyDescent="0.25">
      <c r="A3530" s="66" t="str">
        <f t="shared" si="55"/>
        <v>2013, South East, 1, 0-49, Melanoma</v>
      </c>
      <c r="B3530">
        <v>2013</v>
      </c>
      <c r="C3530" t="s">
        <v>68</v>
      </c>
      <c r="D3530" t="s">
        <v>25</v>
      </c>
      <c r="E3530">
        <v>1</v>
      </c>
      <c r="F3530" t="s">
        <v>93</v>
      </c>
      <c r="G3530">
        <v>376</v>
      </c>
    </row>
    <row r="3531" spans="1:7" x14ac:dyDescent="0.25">
      <c r="A3531" s="66" t="str">
        <f t="shared" si="55"/>
        <v>2013, South West, 1, 0-49, Melanoma</v>
      </c>
      <c r="B3531">
        <v>2013</v>
      </c>
      <c r="C3531" t="s">
        <v>68</v>
      </c>
      <c r="D3531" t="s">
        <v>25</v>
      </c>
      <c r="E3531">
        <v>1</v>
      </c>
      <c r="F3531" t="s">
        <v>95</v>
      </c>
      <c r="G3531">
        <v>235</v>
      </c>
    </row>
    <row r="3532" spans="1:7" x14ac:dyDescent="0.25">
      <c r="A3532" s="66" t="str">
        <f t="shared" si="55"/>
        <v>2013, West Midlands, 1, 0-49, Melanoma</v>
      </c>
      <c r="B3532">
        <v>2013</v>
      </c>
      <c r="C3532" t="s">
        <v>68</v>
      </c>
      <c r="D3532" t="s">
        <v>25</v>
      </c>
      <c r="E3532">
        <v>1</v>
      </c>
      <c r="F3532" t="s">
        <v>97</v>
      </c>
      <c r="G3532">
        <v>194</v>
      </c>
    </row>
    <row r="3533" spans="1:7" x14ac:dyDescent="0.25">
      <c r="A3533" s="66" t="str">
        <f t="shared" si="55"/>
        <v>2013, Yorkshire and The Humber, 1, 0-49, Melanoma</v>
      </c>
      <c r="B3533">
        <v>2013</v>
      </c>
      <c r="C3533" t="s">
        <v>68</v>
      </c>
      <c r="D3533" t="s">
        <v>25</v>
      </c>
      <c r="E3533">
        <v>1</v>
      </c>
      <c r="F3533" t="s">
        <v>96</v>
      </c>
      <c r="G3533">
        <v>230</v>
      </c>
    </row>
    <row r="3534" spans="1:7" x14ac:dyDescent="0.25">
      <c r="A3534" s="66" t="str">
        <f t="shared" si="55"/>
        <v>2013, East Midlands, 2, 0-49, Melanoma</v>
      </c>
      <c r="B3534">
        <v>2013</v>
      </c>
      <c r="C3534" t="s">
        <v>68</v>
      </c>
      <c r="D3534" t="s">
        <v>25</v>
      </c>
      <c r="E3534">
        <v>2</v>
      </c>
      <c r="F3534" t="s">
        <v>98</v>
      </c>
      <c r="G3534">
        <v>21</v>
      </c>
    </row>
    <row r="3535" spans="1:7" x14ac:dyDescent="0.25">
      <c r="A3535" s="66" t="str">
        <f t="shared" si="55"/>
        <v>2013, East of England, 2, 0-49, Melanoma</v>
      </c>
      <c r="B3535">
        <v>2013</v>
      </c>
      <c r="C3535" t="s">
        <v>68</v>
      </c>
      <c r="D3535" t="s">
        <v>25</v>
      </c>
      <c r="E3535">
        <v>2</v>
      </c>
      <c r="F3535" t="s">
        <v>94</v>
      </c>
      <c r="G3535">
        <v>30</v>
      </c>
    </row>
    <row r="3536" spans="1:7" x14ac:dyDescent="0.25">
      <c r="A3536" s="66" t="str">
        <f t="shared" si="55"/>
        <v>2013, London, 2, 0-49, Melanoma</v>
      </c>
      <c r="B3536">
        <v>2013</v>
      </c>
      <c r="C3536" t="s">
        <v>68</v>
      </c>
      <c r="D3536" t="s">
        <v>25</v>
      </c>
      <c r="E3536">
        <v>2</v>
      </c>
      <c r="F3536" t="s">
        <v>8</v>
      </c>
      <c r="G3536">
        <v>33</v>
      </c>
    </row>
    <row r="3537" spans="1:7" x14ac:dyDescent="0.25">
      <c r="A3537" s="66" t="str">
        <f t="shared" si="55"/>
        <v>2013, North East, 2, 0-49, Melanoma</v>
      </c>
      <c r="B3537">
        <v>2013</v>
      </c>
      <c r="C3537" t="s">
        <v>68</v>
      </c>
      <c r="D3537" t="s">
        <v>25</v>
      </c>
      <c r="E3537">
        <v>2</v>
      </c>
      <c r="F3537" t="s">
        <v>99</v>
      </c>
      <c r="G3537">
        <v>17</v>
      </c>
    </row>
    <row r="3538" spans="1:7" x14ac:dyDescent="0.25">
      <c r="A3538" s="66" t="str">
        <f t="shared" si="55"/>
        <v>2013, North West, 2, 0-49, Melanoma</v>
      </c>
      <c r="B3538">
        <v>2013</v>
      </c>
      <c r="C3538" t="s">
        <v>68</v>
      </c>
      <c r="D3538" t="s">
        <v>25</v>
      </c>
      <c r="E3538">
        <v>2</v>
      </c>
      <c r="F3538" t="s">
        <v>92</v>
      </c>
      <c r="G3538">
        <v>43</v>
      </c>
    </row>
    <row r="3539" spans="1:7" x14ac:dyDescent="0.25">
      <c r="A3539" s="66" t="str">
        <f t="shared" si="55"/>
        <v>2013, South East, 2, 0-49, Melanoma</v>
      </c>
      <c r="B3539">
        <v>2013</v>
      </c>
      <c r="C3539" t="s">
        <v>68</v>
      </c>
      <c r="D3539" t="s">
        <v>25</v>
      </c>
      <c r="E3539">
        <v>2</v>
      </c>
      <c r="F3539" t="s">
        <v>93</v>
      </c>
      <c r="G3539">
        <v>32</v>
      </c>
    </row>
    <row r="3540" spans="1:7" x14ac:dyDescent="0.25">
      <c r="A3540" s="66" t="str">
        <f t="shared" si="55"/>
        <v>2013, South West, 2, 0-49, Melanoma</v>
      </c>
      <c r="B3540">
        <v>2013</v>
      </c>
      <c r="C3540" t="s">
        <v>68</v>
      </c>
      <c r="D3540" t="s">
        <v>25</v>
      </c>
      <c r="E3540">
        <v>2</v>
      </c>
      <c r="F3540" t="s">
        <v>95</v>
      </c>
      <c r="G3540">
        <v>25</v>
      </c>
    </row>
    <row r="3541" spans="1:7" x14ac:dyDescent="0.25">
      <c r="A3541" s="66" t="str">
        <f t="shared" si="55"/>
        <v>2013, West Midlands, 2, 0-49, Melanoma</v>
      </c>
      <c r="B3541">
        <v>2013</v>
      </c>
      <c r="C3541" t="s">
        <v>68</v>
      </c>
      <c r="D3541" t="s">
        <v>25</v>
      </c>
      <c r="E3541">
        <v>2</v>
      </c>
      <c r="F3541" t="s">
        <v>97</v>
      </c>
      <c r="G3541">
        <v>19</v>
      </c>
    </row>
    <row r="3542" spans="1:7" x14ac:dyDescent="0.25">
      <c r="A3542" s="66" t="str">
        <f t="shared" si="55"/>
        <v>2013, Yorkshire and The Humber, 2, 0-49, Melanoma</v>
      </c>
      <c r="B3542">
        <v>2013</v>
      </c>
      <c r="C3542" t="s">
        <v>68</v>
      </c>
      <c r="D3542" t="s">
        <v>25</v>
      </c>
      <c r="E3542">
        <v>2</v>
      </c>
      <c r="F3542" t="s">
        <v>96</v>
      </c>
      <c r="G3542">
        <v>30</v>
      </c>
    </row>
    <row r="3543" spans="1:7" x14ac:dyDescent="0.25">
      <c r="A3543" s="66" t="str">
        <f t="shared" si="55"/>
        <v>2013, East Midlands, 3, 0-49, Melanoma</v>
      </c>
      <c r="B3543">
        <v>2013</v>
      </c>
      <c r="C3543" t="s">
        <v>68</v>
      </c>
      <c r="D3543" t="s">
        <v>25</v>
      </c>
      <c r="E3543">
        <v>3</v>
      </c>
      <c r="F3543" t="s">
        <v>98</v>
      </c>
      <c r="G3543">
        <v>9</v>
      </c>
    </row>
    <row r="3544" spans="1:7" x14ac:dyDescent="0.25">
      <c r="A3544" s="66" t="str">
        <f t="shared" si="55"/>
        <v>2013, East of England, 3, 0-49, Melanoma</v>
      </c>
      <c r="B3544">
        <v>2013</v>
      </c>
      <c r="C3544" t="s">
        <v>68</v>
      </c>
      <c r="D3544" t="s">
        <v>25</v>
      </c>
      <c r="E3544">
        <v>3</v>
      </c>
      <c r="F3544" t="s">
        <v>94</v>
      </c>
      <c r="G3544">
        <v>16</v>
      </c>
    </row>
    <row r="3545" spans="1:7" x14ac:dyDescent="0.25">
      <c r="A3545" s="66" t="str">
        <f t="shared" si="55"/>
        <v>2013, London, 3, 0-49, Melanoma</v>
      </c>
      <c r="B3545">
        <v>2013</v>
      </c>
      <c r="C3545" t="s">
        <v>68</v>
      </c>
      <c r="D3545" t="s">
        <v>25</v>
      </c>
      <c r="E3545">
        <v>3</v>
      </c>
      <c r="F3545" t="s">
        <v>8</v>
      </c>
      <c r="G3545">
        <v>19</v>
      </c>
    </row>
    <row r="3546" spans="1:7" x14ac:dyDescent="0.25">
      <c r="A3546" s="66" t="str">
        <f t="shared" si="55"/>
        <v>2013, North East, 3, 0-49, Melanoma</v>
      </c>
      <c r="B3546">
        <v>2013</v>
      </c>
      <c r="C3546" t="s">
        <v>68</v>
      </c>
      <c r="D3546" t="s">
        <v>25</v>
      </c>
      <c r="E3546">
        <v>3</v>
      </c>
      <c r="F3546" t="s">
        <v>99</v>
      </c>
      <c r="G3546" t="s">
        <v>116</v>
      </c>
    </row>
    <row r="3547" spans="1:7" x14ac:dyDescent="0.25">
      <c r="A3547" s="66" t="str">
        <f t="shared" si="55"/>
        <v>2013, North West, 3, 0-49, Melanoma</v>
      </c>
      <c r="B3547">
        <v>2013</v>
      </c>
      <c r="C3547" t="s">
        <v>68</v>
      </c>
      <c r="D3547" t="s">
        <v>25</v>
      </c>
      <c r="E3547">
        <v>3</v>
      </c>
      <c r="F3547" t="s">
        <v>92</v>
      </c>
      <c r="G3547">
        <v>27</v>
      </c>
    </row>
    <row r="3548" spans="1:7" x14ac:dyDescent="0.25">
      <c r="A3548" s="66" t="str">
        <f t="shared" si="55"/>
        <v>2013, South East, 3, 0-49, Melanoma</v>
      </c>
      <c r="B3548">
        <v>2013</v>
      </c>
      <c r="C3548" t="s">
        <v>68</v>
      </c>
      <c r="D3548" t="s">
        <v>25</v>
      </c>
      <c r="E3548">
        <v>3</v>
      </c>
      <c r="F3548" t="s">
        <v>93</v>
      </c>
      <c r="G3548">
        <v>15</v>
      </c>
    </row>
    <row r="3549" spans="1:7" x14ac:dyDescent="0.25">
      <c r="A3549" s="66" t="str">
        <f t="shared" si="55"/>
        <v>2013, South West, 3, 0-49, Melanoma</v>
      </c>
      <c r="B3549">
        <v>2013</v>
      </c>
      <c r="C3549" t="s">
        <v>68</v>
      </c>
      <c r="D3549" t="s">
        <v>25</v>
      </c>
      <c r="E3549">
        <v>3</v>
      </c>
      <c r="F3549" t="s">
        <v>95</v>
      </c>
      <c r="G3549">
        <v>16</v>
      </c>
    </row>
    <row r="3550" spans="1:7" x14ac:dyDescent="0.25">
      <c r="A3550" s="66" t="str">
        <f t="shared" si="55"/>
        <v>2013, West Midlands, 3, 0-49, Melanoma</v>
      </c>
      <c r="B3550">
        <v>2013</v>
      </c>
      <c r="C3550" t="s">
        <v>68</v>
      </c>
      <c r="D3550" t="s">
        <v>25</v>
      </c>
      <c r="E3550">
        <v>3</v>
      </c>
      <c r="F3550" t="s">
        <v>97</v>
      </c>
      <c r="G3550">
        <v>8</v>
      </c>
    </row>
    <row r="3551" spans="1:7" x14ac:dyDescent="0.25">
      <c r="A3551" s="66" t="str">
        <f t="shared" si="55"/>
        <v>2013, Yorkshire and The Humber, 3, 0-49, Melanoma</v>
      </c>
      <c r="B3551">
        <v>2013</v>
      </c>
      <c r="C3551" t="s">
        <v>68</v>
      </c>
      <c r="D3551" t="s">
        <v>25</v>
      </c>
      <c r="E3551">
        <v>3</v>
      </c>
      <c r="F3551" t="s">
        <v>96</v>
      </c>
      <c r="G3551">
        <v>24</v>
      </c>
    </row>
    <row r="3552" spans="1:7" x14ac:dyDescent="0.25">
      <c r="A3552" s="66" t="str">
        <f t="shared" si="55"/>
        <v>2013, East Midlands, 4, 0-49, Melanoma</v>
      </c>
      <c r="B3552">
        <v>2013</v>
      </c>
      <c r="C3552" t="s">
        <v>68</v>
      </c>
      <c r="D3552" t="s">
        <v>25</v>
      </c>
      <c r="E3552">
        <v>4</v>
      </c>
      <c r="F3552" t="s">
        <v>98</v>
      </c>
      <c r="G3552">
        <v>6</v>
      </c>
    </row>
    <row r="3553" spans="1:7" x14ac:dyDescent="0.25">
      <c r="A3553" s="66" t="str">
        <f t="shared" si="55"/>
        <v>2013, East of England, 4, 0-49, Melanoma</v>
      </c>
      <c r="B3553">
        <v>2013</v>
      </c>
      <c r="C3553" t="s">
        <v>68</v>
      </c>
      <c r="D3553" t="s">
        <v>25</v>
      </c>
      <c r="E3553">
        <v>4</v>
      </c>
      <c r="F3553" t="s">
        <v>94</v>
      </c>
      <c r="G3553">
        <v>5</v>
      </c>
    </row>
    <row r="3554" spans="1:7" x14ac:dyDescent="0.25">
      <c r="A3554" s="66" t="str">
        <f t="shared" si="55"/>
        <v>2013, London, 4, 0-49, Melanoma</v>
      </c>
      <c r="B3554">
        <v>2013</v>
      </c>
      <c r="C3554" t="s">
        <v>68</v>
      </c>
      <c r="D3554" t="s">
        <v>25</v>
      </c>
      <c r="E3554">
        <v>4</v>
      </c>
      <c r="F3554" t="s">
        <v>8</v>
      </c>
      <c r="G3554" t="s">
        <v>116</v>
      </c>
    </row>
    <row r="3555" spans="1:7" x14ac:dyDescent="0.25">
      <c r="A3555" s="66" t="str">
        <f t="shared" si="55"/>
        <v>2013, North East, 4, 0-49, Melanoma</v>
      </c>
      <c r="B3555">
        <v>2013</v>
      </c>
      <c r="C3555" t="s">
        <v>68</v>
      </c>
      <c r="D3555" t="s">
        <v>25</v>
      </c>
      <c r="E3555">
        <v>4</v>
      </c>
      <c r="F3555" t="s">
        <v>99</v>
      </c>
      <c r="G3555" t="s">
        <v>116</v>
      </c>
    </row>
    <row r="3556" spans="1:7" x14ac:dyDescent="0.25">
      <c r="A3556" s="66" t="str">
        <f t="shared" si="55"/>
        <v>2013, North West, 4, 0-49, Melanoma</v>
      </c>
      <c r="B3556">
        <v>2013</v>
      </c>
      <c r="C3556" t="s">
        <v>68</v>
      </c>
      <c r="D3556" t="s">
        <v>25</v>
      </c>
      <c r="E3556">
        <v>4</v>
      </c>
      <c r="F3556" t="s">
        <v>92</v>
      </c>
      <c r="G3556">
        <v>5</v>
      </c>
    </row>
    <row r="3557" spans="1:7" x14ac:dyDescent="0.25">
      <c r="A3557" s="66" t="str">
        <f t="shared" si="55"/>
        <v>2013, South East, 4, 0-49, Melanoma</v>
      </c>
      <c r="B3557">
        <v>2013</v>
      </c>
      <c r="C3557" t="s">
        <v>68</v>
      </c>
      <c r="D3557" t="s">
        <v>25</v>
      </c>
      <c r="E3557">
        <v>4</v>
      </c>
      <c r="F3557" t="s">
        <v>93</v>
      </c>
      <c r="G3557">
        <v>12</v>
      </c>
    </row>
    <row r="3558" spans="1:7" x14ac:dyDescent="0.25">
      <c r="A3558" s="66" t="str">
        <f t="shared" si="55"/>
        <v>2013, South West, 4, 0-49, Melanoma</v>
      </c>
      <c r="B3558">
        <v>2013</v>
      </c>
      <c r="C3558" t="s">
        <v>68</v>
      </c>
      <c r="D3558" t="s">
        <v>25</v>
      </c>
      <c r="E3558">
        <v>4</v>
      </c>
      <c r="F3558" t="s">
        <v>95</v>
      </c>
      <c r="G3558" t="s">
        <v>116</v>
      </c>
    </row>
    <row r="3559" spans="1:7" x14ac:dyDescent="0.25">
      <c r="A3559" s="66" t="str">
        <f t="shared" si="55"/>
        <v>2013, West Midlands, 4, 0-49, Melanoma</v>
      </c>
      <c r="B3559">
        <v>2013</v>
      </c>
      <c r="C3559" t="s">
        <v>68</v>
      </c>
      <c r="D3559" t="s">
        <v>25</v>
      </c>
      <c r="E3559">
        <v>4</v>
      </c>
      <c r="F3559" t="s">
        <v>97</v>
      </c>
      <c r="G3559" t="s">
        <v>116</v>
      </c>
    </row>
    <row r="3560" spans="1:7" x14ac:dyDescent="0.25">
      <c r="A3560" s="66" t="str">
        <f t="shared" si="55"/>
        <v>2013, Yorkshire and The Humber, 4, 0-49, Melanoma</v>
      </c>
      <c r="B3560">
        <v>2013</v>
      </c>
      <c r="C3560" t="s">
        <v>68</v>
      </c>
      <c r="D3560" t="s">
        <v>25</v>
      </c>
      <c r="E3560">
        <v>4</v>
      </c>
      <c r="F3560" t="s">
        <v>96</v>
      </c>
      <c r="G3560" t="s">
        <v>116</v>
      </c>
    </row>
    <row r="3561" spans="1:7" x14ac:dyDescent="0.25">
      <c r="A3561" s="66" t="str">
        <f t="shared" si="55"/>
        <v>2013, East Midlands, Unk/Oth, 0-49, Melanoma</v>
      </c>
      <c r="B3561">
        <v>2013</v>
      </c>
      <c r="C3561" t="s">
        <v>68</v>
      </c>
      <c r="D3561" t="s">
        <v>25</v>
      </c>
      <c r="E3561" t="s">
        <v>26</v>
      </c>
      <c r="F3561" t="s">
        <v>98</v>
      </c>
      <c r="G3561">
        <v>39</v>
      </c>
    </row>
    <row r="3562" spans="1:7" x14ac:dyDescent="0.25">
      <c r="A3562" s="66" t="str">
        <f t="shared" si="55"/>
        <v>2013, East of England, Unk/Oth, 0-49, Melanoma</v>
      </c>
      <c r="B3562">
        <v>2013</v>
      </c>
      <c r="C3562" t="s">
        <v>68</v>
      </c>
      <c r="D3562" t="s">
        <v>25</v>
      </c>
      <c r="E3562" t="s">
        <v>26</v>
      </c>
      <c r="F3562" t="s">
        <v>94</v>
      </c>
      <c r="G3562">
        <v>23</v>
      </c>
    </row>
    <row r="3563" spans="1:7" x14ac:dyDescent="0.25">
      <c r="A3563" s="66" t="str">
        <f t="shared" si="55"/>
        <v>2013, London, Unk/Oth, 0-49, Melanoma</v>
      </c>
      <c r="B3563">
        <v>2013</v>
      </c>
      <c r="C3563" t="s">
        <v>68</v>
      </c>
      <c r="D3563" t="s">
        <v>25</v>
      </c>
      <c r="E3563" t="s">
        <v>26</v>
      </c>
      <c r="F3563" t="s">
        <v>8</v>
      </c>
      <c r="G3563">
        <v>39</v>
      </c>
    </row>
    <row r="3564" spans="1:7" x14ac:dyDescent="0.25">
      <c r="A3564" s="66" t="str">
        <f t="shared" si="55"/>
        <v>2013, North East, Unk/Oth, 0-49, Melanoma</v>
      </c>
      <c r="B3564">
        <v>2013</v>
      </c>
      <c r="C3564" t="s">
        <v>68</v>
      </c>
      <c r="D3564" t="s">
        <v>25</v>
      </c>
      <c r="E3564" t="s">
        <v>26</v>
      </c>
      <c r="F3564" t="s">
        <v>99</v>
      </c>
      <c r="G3564">
        <v>13</v>
      </c>
    </row>
    <row r="3565" spans="1:7" x14ac:dyDescent="0.25">
      <c r="A3565" s="66" t="str">
        <f t="shared" si="55"/>
        <v>2013, North West, Unk/Oth, 0-49, Melanoma</v>
      </c>
      <c r="B3565">
        <v>2013</v>
      </c>
      <c r="C3565" t="s">
        <v>68</v>
      </c>
      <c r="D3565" t="s">
        <v>25</v>
      </c>
      <c r="E3565" t="s">
        <v>26</v>
      </c>
      <c r="F3565" t="s">
        <v>92</v>
      </c>
      <c r="G3565">
        <v>21</v>
      </c>
    </row>
    <row r="3566" spans="1:7" x14ac:dyDescent="0.25">
      <c r="A3566" s="66" t="str">
        <f t="shared" si="55"/>
        <v>2013, South East, Unk/Oth, 0-49, Melanoma</v>
      </c>
      <c r="B3566">
        <v>2013</v>
      </c>
      <c r="C3566" t="s">
        <v>68</v>
      </c>
      <c r="D3566" t="s">
        <v>25</v>
      </c>
      <c r="E3566" t="s">
        <v>26</v>
      </c>
      <c r="F3566" t="s">
        <v>93</v>
      </c>
      <c r="G3566">
        <v>107</v>
      </c>
    </row>
    <row r="3567" spans="1:7" x14ac:dyDescent="0.25">
      <c r="A3567" s="66" t="str">
        <f t="shared" si="55"/>
        <v>2013, South West, Unk/Oth, 0-49, Melanoma</v>
      </c>
      <c r="B3567">
        <v>2013</v>
      </c>
      <c r="C3567" t="s">
        <v>68</v>
      </c>
      <c r="D3567" t="s">
        <v>25</v>
      </c>
      <c r="E3567" t="s">
        <v>26</v>
      </c>
      <c r="F3567" t="s">
        <v>95</v>
      </c>
      <c r="G3567">
        <v>46</v>
      </c>
    </row>
    <row r="3568" spans="1:7" x14ac:dyDescent="0.25">
      <c r="A3568" s="66" t="str">
        <f t="shared" si="55"/>
        <v>2013, West Midlands, Unk/Oth, 0-49, Melanoma</v>
      </c>
      <c r="B3568">
        <v>2013</v>
      </c>
      <c r="C3568" t="s">
        <v>68</v>
      </c>
      <c r="D3568" t="s">
        <v>25</v>
      </c>
      <c r="E3568" t="s">
        <v>26</v>
      </c>
      <c r="F3568" t="s">
        <v>97</v>
      </c>
      <c r="G3568">
        <v>22</v>
      </c>
    </row>
    <row r="3569" spans="1:7" x14ac:dyDescent="0.25">
      <c r="A3569" s="66" t="str">
        <f t="shared" si="55"/>
        <v>2013, Yorkshire and The Humber, Unk/Oth, 0-49, Melanoma</v>
      </c>
      <c r="B3569">
        <v>2013</v>
      </c>
      <c r="C3569" t="s">
        <v>68</v>
      </c>
      <c r="D3569" t="s">
        <v>25</v>
      </c>
      <c r="E3569" t="s">
        <v>26</v>
      </c>
      <c r="F3569" t="s">
        <v>96</v>
      </c>
      <c r="G3569">
        <v>10</v>
      </c>
    </row>
    <row r="3570" spans="1:7" x14ac:dyDescent="0.25">
      <c r="A3570" s="66" t="str">
        <f t="shared" si="55"/>
        <v>2013, East Midlands, 1, 50-59, Melanoma</v>
      </c>
      <c r="B3570">
        <v>2013</v>
      </c>
      <c r="C3570" t="s">
        <v>68</v>
      </c>
      <c r="D3570" t="s">
        <v>16</v>
      </c>
      <c r="E3570">
        <v>1</v>
      </c>
      <c r="F3570" t="s">
        <v>98</v>
      </c>
      <c r="G3570">
        <v>116</v>
      </c>
    </row>
    <row r="3571" spans="1:7" x14ac:dyDescent="0.25">
      <c r="A3571" s="66" t="str">
        <f t="shared" si="55"/>
        <v>2013, East of England, 1, 50-59, Melanoma</v>
      </c>
      <c r="B3571">
        <v>2013</v>
      </c>
      <c r="C3571" t="s">
        <v>68</v>
      </c>
      <c r="D3571" t="s">
        <v>16</v>
      </c>
      <c r="E3571">
        <v>1</v>
      </c>
      <c r="F3571" t="s">
        <v>94</v>
      </c>
      <c r="G3571">
        <v>163</v>
      </c>
    </row>
    <row r="3572" spans="1:7" x14ac:dyDescent="0.25">
      <c r="A3572" s="66" t="str">
        <f t="shared" si="55"/>
        <v>2013, London, 1, 50-59, Melanoma</v>
      </c>
      <c r="B3572">
        <v>2013</v>
      </c>
      <c r="C3572" t="s">
        <v>68</v>
      </c>
      <c r="D3572" t="s">
        <v>16</v>
      </c>
      <c r="E3572">
        <v>1</v>
      </c>
      <c r="F3572" t="s">
        <v>8</v>
      </c>
      <c r="G3572">
        <v>101</v>
      </c>
    </row>
    <row r="3573" spans="1:7" x14ac:dyDescent="0.25">
      <c r="A3573" s="66" t="str">
        <f t="shared" si="55"/>
        <v>2013, North East, 1, 50-59, Melanoma</v>
      </c>
      <c r="B3573">
        <v>2013</v>
      </c>
      <c r="C3573" t="s">
        <v>68</v>
      </c>
      <c r="D3573" t="s">
        <v>16</v>
      </c>
      <c r="E3573">
        <v>1</v>
      </c>
      <c r="F3573" t="s">
        <v>99</v>
      </c>
      <c r="G3573">
        <v>94</v>
      </c>
    </row>
    <row r="3574" spans="1:7" x14ac:dyDescent="0.25">
      <c r="A3574" s="66" t="str">
        <f t="shared" si="55"/>
        <v>2013, North West, 1, 50-59, Melanoma</v>
      </c>
      <c r="B3574">
        <v>2013</v>
      </c>
      <c r="C3574" t="s">
        <v>68</v>
      </c>
      <c r="D3574" t="s">
        <v>16</v>
      </c>
      <c r="E3574">
        <v>1</v>
      </c>
      <c r="F3574" t="s">
        <v>92</v>
      </c>
      <c r="G3574">
        <v>204</v>
      </c>
    </row>
    <row r="3575" spans="1:7" x14ac:dyDescent="0.25">
      <c r="A3575" s="66" t="str">
        <f t="shared" si="55"/>
        <v>2013, South East, 1, 50-59, Melanoma</v>
      </c>
      <c r="B3575">
        <v>2013</v>
      </c>
      <c r="C3575" t="s">
        <v>68</v>
      </c>
      <c r="D3575" t="s">
        <v>16</v>
      </c>
      <c r="E3575">
        <v>1</v>
      </c>
      <c r="F3575" t="s">
        <v>93</v>
      </c>
      <c r="G3575">
        <v>243</v>
      </c>
    </row>
    <row r="3576" spans="1:7" x14ac:dyDescent="0.25">
      <c r="A3576" s="66" t="str">
        <f t="shared" si="55"/>
        <v>2013, South West, 1, 50-59, Melanoma</v>
      </c>
      <c r="B3576">
        <v>2013</v>
      </c>
      <c r="C3576" t="s">
        <v>68</v>
      </c>
      <c r="D3576" t="s">
        <v>16</v>
      </c>
      <c r="E3576">
        <v>1</v>
      </c>
      <c r="F3576" t="s">
        <v>95</v>
      </c>
      <c r="G3576">
        <v>195</v>
      </c>
    </row>
    <row r="3577" spans="1:7" x14ac:dyDescent="0.25">
      <c r="A3577" s="66" t="str">
        <f t="shared" si="55"/>
        <v>2013, West Midlands, 1, 50-59, Melanoma</v>
      </c>
      <c r="B3577">
        <v>2013</v>
      </c>
      <c r="C3577" t="s">
        <v>68</v>
      </c>
      <c r="D3577" t="s">
        <v>16</v>
      </c>
      <c r="E3577">
        <v>1</v>
      </c>
      <c r="F3577" t="s">
        <v>97</v>
      </c>
      <c r="G3577">
        <v>131</v>
      </c>
    </row>
    <row r="3578" spans="1:7" x14ac:dyDescent="0.25">
      <c r="A3578" s="66" t="str">
        <f t="shared" si="55"/>
        <v>2013, Yorkshire and The Humber, 1, 50-59, Melanoma</v>
      </c>
      <c r="B3578">
        <v>2013</v>
      </c>
      <c r="C3578" t="s">
        <v>68</v>
      </c>
      <c r="D3578" t="s">
        <v>16</v>
      </c>
      <c r="E3578">
        <v>1</v>
      </c>
      <c r="F3578" t="s">
        <v>96</v>
      </c>
      <c r="G3578">
        <v>142</v>
      </c>
    </row>
    <row r="3579" spans="1:7" x14ac:dyDescent="0.25">
      <c r="A3579" s="66" t="str">
        <f t="shared" si="55"/>
        <v>2013, East Midlands, 2, 50-59, Melanoma</v>
      </c>
      <c r="B3579">
        <v>2013</v>
      </c>
      <c r="C3579" t="s">
        <v>68</v>
      </c>
      <c r="D3579" t="s">
        <v>16</v>
      </c>
      <c r="E3579">
        <v>2</v>
      </c>
      <c r="F3579" t="s">
        <v>98</v>
      </c>
      <c r="G3579">
        <v>21</v>
      </c>
    </row>
    <row r="3580" spans="1:7" x14ac:dyDescent="0.25">
      <c r="A3580" s="66" t="str">
        <f t="shared" si="55"/>
        <v>2013, East of England, 2, 50-59, Melanoma</v>
      </c>
      <c r="B3580">
        <v>2013</v>
      </c>
      <c r="C3580" t="s">
        <v>68</v>
      </c>
      <c r="D3580" t="s">
        <v>16</v>
      </c>
      <c r="E3580">
        <v>2</v>
      </c>
      <c r="F3580" t="s">
        <v>94</v>
      </c>
      <c r="G3580">
        <v>29</v>
      </c>
    </row>
    <row r="3581" spans="1:7" x14ac:dyDescent="0.25">
      <c r="A3581" s="66" t="str">
        <f t="shared" si="55"/>
        <v>2013, London, 2, 50-59, Melanoma</v>
      </c>
      <c r="B3581">
        <v>2013</v>
      </c>
      <c r="C3581" t="s">
        <v>68</v>
      </c>
      <c r="D3581" t="s">
        <v>16</v>
      </c>
      <c r="E3581">
        <v>2</v>
      </c>
      <c r="F3581" t="s">
        <v>8</v>
      </c>
      <c r="G3581">
        <v>33</v>
      </c>
    </row>
    <row r="3582" spans="1:7" x14ac:dyDescent="0.25">
      <c r="A3582" s="66" t="str">
        <f t="shared" si="55"/>
        <v>2013, North East, 2, 50-59, Melanoma</v>
      </c>
      <c r="B3582">
        <v>2013</v>
      </c>
      <c r="C3582" t="s">
        <v>68</v>
      </c>
      <c r="D3582" t="s">
        <v>16</v>
      </c>
      <c r="E3582">
        <v>2</v>
      </c>
      <c r="F3582" t="s">
        <v>99</v>
      </c>
      <c r="G3582">
        <v>13</v>
      </c>
    </row>
    <row r="3583" spans="1:7" x14ac:dyDescent="0.25">
      <c r="A3583" s="66" t="str">
        <f t="shared" si="55"/>
        <v>2013, North West, 2, 50-59, Melanoma</v>
      </c>
      <c r="B3583">
        <v>2013</v>
      </c>
      <c r="C3583" t="s">
        <v>68</v>
      </c>
      <c r="D3583" t="s">
        <v>16</v>
      </c>
      <c r="E3583">
        <v>2</v>
      </c>
      <c r="F3583" t="s">
        <v>92</v>
      </c>
      <c r="G3583">
        <v>32</v>
      </c>
    </row>
    <row r="3584" spans="1:7" x14ac:dyDescent="0.25">
      <c r="A3584" s="66" t="str">
        <f t="shared" si="55"/>
        <v>2013, South East, 2, 50-59, Melanoma</v>
      </c>
      <c r="B3584">
        <v>2013</v>
      </c>
      <c r="C3584" t="s">
        <v>68</v>
      </c>
      <c r="D3584" t="s">
        <v>16</v>
      </c>
      <c r="E3584">
        <v>2</v>
      </c>
      <c r="F3584" t="s">
        <v>93</v>
      </c>
      <c r="G3584">
        <v>40</v>
      </c>
    </row>
    <row r="3585" spans="1:7" x14ac:dyDescent="0.25">
      <c r="A3585" s="66" t="str">
        <f t="shared" si="55"/>
        <v>2013, South West, 2, 50-59, Melanoma</v>
      </c>
      <c r="B3585">
        <v>2013</v>
      </c>
      <c r="C3585" t="s">
        <v>68</v>
      </c>
      <c r="D3585" t="s">
        <v>16</v>
      </c>
      <c r="E3585">
        <v>2</v>
      </c>
      <c r="F3585" t="s">
        <v>95</v>
      </c>
      <c r="G3585">
        <v>21</v>
      </c>
    </row>
    <row r="3586" spans="1:7" x14ac:dyDescent="0.25">
      <c r="A3586" s="66" t="str">
        <f t="shared" ref="A3586:A3649" si="56">B3586&amp;", "&amp;F3586&amp;", "&amp;E3586&amp;", "&amp;D3586&amp;", "&amp;C3586</f>
        <v>2013, West Midlands, 2, 50-59, Melanoma</v>
      </c>
      <c r="B3586">
        <v>2013</v>
      </c>
      <c r="C3586" t="s">
        <v>68</v>
      </c>
      <c r="D3586" t="s">
        <v>16</v>
      </c>
      <c r="E3586">
        <v>2</v>
      </c>
      <c r="F3586" t="s">
        <v>97</v>
      </c>
      <c r="G3586">
        <v>26</v>
      </c>
    </row>
    <row r="3587" spans="1:7" x14ac:dyDescent="0.25">
      <c r="A3587" s="66" t="str">
        <f t="shared" si="56"/>
        <v>2013, Yorkshire and The Humber, 2, 50-59, Melanoma</v>
      </c>
      <c r="B3587">
        <v>2013</v>
      </c>
      <c r="C3587" t="s">
        <v>68</v>
      </c>
      <c r="D3587" t="s">
        <v>16</v>
      </c>
      <c r="E3587">
        <v>2</v>
      </c>
      <c r="F3587" t="s">
        <v>96</v>
      </c>
      <c r="G3587">
        <v>21</v>
      </c>
    </row>
    <row r="3588" spans="1:7" x14ac:dyDescent="0.25">
      <c r="A3588" s="66" t="str">
        <f t="shared" si="56"/>
        <v>2013, East Midlands, 3, 50-59, Melanoma</v>
      </c>
      <c r="B3588">
        <v>2013</v>
      </c>
      <c r="C3588" t="s">
        <v>68</v>
      </c>
      <c r="D3588" t="s">
        <v>16</v>
      </c>
      <c r="E3588">
        <v>3</v>
      </c>
      <c r="F3588" t="s">
        <v>98</v>
      </c>
      <c r="G3588" t="s">
        <v>116</v>
      </c>
    </row>
    <row r="3589" spans="1:7" x14ac:dyDescent="0.25">
      <c r="A3589" s="66" t="str">
        <f t="shared" si="56"/>
        <v>2013, East of England, 3, 50-59, Melanoma</v>
      </c>
      <c r="B3589">
        <v>2013</v>
      </c>
      <c r="C3589" t="s">
        <v>68</v>
      </c>
      <c r="D3589" t="s">
        <v>16</v>
      </c>
      <c r="E3589">
        <v>3</v>
      </c>
      <c r="F3589" t="s">
        <v>94</v>
      </c>
      <c r="G3589">
        <v>25</v>
      </c>
    </row>
    <row r="3590" spans="1:7" x14ac:dyDescent="0.25">
      <c r="A3590" s="66" t="str">
        <f t="shared" si="56"/>
        <v>2013, London, 3, 50-59, Melanoma</v>
      </c>
      <c r="B3590">
        <v>2013</v>
      </c>
      <c r="C3590" t="s">
        <v>68</v>
      </c>
      <c r="D3590" t="s">
        <v>16</v>
      </c>
      <c r="E3590">
        <v>3</v>
      </c>
      <c r="F3590" t="s">
        <v>8</v>
      </c>
      <c r="G3590">
        <v>8</v>
      </c>
    </row>
    <row r="3591" spans="1:7" x14ac:dyDescent="0.25">
      <c r="A3591" s="66" t="str">
        <f t="shared" si="56"/>
        <v>2013, North East, 3, 50-59, Melanoma</v>
      </c>
      <c r="B3591">
        <v>2013</v>
      </c>
      <c r="C3591" t="s">
        <v>68</v>
      </c>
      <c r="D3591" t="s">
        <v>16</v>
      </c>
      <c r="E3591">
        <v>3</v>
      </c>
      <c r="F3591" t="s">
        <v>99</v>
      </c>
      <c r="G3591" t="s">
        <v>116</v>
      </c>
    </row>
    <row r="3592" spans="1:7" x14ac:dyDescent="0.25">
      <c r="A3592" s="66" t="str">
        <f t="shared" si="56"/>
        <v>2013, North West, 3, 50-59, Melanoma</v>
      </c>
      <c r="B3592">
        <v>2013</v>
      </c>
      <c r="C3592" t="s">
        <v>68</v>
      </c>
      <c r="D3592" t="s">
        <v>16</v>
      </c>
      <c r="E3592">
        <v>3</v>
      </c>
      <c r="F3592" t="s">
        <v>92</v>
      </c>
      <c r="G3592">
        <v>18</v>
      </c>
    </row>
    <row r="3593" spans="1:7" x14ac:dyDescent="0.25">
      <c r="A3593" s="66" t="str">
        <f t="shared" si="56"/>
        <v>2013, South East, 3, 50-59, Melanoma</v>
      </c>
      <c r="B3593">
        <v>2013</v>
      </c>
      <c r="C3593" t="s">
        <v>68</v>
      </c>
      <c r="D3593" t="s">
        <v>16</v>
      </c>
      <c r="E3593">
        <v>3</v>
      </c>
      <c r="F3593" t="s">
        <v>93</v>
      </c>
      <c r="G3593">
        <v>18</v>
      </c>
    </row>
    <row r="3594" spans="1:7" x14ac:dyDescent="0.25">
      <c r="A3594" s="66" t="str">
        <f t="shared" si="56"/>
        <v>2013, South West, 3, 50-59, Melanoma</v>
      </c>
      <c r="B3594">
        <v>2013</v>
      </c>
      <c r="C3594" t="s">
        <v>68</v>
      </c>
      <c r="D3594" t="s">
        <v>16</v>
      </c>
      <c r="E3594">
        <v>3</v>
      </c>
      <c r="F3594" t="s">
        <v>95</v>
      </c>
      <c r="G3594">
        <v>16</v>
      </c>
    </row>
    <row r="3595" spans="1:7" x14ac:dyDescent="0.25">
      <c r="A3595" s="66" t="str">
        <f t="shared" si="56"/>
        <v>2013, West Midlands, 3, 50-59, Melanoma</v>
      </c>
      <c r="B3595">
        <v>2013</v>
      </c>
      <c r="C3595" t="s">
        <v>68</v>
      </c>
      <c r="D3595" t="s">
        <v>16</v>
      </c>
      <c r="E3595">
        <v>3</v>
      </c>
      <c r="F3595" t="s">
        <v>97</v>
      </c>
      <c r="G3595">
        <v>7</v>
      </c>
    </row>
    <row r="3596" spans="1:7" x14ac:dyDescent="0.25">
      <c r="A3596" s="66" t="str">
        <f t="shared" si="56"/>
        <v>2013, Yorkshire and The Humber, 3, 50-59, Melanoma</v>
      </c>
      <c r="B3596">
        <v>2013</v>
      </c>
      <c r="C3596" t="s">
        <v>68</v>
      </c>
      <c r="D3596" t="s">
        <v>16</v>
      </c>
      <c r="E3596">
        <v>3</v>
      </c>
      <c r="F3596" t="s">
        <v>96</v>
      </c>
      <c r="G3596">
        <v>25</v>
      </c>
    </row>
    <row r="3597" spans="1:7" x14ac:dyDescent="0.25">
      <c r="A3597" s="66" t="str">
        <f t="shared" si="56"/>
        <v>2013, East Midlands, 4, 50-59, Melanoma</v>
      </c>
      <c r="B3597">
        <v>2013</v>
      </c>
      <c r="C3597" t="s">
        <v>68</v>
      </c>
      <c r="D3597" t="s">
        <v>16</v>
      </c>
      <c r="E3597">
        <v>4</v>
      </c>
      <c r="F3597" t="s">
        <v>98</v>
      </c>
      <c r="G3597" t="s">
        <v>116</v>
      </c>
    </row>
    <row r="3598" spans="1:7" x14ac:dyDescent="0.25">
      <c r="A3598" s="66" t="str">
        <f t="shared" si="56"/>
        <v>2013, East of England, 4, 50-59, Melanoma</v>
      </c>
      <c r="B3598">
        <v>2013</v>
      </c>
      <c r="C3598" t="s">
        <v>68</v>
      </c>
      <c r="D3598" t="s">
        <v>16</v>
      </c>
      <c r="E3598">
        <v>4</v>
      </c>
      <c r="F3598" t="s">
        <v>94</v>
      </c>
      <c r="G3598" t="s">
        <v>116</v>
      </c>
    </row>
    <row r="3599" spans="1:7" x14ac:dyDescent="0.25">
      <c r="A3599" s="66" t="str">
        <f t="shared" si="56"/>
        <v>2013, London, 4, 50-59, Melanoma</v>
      </c>
      <c r="B3599">
        <v>2013</v>
      </c>
      <c r="C3599" t="s">
        <v>68</v>
      </c>
      <c r="D3599" t="s">
        <v>16</v>
      </c>
      <c r="E3599">
        <v>4</v>
      </c>
      <c r="F3599" t="s">
        <v>8</v>
      </c>
      <c r="G3599" t="s">
        <v>116</v>
      </c>
    </row>
    <row r="3600" spans="1:7" x14ac:dyDescent="0.25">
      <c r="A3600" s="66" t="str">
        <f t="shared" si="56"/>
        <v>2013, North East, 4, 50-59, Melanoma</v>
      </c>
      <c r="B3600">
        <v>2013</v>
      </c>
      <c r="C3600" t="s">
        <v>68</v>
      </c>
      <c r="D3600" t="s">
        <v>16</v>
      </c>
      <c r="E3600">
        <v>4</v>
      </c>
      <c r="F3600" t="s">
        <v>99</v>
      </c>
      <c r="G3600" t="s">
        <v>116</v>
      </c>
    </row>
    <row r="3601" spans="1:7" x14ac:dyDescent="0.25">
      <c r="A3601" s="66" t="str">
        <f t="shared" si="56"/>
        <v>2013, North West, 4, 50-59, Melanoma</v>
      </c>
      <c r="B3601">
        <v>2013</v>
      </c>
      <c r="C3601" t="s">
        <v>68</v>
      </c>
      <c r="D3601" t="s">
        <v>16</v>
      </c>
      <c r="E3601">
        <v>4</v>
      </c>
      <c r="F3601" t="s">
        <v>92</v>
      </c>
      <c r="G3601">
        <v>5</v>
      </c>
    </row>
    <row r="3602" spans="1:7" x14ac:dyDescent="0.25">
      <c r="A3602" s="66" t="str">
        <f t="shared" si="56"/>
        <v>2013, South East, 4, 50-59, Melanoma</v>
      </c>
      <c r="B3602">
        <v>2013</v>
      </c>
      <c r="C3602" t="s">
        <v>68</v>
      </c>
      <c r="D3602" t="s">
        <v>16</v>
      </c>
      <c r="E3602">
        <v>4</v>
      </c>
      <c r="F3602" t="s">
        <v>93</v>
      </c>
      <c r="G3602">
        <v>14</v>
      </c>
    </row>
    <row r="3603" spans="1:7" x14ac:dyDescent="0.25">
      <c r="A3603" s="66" t="str">
        <f t="shared" si="56"/>
        <v>2013, South West, 4, 50-59, Melanoma</v>
      </c>
      <c r="B3603">
        <v>2013</v>
      </c>
      <c r="C3603" t="s">
        <v>68</v>
      </c>
      <c r="D3603" t="s">
        <v>16</v>
      </c>
      <c r="E3603">
        <v>4</v>
      </c>
      <c r="F3603" t="s">
        <v>95</v>
      </c>
      <c r="G3603" t="s">
        <v>116</v>
      </c>
    </row>
    <row r="3604" spans="1:7" x14ac:dyDescent="0.25">
      <c r="A3604" s="66" t="str">
        <f t="shared" si="56"/>
        <v>2013, West Midlands, 4, 50-59, Melanoma</v>
      </c>
      <c r="B3604">
        <v>2013</v>
      </c>
      <c r="C3604" t="s">
        <v>68</v>
      </c>
      <c r="D3604" t="s">
        <v>16</v>
      </c>
      <c r="E3604">
        <v>4</v>
      </c>
      <c r="F3604" t="s">
        <v>97</v>
      </c>
      <c r="G3604" t="s">
        <v>116</v>
      </c>
    </row>
    <row r="3605" spans="1:7" x14ac:dyDescent="0.25">
      <c r="A3605" s="66" t="str">
        <f t="shared" si="56"/>
        <v>2013, Yorkshire and The Humber, 4, 50-59, Melanoma</v>
      </c>
      <c r="B3605">
        <v>2013</v>
      </c>
      <c r="C3605" t="s">
        <v>68</v>
      </c>
      <c r="D3605" t="s">
        <v>16</v>
      </c>
      <c r="E3605">
        <v>4</v>
      </c>
      <c r="F3605" t="s">
        <v>96</v>
      </c>
      <c r="G3605" t="s">
        <v>116</v>
      </c>
    </row>
    <row r="3606" spans="1:7" x14ac:dyDescent="0.25">
      <c r="A3606" s="66" t="str">
        <f t="shared" si="56"/>
        <v>2013, East Midlands, Unk/Oth, 50-59, Melanoma</v>
      </c>
      <c r="B3606">
        <v>2013</v>
      </c>
      <c r="C3606" t="s">
        <v>68</v>
      </c>
      <c r="D3606" t="s">
        <v>16</v>
      </c>
      <c r="E3606" t="s">
        <v>26</v>
      </c>
      <c r="F3606" t="s">
        <v>98</v>
      </c>
      <c r="G3606">
        <v>20</v>
      </c>
    </row>
    <row r="3607" spans="1:7" x14ac:dyDescent="0.25">
      <c r="A3607" s="66" t="str">
        <f t="shared" si="56"/>
        <v>2013, East of England, Unk/Oth, 50-59, Melanoma</v>
      </c>
      <c r="B3607">
        <v>2013</v>
      </c>
      <c r="C3607" t="s">
        <v>68</v>
      </c>
      <c r="D3607" t="s">
        <v>16</v>
      </c>
      <c r="E3607" t="s">
        <v>26</v>
      </c>
      <c r="F3607" t="s">
        <v>94</v>
      </c>
      <c r="G3607">
        <v>13</v>
      </c>
    </row>
    <row r="3608" spans="1:7" x14ac:dyDescent="0.25">
      <c r="A3608" s="66" t="str">
        <f t="shared" si="56"/>
        <v>2013, London, Unk/Oth, 50-59, Melanoma</v>
      </c>
      <c r="B3608">
        <v>2013</v>
      </c>
      <c r="C3608" t="s">
        <v>68</v>
      </c>
      <c r="D3608" t="s">
        <v>16</v>
      </c>
      <c r="E3608" t="s">
        <v>26</v>
      </c>
      <c r="F3608" t="s">
        <v>8</v>
      </c>
      <c r="G3608">
        <v>30</v>
      </c>
    </row>
    <row r="3609" spans="1:7" x14ac:dyDescent="0.25">
      <c r="A3609" s="66" t="str">
        <f t="shared" si="56"/>
        <v>2013, North East, Unk/Oth, 50-59, Melanoma</v>
      </c>
      <c r="B3609">
        <v>2013</v>
      </c>
      <c r="C3609" t="s">
        <v>68</v>
      </c>
      <c r="D3609" t="s">
        <v>16</v>
      </c>
      <c r="E3609" t="s">
        <v>26</v>
      </c>
      <c r="F3609" t="s">
        <v>99</v>
      </c>
      <c r="G3609" t="s">
        <v>116</v>
      </c>
    </row>
    <row r="3610" spans="1:7" x14ac:dyDescent="0.25">
      <c r="A3610" s="66" t="str">
        <f t="shared" si="56"/>
        <v>2013, North West, Unk/Oth, 50-59, Melanoma</v>
      </c>
      <c r="B3610">
        <v>2013</v>
      </c>
      <c r="C3610" t="s">
        <v>68</v>
      </c>
      <c r="D3610" t="s">
        <v>16</v>
      </c>
      <c r="E3610" t="s">
        <v>26</v>
      </c>
      <c r="F3610" t="s">
        <v>92</v>
      </c>
      <c r="G3610">
        <v>14</v>
      </c>
    </row>
    <row r="3611" spans="1:7" x14ac:dyDescent="0.25">
      <c r="A3611" s="66" t="str">
        <f t="shared" si="56"/>
        <v>2013, South East, Unk/Oth, 50-59, Melanoma</v>
      </c>
      <c r="B3611">
        <v>2013</v>
      </c>
      <c r="C3611" t="s">
        <v>68</v>
      </c>
      <c r="D3611" t="s">
        <v>16</v>
      </c>
      <c r="E3611" t="s">
        <v>26</v>
      </c>
      <c r="F3611" t="s">
        <v>93</v>
      </c>
      <c r="G3611">
        <v>77</v>
      </c>
    </row>
    <row r="3612" spans="1:7" x14ac:dyDescent="0.25">
      <c r="A3612" s="66" t="str">
        <f t="shared" si="56"/>
        <v>2013, South West, Unk/Oth, 50-59, Melanoma</v>
      </c>
      <c r="B3612">
        <v>2013</v>
      </c>
      <c r="C3612" t="s">
        <v>68</v>
      </c>
      <c r="D3612" t="s">
        <v>16</v>
      </c>
      <c r="E3612" t="s">
        <v>26</v>
      </c>
      <c r="F3612" t="s">
        <v>95</v>
      </c>
      <c r="G3612">
        <v>39</v>
      </c>
    </row>
    <row r="3613" spans="1:7" x14ac:dyDescent="0.25">
      <c r="A3613" s="66" t="str">
        <f t="shared" si="56"/>
        <v>2013, West Midlands, Unk/Oth, 50-59, Melanoma</v>
      </c>
      <c r="B3613">
        <v>2013</v>
      </c>
      <c r="C3613" t="s">
        <v>68</v>
      </c>
      <c r="D3613" t="s">
        <v>16</v>
      </c>
      <c r="E3613" t="s">
        <v>26</v>
      </c>
      <c r="F3613" t="s">
        <v>97</v>
      </c>
      <c r="G3613">
        <v>15</v>
      </c>
    </row>
    <row r="3614" spans="1:7" x14ac:dyDescent="0.25">
      <c r="A3614" s="66" t="str">
        <f t="shared" si="56"/>
        <v>2013, Yorkshire and The Humber, Unk/Oth, 50-59, Melanoma</v>
      </c>
      <c r="B3614">
        <v>2013</v>
      </c>
      <c r="C3614" t="s">
        <v>68</v>
      </c>
      <c r="D3614" t="s">
        <v>16</v>
      </c>
      <c r="E3614" t="s">
        <v>26</v>
      </c>
      <c r="F3614" t="s">
        <v>96</v>
      </c>
      <c r="G3614">
        <v>5</v>
      </c>
    </row>
    <row r="3615" spans="1:7" x14ac:dyDescent="0.25">
      <c r="A3615" s="66" t="str">
        <f t="shared" si="56"/>
        <v>2013, East Midlands, 1, 60-69, Melanoma</v>
      </c>
      <c r="B3615">
        <v>2013</v>
      </c>
      <c r="C3615" t="s">
        <v>68</v>
      </c>
      <c r="D3615" t="s">
        <v>17</v>
      </c>
      <c r="E3615">
        <v>1</v>
      </c>
      <c r="F3615" t="s">
        <v>98</v>
      </c>
      <c r="G3615">
        <v>140</v>
      </c>
    </row>
    <row r="3616" spans="1:7" x14ac:dyDescent="0.25">
      <c r="A3616" s="66" t="str">
        <f t="shared" si="56"/>
        <v>2013, East of England, 1, 60-69, Melanoma</v>
      </c>
      <c r="B3616">
        <v>2013</v>
      </c>
      <c r="C3616" t="s">
        <v>68</v>
      </c>
      <c r="D3616" t="s">
        <v>17</v>
      </c>
      <c r="E3616">
        <v>1</v>
      </c>
      <c r="F3616" t="s">
        <v>94</v>
      </c>
      <c r="G3616">
        <v>209</v>
      </c>
    </row>
    <row r="3617" spans="1:7" x14ac:dyDescent="0.25">
      <c r="A3617" s="66" t="str">
        <f t="shared" si="56"/>
        <v>2013, London, 1, 60-69, Melanoma</v>
      </c>
      <c r="B3617">
        <v>2013</v>
      </c>
      <c r="C3617" t="s">
        <v>68</v>
      </c>
      <c r="D3617" t="s">
        <v>17</v>
      </c>
      <c r="E3617">
        <v>1</v>
      </c>
      <c r="F3617" t="s">
        <v>8</v>
      </c>
      <c r="G3617">
        <v>88</v>
      </c>
    </row>
    <row r="3618" spans="1:7" x14ac:dyDescent="0.25">
      <c r="A3618" s="66" t="str">
        <f t="shared" si="56"/>
        <v>2013, North East, 1, 60-69, Melanoma</v>
      </c>
      <c r="B3618">
        <v>2013</v>
      </c>
      <c r="C3618" t="s">
        <v>68</v>
      </c>
      <c r="D3618" t="s">
        <v>17</v>
      </c>
      <c r="E3618">
        <v>1</v>
      </c>
      <c r="F3618" t="s">
        <v>99</v>
      </c>
      <c r="G3618">
        <v>93</v>
      </c>
    </row>
    <row r="3619" spans="1:7" x14ac:dyDescent="0.25">
      <c r="A3619" s="66" t="str">
        <f t="shared" si="56"/>
        <v>2013, North West, 1, 60-69, Melanoma</v>
      </c>
      <c r="B3619">
        <v>2013</v>
      </c>
      <c r="C3619" t="s">
        <v>68</v>
      </c>
      <c r="D3619" t="s">
        <v>17</v>
      </c>
      <c r="E3619">
        <v>1</v>
      </c>
      <c r="F3619" t="s">
        <v>92</v>
      </c>
      <c r="G3619">
        <v>216</v>
      </c>
    </row>
    <row r="3620" spans="1:7" x14ac:dyDescent="0.25">
      <c r="A3620" s="66" t="str">
        <f t="shared" si="56"/>
        <v>2013, South East, 1, 60-69, Melanoma</v>
      </c>
      <c r="B3620">
        <v>2013</v>
      </c>
      <c r="C3620" t="s">
        <v>68</v>
      </c>
      <c r="D3620" t="s">
        <v>17</v>
      </c>
      <c r="E3620">
        <v>1</v>
      </c>
      <c r="F3620" t="s">
        <v>93</v>
      </c>
      <c r="G3620">
        <v>340</v>
      </c>
    </row>
    <row r="3621" spans="1:7" x14ac:dyDescent="0.25">
      <c r="A3621" s="66" t="str">
        <f t="shared" si="56"/>
        <v>2013, South West, 1, 60-69, Melanoma</v>
      </c>
      <c r="B3621">
        <v>2013</v>
      </c>
      <c r="C3621" t="s">
        <v>68</v>
      </c>
      <c r="D3621" t="s">
        <v>17</v>
      </c>
      <c r="E3621">
        <v>1</v>
      </c>
      <c r="F3621" t="s">
        <v>95</v>
      </c>
      <c r="G3621">
        <v>277</v>
      </c>
    </row>
    <row r="3622" spans="1:7" x14ac:dyDescent="0.25">
      <c r="A3622" s="66" t="str">
        <f t="shared" si="56"/>
        <v>2013, West Midlands, 1, 60-69, Melanoma</v>
      </c>
      <c r="B3622">
        <v>2013</v>
      </c>
      <c r="C3622" t="s">
        <v>68</v>
      </c>
      <c r="D3622" t="s">
        <v>17</v>
      </c>
      <c r="E3622">
        <v>1</v>
      </c>
      <c r="F3622" t="s">
        <v>97</v>
      </c>
      <c r="G3622">
        <v>168</v>
      </c>
    </row>
    <row r="3623" spans="1:7" x14ac:dyDescent="0.25">
      <c r="A3623" s="66" t="str">
        <f t="shared" si="56"/>
        <v>2013, Yorkshire and The Humber, 1, 60-69, Melanoma</v>
      </c>
      <c r="B3623">
        <v>2013</v>
      </c>
      <c r="C3623" t="s">
        <v>68</v>
      </c>
      <c r="D3623" t="s">
        <v>17</v>
      </c>
      <c r="E3623">
        <v>1</v>
      </c>
      <c r="F3623" t="s">
        <v>96</v>
      </c>
      <c r="G3623">
        <v>163</v>
      </c>
    </row>
    <row r="3624" spans="1:7" x14ac:dyDescent="0.25">
      <c r="A3624" s="66" t="str">
        <f t="shared" si="56"/>
        <v>2013, East Midlands, 2, 60-69, Melanoma</v>
      </c>
      <c r="B3624">
        <v>2013</v>
      </c>
      <c r="C3624" t="s">
        <v>68</v>
      </c>
      <c r="D3624" t="s">
        <v>17</v>
      </c>
      <c r="E3624">
        <v>2</v>
      </c>
      <c r="F3624" t="s">
        <v>98</v>
      </c>
      <c r="G3624">
        <v>36</v>
      </c>
    </row>
    <row r="3625" spans="1:7" x14ac:dyDescent="0.25">
      <c r="A3625" s="66" t="str">
        <f t="shared" si="56"/>
        <v>2013, East of England, 2, 60-69, Melanoma</v>
      </c>
      <c r="B3625">
        <v>2013</v>
      </c>
      <c r="C3625" t="s">
        <v>68</v>
      </c>
      <c r="D3625" t="s">
        <v>17</v>
      </c>
      <c r="E3625">
        <v>2</v>
      </c>
      <c r="F3625" t="s">
        <v>94</v>
      </c>
      <c r="G3625">
        <v>58</v>
      </c>
    </row>
    <row r="3626" spans="1:7" x14ac:dyDescent="0.25">
      <c r="A3626" s="66" t="str">
        <f t="shared" si="56"/>
        <v>2013, London, 2, 60-69, Melanoma</v>
      </c>
      <c r="B3626">
        <v>2013</v>
      </c>
      <c r="C3626" t="s">
        <v>68</v>
      </c>
      <c r="D3626" t="s">
        <v>17</v>
      </c>
      <c r="E3626">
        <v>2</v>
      </c>
      <c r="F3626" t="s">
        <v>8</v>
      </c>
      <c r="G3626">
        <v>36</v>
      </c>
    </row>
    <row r="3627" spans="1:7" x14ac:dyDescent="0.25">
      <c r="A3627" s="66" t="str">
        <f t="shared" si="56"/>
        <v>2013, North East, 2, 60-69, Melanoma</v>
      </c>
      <c r="B3627">
        <v>2013</v>
      </c>
      <c r="C3627" t="s">
        <v>68</v>
      </c>
      <c r="D3627" t="s">
        <v>17</v>
      </c>
      <c r="E3627">
        <v>2</v>
      </c>
      <c r="F3627" t="s">
        <v>99</v>
      </c>
      <c r="G3627">
        <v>30</v>
      </c>
    </row>
    <row r="3628" spans="1:7" x14ac:dyDescent="0.25">
      <c r="A3628" s="66" t="str">
        <f t="shared" si="56"/>
        <v>2013, North West, 2, 60-69, Melanoma</v>
      </c>
      <c r="B3628">
        <v>2013</v>
      </c>
      <c r="C3628" t="s">
        <v>68</v>
      </c>
      <c r="D3628" t="s">
        <v>17</v>
      </c>
      <c r="E3628">
        <v>2</v>
      </c>
      <c r="F3628" t="s">
        <v>92</v>
      </c>
      <c r="G3628">
        <v>60</v>
      </c>
    </row>
    <row r="3629" spans="1:7" x14ac:dyDescent="0.25">
      <c r="A3629" s="66" t="str">
        <f t="shared" si="56"/>
        <v>2013, South East, 2, 60-69, Melanoma</v>
      </c>
      <c r="B3629">
        <v>2013</v>
      </c>
      <c r="C3629" t="s">
        <v>68</v>
      </c>
      <c r="D3629" t="s">
        <v>17</v>
      </c>
      <c r="E3629">
        <v>2</v>
      </c>
      <c r="F3629" t="s">
        <v>93</v>
      </c>
      <c r="G3629">
        <v>66</v>
      </c>
    </row>
    <row r="3630" spans="1:7" x14ac:dyDescent="0.25">
      <c r="A3630" s="66" t="str">
        <f t="shared" si="56"/>
        <v>2013, South West, 2, 60-69, Melanoma</v>
      </c>
      <c r="B3630">
        <v>2013</v>
      </c>
      <c r="C3630" t="s">
        <v>68</v>
      </c>
      <c r="D3630" t="s">
        <v>17</v>
      </c>
      <c r="E3630">
        <v>2</v>
      </c>
      <c r="F3630" t="s">
        <v>95</v>
      </c>
      <c r="G3630">
        <v>76</v>
      </c>
    </row>
    <row r="3631" spans="1:7" x14ac:dyDescent="0.25">
      <c r="A3631" s="66" t="str">
        <f t="shared" si="56"/>
        <v>2013, West Midlands, 2, 60-69, Melanoma</v>
      </c>
      <c r="B3631">
        <v>2013</v>
      </c>
      <c r="C3631" t="s">
        <v>68</v>
      </c>
      <c r="D3631" t="s">
        <v>17</v>
      </c>
      <c r="E3631">
        <v>2</v>
      </c>
      <c r="F3631" t="s">
        <v>97</v>
      </c>
      <c r="G3631">
        <v>50</v>
      </c>
    </row>
    <row r="3632" spans="1:7" x14ac:dyDescent="0.25">
      <c r="A3632" s="66" t="str">
        <f t="shared" si="56"/>
        <v>2013, Yorkshire and The Humber, 2, 60-69, Melanoma</v>
      </c>
      <c r="B3632">
        <v>2013</v>
      </c>
      <c r="C3632" t="s">
        <v>68</v>
      </c>
      <c r="D3632" t="s">
        <v>17</v>
      </c>
      <c r="E3632">
        <v>2</v>
      </c>
      <c r="F3632" t="s">
        <v>96</v>
      </c>
      <c r="G3632">
        <v>26</v>
      </c>
    </row>
    <row r="3633" spans="1:7" x14ac:dyDescent="0.25">
      <c r="A3633" s="66" t="str">
        <f t="shared" si="56"/>
        <v>2013, East Midlands, 3, 60-69, Melanoma</v>
      </c>
      <c r="B3633">
        <v>2013</v>
      </c>
      <c r="C3633" t="s">
        <v>68</v>
      </c>
      <c r="D3633" t="s">
        <v>17</v>
      </c>
      <c r="E3633">
        <v>3</v>
      </c>
      <c r="F3633" t="s">
        <v>98</v>
      </c>
      <c r="G3633">
        <v>8</v>
      </c>
    </row>
    <row r="3634" spans="1:7" x14ac:dyDescent="0.25">
      <c r="A3634" s="66" t="str">
        <f t="shared" si="56"/>
        <v>2013, East of England, 3, 60-69, Melanoma</v>
      </c>
      <c r="B3634">
        <v>2013</v>
      </c>
      <c r="C3634" t="s">
        <v>68</v>
      </c>
      <c r="D3634" t="s">
        <v>17</v>
      </c>
      <c r="E3634">
        <v>3</v>
      </c>
      <c r="F3634" t="s">
        <v>94</v>
      </c>
      <c r="G3634">
        <v>23</v>
      </c>
    </row>
    <row r="3635" spans="1:7" x14ac:dyDescent="0.25">
      <c r="A3635" s="66" t="str">
        <f t="shared" si="56"/>
        <v>2013, London, 3, 60-69, Melanoma</v>
      </c>
      <c r="B3635">
        <v>2013</v>
      </c>
      <c r="C3635" t="s">
        <v>68</v>
      </c>
      <c r="D3635" t="s">
        <v>17</v>
      </c>
      <c r="E3635">
        <v>3</v>
      </c>
      <c r="F3635" t="s">
        <v>8</v>
      </c>
      <c r="G3635">
        <v>12</v>
      </c>
    </row>
    <row r="3636" spans="1:7" x14ac:dyDescent="0.25">
      <c r="A3636" s="66" t="str">
        <f t="shared" si="56"/>
        <v>2013, North East, 3, 60-69, Melanoma</v>
      </c>
      <c r="B3636">
        <v>2013</v>
      </c>
      <c r="C3636" t="s">
        <v>68</v>
      </c>
      <c r="D3636" t="s">
        <v>17</v>
      </c>
      <c r="E3636">
        <v>3</v>
      </c>
      <c r="F3636" t="s">
        <v>99</v>
      </c>
      <c r="G3636" t="s">
        <v>116</v>
      </c>
    </row>
    <row r="3637" spans="1:7" x14ac:dyDescent="0.25">
      <c r="A3637" s="66" t="str">
        <f t="shared" si="56"/>
        <v>2013, North West, 3, 60-69, Melanoma</v>
      </c>
      <c r="B3637">
        <v>2013</v>
      </c>
      <c r="C3637" t="s">
        <v>68</v>
      </c>
      <c r="D3637" t="s">
        <v>17</v>
      </c>
      <c r="E3637">
        <v>3</v>
      </c>
      <c r="F3637" t="s">
        <v>92</v>
      </c>
      <c r="G3637">
        <v>28</v>
      </c>
    </row>
    <row r="3638" spans="1:7" x14ac:dyDescent="0.25">
      <c r="A3638" s="66" t="str">
        <f t="shared" si="56"/>
        <v>2013, South East, 3, 60-69, Melanoma</v>
      </c>
      <c r="B3638">
        <v>2013</v>
      </c>
      <c r="C3638" t="s">
        <v>68</v>
      </c>
      <c r="D3638" t="s">
        <v>17</v>
      </c>
      <c r="E3638">
        <v>3</v>
      </c>
      <c r="F3638" t="s">
        <v>93</v>
      </c>
      <c r="G3638">
        <v>19</v>
      </c>
    </row>
    <row r="3639" spans="1:7" x14ac:dyDescent="0.25">
      <c r="A3639" s="66" t="str">
        <f t="shared" si="56"/>
        <v>2013, South West, 3, 60-69, Melanoma</v>
      </c>
      <c r="B3639">
        <v>2013</v>
      </c>
      <c r="C3639" t="s">
        <v>68</v>
      </c>
      <c r="D3639" t="s">
        <v>17</v>
      </c>
      <c r="E3639">
        <v>3</v>
      </c>
      <c r="F3639" t="s">
        <v>95</v>
      </c>
      <c r="G3639">
        <v>19</v>
      </c>
    </row>
    <row r="3640" spans="1:7" x14ac:dyDescent="0.25">
      <c r="A3640" s="66" t="str">
        <f t="shared" si="56"/>
        <v>2013, West Midlands, 3, 60-69, Melanoma</v>
      </c>
      <c r="B3640">
        <v>2013</v>
      </c>
      <c r="C3640" t="s">
        <v>68</v>
      </c>
      <c r="D3640" t="s">
        <v>17</v>
      </c>
      <c r="E3640">
        <v>3</v>
      </c>
      <c r="F3640" t="s">
        <v>97</v>
      </c>
      <c r="G3640">
        <v>7</v>
      </c>
    </row>
    <row r="3641" spans="1:7" x14ac:dyDescent="0.25">
      <c r="A3641" s="66" t="str">
        <f t="shared" si="56"/>
        <v>2013, Yorkshire and The Humber, 3, 60-69, Melanoma</v>
      </c>
      <c r="B3641">
        <v>2013</v>
      </c>
      <c r="C3641" t="s">
        <v>68</v>
      </c>
      <c r="D3641" t="s">
        <v>17</v>
      </c>
      <c r="E3641">
        <v>3</v>
      </c>
      <c r="F3641" t="s">
        <v>96</v>
      </c>
      <c r="G3641">
        <v>23</v>
      </c>
    </row>
    <row r="3642" spans="1:7" x14ac:dyDescent="0.25">
      <c r="A3642" s="66" t="str">
        <f t="shared" si="56"/>
        <v>2013, East Midlands, 4, 60-69, Melanoma</v>
      </c>
      <c r="B3642">
        <v>2013</v>
      </c>
      <c r="C3642" t="s">
        <v>68</v>
      </c>
      <c r="D3642" t="s">
        <v>17</v>
      </c>
      <c r="E3642">
        <v>4</v>
      </c>
      <c r="F3642" t="s">
        <v>98</v>
      </c>
      <c r="G3642" t="s">
        <v>116</v>
      </c>
    </row>
    <row r="3643" spans="1:7" x14ac:dyDescent="0.25">
      <c r="A3643" s="66" t="str">
        <f t="shared" si="56"/>
        <v>2013, East of England, 4, 60-69, Melanoma</v>
      </c>
      <c r="B3643">
        <v>2013</v>
      </c>
      <c r="C3643" t="s">
        <v>68</v>
      </c>
      <c r="D3643" t="s">
        <v>17</v>
      </c>
      <c r="E3643">
        <v>4</v>
      </c>
      <c r="F3643" t="s">
        <v>94</v>
      </c>
      <c r="G3643">
        <v>6</v>
      </c>
    </row>
    <row r="3644" spans="1:7" x14ac:dyDescent="0.25">
      <c r="A3644" s="66" t="str">
        <f t="shared" si="56"/>
        <v>2013, London, 4, 60-69, Melanoma</v>
      </c>
      <c r="B3644">
        <v>2013</v>
      </c>
      <c r="C3644" t="s">
        <v>68</v>
      </c>
      <c r="D3644" t="s">
        <v>17</v>
      </c>
      <c r="E3644">
        <v>4</v>
      </c>
      <c r="F3644" t="s">
        <v>8</v>
      </c>
      <c r="G3644">
        <v>6</v>
      </c>
    </row>
    <row r="3645" spans="1:7" x14ac:dyDescent="0.25">
      <c r="A3645" s="66" t="str">
        <f t="shared" si="56"/>
        <v>2013, North East, 4, 60-69, Melanoma</v>
      </c>
      <c r="B3645">
        <v>2013</v>
      </c>
      <c r="C3645" t="s">
        <v>68</v>
      </c>
      <c r="D3645" t="s">
        <v>17</v>
      </c>
      <c r="E3645">
        <v>4</v>
      </c>
      <c r="F3645" t="s">
        <v>99</v>
      </c>
      <c r="G3645" t="s">
        <v>116</v>
      </c>
    </row>
    <row r="3646" spans="1:7" x14ac:dyDescent="0.25">
      <c r="A3646" s="66" t="str">
        <f t="shared" si="56"/>
        <v>2013, North West, 4, 60-69, Melanoma</v>
      </c>
      <c r="B3646">
        <v>2013</v>
      </c>
      <c r="C3646" t="s">
        <v>68</v>
      </c>
      <c r="D3646" t="s">
        <v>17</v>
      </c>
      <c r="E3646">
        <v>4</v>
      </c>
      <c r="F3646" t="s">
        <v>92</v>
      </c>
      <c r="G3646">
        <v>14</v>
      </c>
    </row>
    <row r="3647" spans="1:7" x14ac:dyDescent="0.25">
      <c r="A3647" s="66" t="str">
        <f t="shared" si="56"/>
        <v>2013, South East, 4, 60-69, Melanoma</v>
      </c>
      <c r="B3647">
        <v>2013</v>
      </c>
      <c r="C3647" t="s">
        <v>68</v>
      </c>
      <c r="D3647" t="s">
        <v>17</v>
      </c>
      <c r="E3647">
        <v>4</v>
      </c>
      <c r="F3647" t="s">
        <v>93</v>
      </c>
      <c r="G3647">
        <v>14</v>
      </c>
    </row>
    <row r="3648" spans="1:7" x14ac:dyDescent="0.25">
      <c r="A3648" s="66" t="str">
        <f t="shared" si="56"/>
        <v>2013, South West, 4, 60-69, Melanoma</v>
      </c>
      <c r="B3648">
        <v>2013</v>
      </c>
      <c r="C3648" t="s">
        <v>68</v>
      </c>
      <c r="D3648" t="s">
        <v>17</v>
      </c>
      <c r="E3648">
        <v>4</v>
      </c>
      <c r="F3648" t="s">
        <v>95</v>
      </c>
      <c r="G3648">
        <v>13</v>
      </c>
    </row>
    <row r="3649" spans="1:7" x14ac:dyDescent="0.25">
      <c r="A3649" s="66" t="str">
        <f t="shared" si="56"/>
        <v>2013, West Midlands, 4, 60-69, Melanoma</v>
      </c>
      <c r="B3649">
        <v>2013</v>
      </c>
      <c r="C3649" t="s">
        <v>68</v>
      </c>
      <c r="D3649" t="s">
        <v>17</v>
      </c>
      <c r="E3649">
        <v>4</v>
      </c>
      <c r="F3649" t="s">
        <v>97</v>
      </c>
      <c r="G3649">
        <v>9</v>
      </c>
    </row>
    <row r="3650" spans="1:7" x14ac:dyDescent="0.25">
      <c r="A3650" s="66" t="str">
        <f t="shared" ref="A3650:A3713" si="57">B3650&amp;", "&amp;F3650&amp;", "&amp;E3650&amp;", "&amp;D3650&amp;", "&amp;C3650</f>
        <v>2013, Yorkshire and The Humber, 4, 60-69, Melanoma</v>
      </c>
      <c r="B3650">
        <v>2013</v>
      </c>
      <c r="C3650" t="s">
        <v>68</v>
      </c>
      <c r="D3650" t="s">
        <v>17</v>
      </c>
      <c r="E3650">
        <v>4</v>
      </c>
      <c r="F3650" t="s">
        <v>96</v>
      </c>
      <c r="G3650">
        <v>9</v>
      </c>
    </row>
    <row r="3651" spans="1:7" x14ac:dyDescent="0.25">
      <c r="A3651" s="66" t="str">
        <f t="shared" si="57"/>
        <v>2013, East Midlands, Unk/Oth, 60-69, Melanoma</v>
      </c>
      <c r="B3651">
        <v>2013</v>
      </c>
      <c r="C3651" t="s">
        <v>68</v>
      </c>
      <c r="D3651" t="s">
        <v>17</v>
      </c>
      <c r="E3651" t="s">
        <v>26</v>
      </c>
      <c r="F3651" t="s">
        <v>98</v>
      </c>
      <c r="G3651">
        <v>56</v>
      </c>
    </row>
    <row r="3652" spans="1:7" x14ac:dyDescent="0.25">
      <c r="A3652" s="66" t="str">
        <f t="shared" si="57"/>
        <v>2013, East of England, Unk/Oth, 60-69, Melanoma</v>
      </c>
      <c r="B3652">
        <v>2013</v>
      </c>
      <c r="C3652" t="s">
        <v>68</v>
      </c>
      <c r="D3652" t="s">
        <v>17</v>
      </c>
      <c r="E3652" t="s">
        <v>26</v>
      </c>
      <c r="F3652" t="s">
        <v>94</v>
      </c>
      <c r="G3652">
        <v>18</v>
      </c>
    </row>
    <row r="3653" spans="1:7" x14ac:dyDescent="0.25">
      <c r="A3653" s="66" t="str">
        <f t="shared" si="57"/>
        <v>2013, London, Unk/Oth, 60-69, Melanoma</v>
      </c>
      <c r="B3653">
        <v>2013</v>
      </c>
      <c r="C3653" t="s">
        <v>68</v>
      </c>
      <c r="D3653" t="s">
        <v>17</v>
      </c>
      <c r="E3653" t="s">
        <v>26</v>
      </c>
      <c r="F3653" t="s">
        <v>8</v>
      </c>
      <c r="G3653">
        <v>29</v>
      </c>
    </row>
    <row r="3654" spans="1:7" x14ac:dyDescent="0.25">
      <c r="A3654" s="66" t="str">
        <f t="shared" si="57"/>
        <v>2013, North East, Unk/Oth, 60-69, Melanoma</v>
      </c>
      <c r="B3654">
        <v>2013</v>
      </c>
      <c r="C3654" t="s">
        <v>68</v>
      </c>
      <c r="D3654" t="s">
        <v>17</v>
      </c>
      <c r="E3654" t="s">
        <v>26</v>
      </c>
      <c r="F3654" t="s">
        <v>99</v>
      </c>
      <c r="G3654">
        <v>8</v>
      </c>
    </row>
    <row r="3655" spans="1:7" x14ac:dyDescent="0.25">
      <c r="A3655" s="66" t="str">
        <f t="shared" si="57"/>
        <v>2013, North West, Unk/Oth, 60-69, Melanoma</v>
      </c>
      <c r="B3655">
        <v>2013</v>
      </c>
      <c r="C3655" t="s">
        <v>68</v>
      </c>
      <c r="D3655" t="s">
        <v>17</v>
      </c>
      <c r="E3655" t="s">
        <v>26</v>
      </c>
      <c r="F3655" t="s">
        <v>92</v>
      </c>
      <c r="G3655">
        <v>31</v>
      </c>
    </row>
    <row r="3656" spans="1:7" x14ac:dyDescent="0.25">
      <c r="A3656" s="66" t="str">
        <f t="shared" si="57"/>
        <v>2013, South East, Unk/Oth, 60-69, Melanoma</v>
      </c>
      <c r="B3656">
        <v>2013</v>
      </c>
      <c r="C3656" t="s">
        <v>68</v>
      </c>
      <c r="D3656" t="s">
        <v>17</v>
      </c>
      <c r="E3656" t="s">
        <v>26</v>
      </c>
      <c r="F3656" t="s">
        <v>93</v>
      </c>
      <c r="G3656">
        <v>148</v>
      </c>
    </row>
    <row r="3657" spans="1:7" x14ac:dyDescent="0.25">
      <c r="A3657" s="66" t="str">
        <f t="shared" si="57"/>
        <v>2013, South West, Unk/Oth, 60-69, Melanoma</v>
      </c>
      <c r="B3657">
        <v>2013</v>
      </c>
      <c r="C3657" t="s">
        <v>68</v>
      </c>
      <c r="D3657" t="s">
        <v>17</v>
      </c>
      <c r="E3657" t="s">
        <v>26</v>
      </c>
      <c r="F3657" t="s">
        <v>95</v>
      </c>
      <c r="G3657">
        <v>59</v>
      </c>
    </row>
    <row r="3658" spans="1:7" x14ac:dyDescent="0.25">
      <c r="A3658" s="66" t="str">
        <f t="shared" si="57"/>
        <v>2013, West Midlands, Unk/Oth, 60-69, Melanoma</v>
      </c>
      <c r="B3658">
        <v>2013</v>
      </c>
      <c r="C3658" t="s">
        <v>68</v>
      </c>
      <c r="D3658" t="s">
        <v>17</v>
      </c>
      <c r="E3658" t="s">
        <v>26</v>
      </c>
      <c r="F3658" t="s">
        <v>97</v>
      </c>
      <c r="G3658">
        <v>32</v>
      </c>
    </row>
    <row r="3659" spans="1:7" x14ac:dyDescent="0.25">
      <c r="A3659" s="66" t="str">
        <f t="shared" si="57"/>
        <v>2013, Yorkshire and The Humber, Unk/Oth, 60-69, Melanoma</v>
      </c>
      <c r="B3659">
        <v>2013</v>
      </c>
      <c r="C3659" t="s">
        <v>68</v>
      </c>
      <c r="D3659" t="s">
        <v>17</v>
      </c>
      <c r="E3659" t="s">
        <v>26</v>
      </c>
      <c r="F3659" t="s">
        <v>96</v>
      </c>
      <c r="G3659">
        <v>9</v>
      </c>
    </row>
    <row r="3660" spans="1:7" x14ac:dyDescent="0.25">
      <c r="A3660" s="66" t="str">
        <f t="shared" si="57"/>
        <v>2013, East Midlands, 1, 70-79, Melanoma</v>
      </c>
      <c r="B3660">
        <v>2013</v>
      </c>
      <c r="C3660" t="s">
        <v>68</v>
      </c>
      <c r="D3660" t="s">
        <v>18</v>
      </c>
      <c r="E3660">
        <v>1</v>
      </c>
      <c r="F3660" t="s">
        <v>98</v>
      </c>
      <c r="G3660">
        <v>99</v>
      </c>
    </row>
    <row r="3661" spans="1:7" x14ac:dyDescent="0.25">
      <c r="A3661" s="66" t="str">
        <f t="shared" si="57"/>
        <v>2013, East of England, 1, 70-79, Melanoma</v>
      </c>
      <c r="B3661">
        <v>2013</v>
      </c>
      <c r="C3661" t="s">
        <v>68</v>
      </c>
      <c r="D3661" t="s">
        <v>18</v>
      </c>
      <c r="E3661">
        <v>1</v>
      </c>
      <c r="F3661" t="s">
        <v>94</v>
      </c>
      <c r="G3661">
        <v>203</v>
      </c>
    </row>
    <row r="3662" spans="1:7" x14ac:dyDescent="0.25">
      <c r="A3662" s="66" t="str">
        <f t="shared" si="57"/>
        <v>2013, London, 1, 70-79, Melanoma</v>
      </c>
      <c r="B3662">
        <v>2013</v>
      </c>
      <c r="C3662" t="s">
        <v>68</v>
      </c>
      <c r="D3662" t="s">
        <v>18</v>
      </c>
      <c r="E3662">
        <v>1</v>
      </c>
      <c r="F3662" t="s">
        <v>8</v>
      </c>
      <c r="G3662">
        <v>83</v>
      </c>
    </row>
    <row r="3663" spans="1:7" x14ac:dyDescent="0.25">
      <c r="A3663" s="66" t="str">
        <f t="shared" si="57"/>
        <v>2013, North East, 1, 70-79, Melanoma</v>
      </c>
      <c r="B3663">
        <v>2013</v>
      </c>
      <c r="C3663" t="s">
        <v>68</v>
      </c>
      <c r="D3663" t="s">
        <v>18</v>
      </c>
      <c r="E3663">
        <v>1</v>
      </c>
      <c r="F3663" t="s">
        <v>99</v>
      </c>
      <c r="G3663">
        <v>75</v>
      </c>
    </row>
    <row r="3664" spans="1:7" x14ac:dyDescent="0.25">
      <c r="A3664" s="66" t="str">
        <f t="shared" si="57"/>
        <v>2013, North West, 1, 70-79, Melanoma</v>
      </c>
      <c r="B3664">
        <v>2013</v>
      </c>
      <c r="C3664" t="s">
        <v>68</v>
      </c>
      <c r="D3664" t="s">
        <v>18</v>
      </c>
      <c r="E3664">
        <v>1</v>
      </c>
      <c r="F3664" t="s">
        <v>92</v>
      </c>
      <c r="G3664">
        <v>173</v>
      </c>
    </row>
    <row r="3665" spans="1:7" x14ac:dyDescent="0.25">
      <c r="A3665" s="66" t="str">
        <f t="shared" si="57"/>
        <v>2013, South East, 1, 70-79, Melanoma</v>
      </c>
      <c r="B3665">
        <v>2013</v>
      </c>
      <c r="C3665" t="s">
        <v>68</v>
      </c>
      <c r="D3665" t="s">
        <v>18</v>
      </c>
      <c r="E3665">
        <v>1</v>
      </c>
      <c r="F3665" t="s">
        <v>93</v>
      </c>
      <c r="G3665">
        <v>305</v>
      </c>
    </row>
    <row r="3666" spans="1:7" x14ac:dyDescent="0.25">
      <c r="A3666" s="66" t="str">
        <f t="shared" si="57"/>
        <v>2013, South West, 1, 70-79, Melanoma</v>
      </c>
      <c r="B3666">
        <v>2013</v>
      </c>
      <c r="C3666" t="s">
        <v>68</v>
      </c>
      <c r="D3666" t="s">
        <v>18</v>
      </c>
      <c r="E3666">
        <v>1</v>
      </c>
      <c r="F3666" t="s">
        <v>95</v>
      </c>
      <c r="G3666">
        <v>241</v>
      </c>
    </row>
    <row r="3667" spans="1:7" x14ac:dyDescent="0.25">
      <c r="A3667" s="66" t="str">
        <f t="shared" si="57"/>
        <v>2013, West Midlands, 1, 70-79, Melanoma</v>
      </c>
      <c r="B3667">
        <v>2013</v>
      </c>
      <c r="C3667" t="s">
        <v>68</v>
      </c>
      <c r="D3667" t="s">
        <v>18</v>
      </c>
      <c r="E3667">
        <v>1</v>
      </c>
      <c r="F3667" t="s">
        <v>97</v>
      </c>
      <c r="G3667">
        <v>128</v>
      </c>
    </row>
    <row r="3668" spans="1:7" x14ac:dyDescent="0.25">
      <c r="A3668" s="66" t="str">
        <f t="shared" si="57"/>
        <v>2013, Yorkshire and The Humber, 1, 70-79, Melanoma</v>
      </c>
      <c r="B3668">
        <v>2013</v>
      </c>
      <c r="C3668" t="s">
        <v>68</v>
      </c>
      <c r="D3668" t="s">
        <v>18</v>
      </c>
      <c r="E3668">
        <v>1</v>
      </c>
      <c r="F3668" t="s">
        <v>96</v>
      </c>
      <c r="G3668">
        <v>130</v>
      </c>
    </row>
    <row r="3669" spans="1:7" x14ac:dyDescent="0.25">
      <c r="A3669" s="66" t="str">
        <f t="shared" si="57"/>
        <v>2013, East Midlands, 2, 70-79, Melanoma</v>
      </c>
      <c r="B3669">
        <v>2013</v>
      </c>
      <c r="C3669" t="s">
        <v>68</v>
      </c>
      <c r="D3669" t="s">
        <v>18</v>
      </c>
      <c r="E3669">
        <v>2</v>
      </c>
      <c r="F3669" t="s">
        <v>98</v>
      </c>
      <c r="G3669">
        <v>37</v>
      </c>
    </row>
    <row r="3670" spans="1:7" x14ac:dyDescent="0.25">
      <c r="A3670" s="66" t="str">
        <f t="shared" si="57"/>
        <v>2013, East of England, 2, 70-79, Melanoma</v>
      </c>
      <c r="B3670">
        <v>2013</v>
      </c>
      <c r="C3670" t="s">
        <v>68</v>
      </c>
      <c r="D3670" t="s">
        <v>18</v>
      </c>
      <c r="E3670">
        <v>2</v>
      </c>
      <c r="F3670" t="s">
        <v>94</v>
      </c>
      <c r="G3670">
        <v>70</v>
      </c>
    </row>
    <row r="3671" spans="1:7" x14ac:dyDescent="0.25">
      <c r="A3671" s="66" t="str">
        <f t="shared" si="57"/>
        <v>2013, London, 2, 70-79, Melanoma</v>
      </c>
      <c r="B3671">
        <v>2013</v>
      </c>
      <c r="C3671" t="s">
        <v>68</v>
      </c>
      <c r="D3671" t="s">
        <v>18</v>
      </c>
      <c r="E3671">
        <v>2</v>
      </c>
      <c r="F3671" t="s">
        <v>8</v>
      </c>
      <c r="G3671">
        <v>41</v>
      </c>
    </row>
    <row r="3672" spans="1:7" x14ac:dyDescent="0.25">
      <c r="A3672" s="66" t="str">
        <f t="shared" si="57"/>
        <v>2013, North East, 2, 70-79, Melanoma</v>
      </c>
      <c r="B3672">
        <v>2013</v>
      </c>
      <c r="C3672" t="s">
        <v>68</v>
      </c>
      <c r="D3672" t="s">
        <v>18</v>
      </c>
      <c r="E3672">
        <v>2</v>
      </c>
      <c r="F3672" t="s">
        <v>99</v>
      </c>
      <c r="G3672">
        <v>35</v>
      </c>
    </row>
    <row r="3673" spans="1:7" x14ac:dyDescent="0.25">
      <c r="A3673" s="66" t="str">
        <f t="shared" si="57"/>
        <v>2013, North West, 2, 70-79, Melanoma</v>
      </c>
      <c r="B3673">
        <v>2013</v>
      </c>
      <c r="C3673" t="s">
        <v>68</v>
      </c>
      <c r="D3673" t="s">
        <v>18</v>
      </c>
      <c r="E3673">
        <v>2</v>
      </c>
      <c r="F3673" t="s">
        <v>92</v>
      </c>
      <c r="G3673">
        <v>83</v>
      </c>
    </row>
    <row r="3674" spans="1:7" x14ac:dyDescent="0.25">
      <c r="A3674" s="66" t="str">
        <f t="shared" si="57"/>
        <v>2013, South East, 2, 70-79, Melanoma</v>
      </c>
      <c r="B3674">
        <v>2013</v>
      </c>
      <c r="C3674" t="s">
        <v>68</v>
      </c>
      <c r="D3674" t="s">
        <v>18</v>
      </c>
      <c r="E3674">
        <v>2</v>
      </c>
      <c r="F3674" t="s">
        <v>93</v>
      </c>
      <c r="G3674">
        <v>80</v>
      </c>
    </row>
    <row r="3675" spans="1:7" x14ac:dyDescent="0.25">
      <c r="A3675" s="66" t="str">
        <f t="shared" si="57"/>
        <v>2013, South West, 2, 70-79, Melanoma</v>
      </c>
      <c r="B3675">
        <v>2013</v>
      </c>
      <c r="C3675" t="s">
        <v>68</v>
      </c>
      <c r="D3675" t="s">
        <v>18</v>
      </c>
      <c r="E3675">
        <v>2</v>
      </c>
      <c r="F3675" t="s">
        <v>95</v>
      </c>
      <c r="G3675">
        <v>74</v>
      </c>
    </row>
    <row r="3676" spans="1:7" x14ac:dyDescent="0.25">
      <c r="A3676" s="66" t="str">
        <f t="shared" si="57"/>
        <v>2013, West Midlands, 2, 70-79, Melanoma</v>
      </c>
      <c r="B3676">
        <v>2013</v>
      </c>
      <c r="C3676" t="s">
        <v>68</v>
      </c>
      <c r="D3676" t="s">
        <v>18</v>
      </c>
      <c r="E3676">
        <v>2</v>
      </c>
      <c r="F3676" t="s">
        <v>97</v>
      </c>
      <c r="G3676">
        <v>74</v>
      </c>
    </row>
    <row r="3677" spans="1:7" x14ac:dyDescent="0.25">
      <c r="A3677" s="66" t="str">
        <f t="shared" si="57"/>
        <v>2013, Yorkshire and The Humber, 2, 70-79, Melanoma</v>
      </c>
      <c r="B3677">
        <v>2013</v>
      </c>
      <c r="C3677" t="s">
        <v>68</v>
      </c>
      <c r="D3677" t="s">
        <v>18</v>
      </c>
      <c r="E3677">
        <v>2</v>
      </c>
      <c r="F3677" t="s">
        <v>96</v>
      </c>
      <c r="G3677">
        <v>45</v>
      </c>
    </row>
    <row r="3678" spans="1:7" x14ac:dyDescent="0.25">
      <c r="A3678" s="66" t="str">
        <f t="shared" si="57"/>
        <v>2013, East Midlands, 3, 70-79, Melanoma</v>
      </c>
      <c r="B3678">
        <v>2013</v>
      </c>
      <c r="C3678" t="s">
        <v>68</v>
      </c>
      <c r="D3678" t="s">
        <v>18</v>
      </c>
      <c r="E3678">
        <v>3</v>
      </c>
      <c r="F3678" t="s">
        <v>98</v>
      </c>
      <c r="G3678">
        <v>12</v>
      </c>
    </row>
    <row r="3679" spans="1:7" x14ac:dyDescent="0.25">
      <c r="A3679" s="66" t="str">
        <f t="shared" si="57"/>
        <v>2013, East of England, 3, 70-79, Melanoma</v>
      </c>
      <c r="B3679">
        <v>2013</v>
      </c>
      <c r="C3679" t="s">
        <v>68</v>
      </c>
      <c r="D3679" t="s">
        <v>18</v>
      </c>
      <c r="E3679">
        <v>3</v>
      </c>
      <c r="F3679" t="s">
        <v>94</v>
      </c>
      <c r="G3679">
        <v>19</v>
      </c>
    </row>
    <row r="3680" spans="1:7" x14ac:dyDescent="0.25">
      <c r="A3680" s="66" t="str">
        <f t="shared" si="57"/>
        <v>2013, London, 3, 70-79, Melanoma</v>
      </c>
      <c r="B3680">
        <v>2013</v>
      </c>
      <c r="C3680" t="s">
        <v>68</v>
      </c>
      <c r="D3680" t="s">
        <v>18</v>
      </c>
      <c r="E3680">
        <v>3</v>
      </c>
      <c r="F3680" t="s">
        <v>8</v>
      </c>
      <c r="G3680" t="s">
        <v>116</v>
      </c>
    </row>
    <row r="3681" spans="1:7" x14ac:dyDescent="0.25">
      <c r="A3681" s="66" t="str">
        <f t="shared" si="57"/>
        <v>2013, North East, 3, 70-79, Melanoma</v>
      </c>
      <c r="B3681">
        <v>2013</v>
      </c>
      <c r="C3681" t="s">
        <v>68</v>
      </c>
      <c r="D3681" t="s">
        <v>18</v>
      </c>
      <c r="E3681">
        <v>3</v>
      </c>
      <c r="F3681" t="s">
        <v>99</v>
      </c>
      <c r="G3681">
        <v>10</v>
      </c>
    </row>
    <row r="3682" spans="1:7" x14ac:dyDescent="0.25">
      <c r="A3682" s="66" t="str">
        <f t="shared" si="57"/>
        <v>2013, North West, 3, 70-79, Melanoma</v>
      </c>
      <c r="B3682">
        <v>2013</v>
      </c>
      <c r="C3682" t="s">
        <v>68</v>
      </c>
      <c r="D3682" t="s">
        <v>18</v>
      </c>
      <c r="E3682">
        <v>3</v>
      </c>
      <c r="F3682" t="s">
        <v>92</v>
      </c>
      <c r="G3682">
        <v>14</v>
      </c>
    </row>
    <row r="3683" spans="1:7" x14ac:dyDescent="0.25">
      <c r="A3683" s="66" t="str">
        <f t="shared" si="57"/>
        <v>2013, South East, 3, 70-79, Melanoma</v>
      </c>
      <c r="B3683">
        <v>2013</v>
      </c>
      <c r="C3683" t="s">
        <v>68</v>
      </c>
      <c r="D3683" t="s">
        <v>18</v>
      </c>
      <c r="E3683">
        <v>3</v>
      </c>
      <c r="F3683" t="s">
        <v>93</v>
      </c>
      <c r="G3683">
        <v>16</v>
      </c>
    </row>
    <row r="3684" spans="1:7" x14ac:dyDescent="0.25">
      <c r="A3684" s="66" t="str">
        <f t="shared" si="57"/>
        <v>2013, South West, 3, 70-79, Melanoma</v>
      </c>
      <c r="B3684">
        <v>2013</v>
      </c>
      <c r="C3684" t="s">
        <v>68</v>
      </c>
      <c r="D3684" t="s">
        <v>18</v>
      </c>
      <c r="E3684">
        <v>3</v>
      </c>
      <c r="F3684" t="s">
        <v>95</v>
      </c>
      <c r="G3684">
        <v>22</v>
      </c>
    </row>
    <row r="3685" spans="1:7" x14ac:dyDescent="0.25">
      <c r="A3685" s="66" t="str">
        <f t="shared" si="57"/>
        <v>2013, West Midlands, 3, 70-79, Melanoma</v>
      </c>
      <c r="B3685">
        <v>2013</v>
      </c>
      <c r="C3685" t="s">
        <v>68</v>
      </c>
      <c r="D3685" t="s">
        <v>18</v>
      </c>
      <c r="E3685">
        <v>3</v>
      </c>
      <c r="F3685" t="s">
        <v>97</v>
      </c>
      <c r="G3685">
        <v>11</v>
      </c>
    </row>
    <row r="3686" spans="1:7" x14ac:dyDescent="0.25">
      <c r="A3686" s="66" t="str">
        <f t="shared" si="57"/>
        <v>2013, Yorkshire and The Humber, 3, 70-79, Melanoma</v>
      </c>
      <c r="B3686">
        <v>2013</v>
      </c>
      <c r="C3686" t="s">
        <v>68</v>
      </c>
      <c r="D3686" t="s">
        <v>18</v>
      </c>
      <c r="E3686">
        <v>3</v>
      </c>
      <c r="F3686" t="s">
        <v>96</v>
      </c>
      <c r="G3686">
        <v>13</v>
      </c>
    </row>
    <row r="3687" spans="1:7" x14ac:dyDescent="0.25">
      <c r="A3687" s="66" t="str">
        <f t="shared" si="57"/>
        <v>2013, East Midlands, 4, 70-79, Melanoma</v>
      </c>
      <c r="B3687">
        <v>2013</v>
      </c>
      <c r="C3687" t="s">
        <v>68</v>
      </c>
      <c r="D3687" t="s">
        <v>18</v>
      </c>
      <c r="E3687">
        <v>4</v>
      </c>
      <c r="F3687" t="s">
        <v>98</v>
      </c>
      <c r="G3687">
        <v>7</v>
      </c>
    </row>
    <row r="3688" spans="1:7" x14ac:dyDescent="0.25">
      <c r="A3688" s="66" t="str">
        <f t="shared" si="57"/>
        <v>2013, East of England, 4, 70-79, Melanoma</v>
      </c>
      <c r="B3688">
        <v>2013</v>
      </c>
      <c r="C3688" t="s">
        <v>68</v>
      </c>
      <c r="D3688" t="s">
        <v>18</v>
      </c>
      <c r="E3688">
        <v>4</v>
      </c>
      <c r="F3688" t="s">
        <v>94</v>
      </c>
      <c r="G3688">
        <v>5</v>
      </c>
    </row>
    <row r="3689" spans="1:7" x14ac:dyDescent="0.25">
      <c r="A3689" s="66" t="str">
        <f t="shared" si="57"/>
        <v>2013, London, 4, 70-79, Melanoma</v>
      </c>
      <c r="B3689">
        <v>2013</v>
      </c>
      <c r="C3689" t="s">
        <v>68</v>
      </c>
      <c r="D3689" t="s">
        <v>18</v>
      </c>
      <c r="E3689">
        <v>4</v>
      </c>
      <c r="F3689" t="s">
        <v>8</v>
      </c>
      <c r="G3689">
        <v>7</v>
      </c>
    </row>
    <row r="3690" spans="1:7" x14ac:dyDescent="0.25">
      <c r="A3690" s="66" t="str">
        <f t="shared" si="57"/>
        <v>2013, North East, 4, 70-79, Melanoma</v>
      </c>
      <c r="B3690">
        <v>2013</v>
      </c>
      <c r="C3690" t="s">
        <v>68</v>
      </c>
      <c r="D3690" t="s">
        <v>18</v>
      </c>
      <c r="E3690">
        <v>4</v>
      </c>
      <c r="F3690" t="s">
        <v>99</v>
      </c>
      <c r="G3690">
        <v>5</v>
      </c>
    </row>
    <row r="3691" spans="1:7" x14ac:dyDescent="0.25">
      <c r="A3691" s="66" t="str">
        <f t="shared" si="57"/>
        <v>2013, North West, 4, 70-79, Melanoma</v>
      </c>
      <c r="B3691">
        <v>2013</v>
      </c>
      <c r="C3691" t="s">
        <v>68</v>
      </c>
      <c r="D3691" t="s">
        <v>18</v>
      </c>
      <c r="E3691">
        <v>4</v>
      </c>
      <c r="F3691" t="s">
        <v>92</v>
      </c>
      <c r="G3691">
        <v>13</v>
      </c>
    </row>
    <row r="3692" spans="1:7" x14ac:dyDescent="0.25">
      <c r="A3692" s="66" t="str">
        <f t="shared" si="57"/>
        <v>2013, South East, 4, 70-79, Melanoma</v>
      </c>
      <c r="B3692">
        <v>2013</v>
      </c>
      <c r="C3692" t="s">
        <v>68</v>
      </c>
      <c r="D3692" t="s">
        <v>18</v>
      </c>
      <c r="E3692">
        <v>4</v>
      </c>
      <c r="F3692" t="s">
        <v>93</v>
      </c>
      <c r="G3692">
        <v>15</v>
      </c>
    </row>
    <row r="3693" spans="1:7" x14ac:dyDescent="0.25">
      <c r="A3693" s="66" t="str">
        <f t="shared" si="57"/>
        <v>2013, South West, 4, 70-79, Melanoma</v>
      </c>
      <c r="B3693">
        <v>2013</v>
      </c>
      <c r="C3693" t="s">
        <v>68</v>
      </c>
      <c r="D3693" t="s">
        <v>18</v>
      </c>
      <c r="E3693">
        <v>4</v>
      </c>
      <c r="F3693" t="s">
        <v>95</v>
      </c>
      <c r="G3693">
        <v>16</v>
      </c>
    </row>
    <row r="3694" spans="1:7" x14ac:dyDescent="0.25">
      <c r="A3694" s="66" t="str">
        <f t="shared" si="57"/>
        <v>2013, West Midlands, 4, 70-79, Melanoma</v>
      </c>
      <c r="B3694">
        <v>2013</v>
      </c>
      <c r="C3694" t="s">
        <v>68</v>
      </c>
      <c r="D3694" t="s">
        <v>18</v>
      </c>
      <c r="E3694">
        <v>4</v>
      </c>
      <c r="F3694" t="s">
        <v>97</v>
      </c>
      <c r="G3694">
        <v>8</v>
      </c>
    </row>
    <row r="3695" spans="1:7" x14ac:dyDescent="0.25">
      <c r="A3695" s="66" t="str">
        <f t="shared" si="57"/>
        <v>2013, Yorkshire and The Humber, 4, 70-79, Melanoma</v>
      </c>
      <c r="B3695">
        <v>2013</v>
      </c>
      <c r="C3695" t="s">
        <v>68</v>
      </c>
      <c r="D3695" t="s">
        <v>18</v>
      </c>
      <c r="E3695">
        <v>4</v>
      </c>
      <c r="F3695" t="s">
        <v>96</v>
      </c>
      <c r="G3695">
        <v>8</v>
      </c>
    </row>
    <row r="3696" spans="1:7" x14ac:dyDescent="0.25">
      <c r="A3696" s="66" t="str">
        <f t="shared" si="57"/>
        <v>2013, East Midlands, Unk/Oth, 70-79, Melanoma</v>
      </c>
      <c r="B3696">
        <v>2013</v>
      </c>
      <c r="C3696" t="s">
        <v>68</v>
      </c>
      <c r="D3696" t="s">
        <v>18</v>
      </c>
      <c r="E3696" t="s">
        <v>26</v>
      </c>
      <c r="F3696" t="s">
        <v>98</v>
      </c>
      <c r="G3696">
        <v>63</v>
      </c>
    </row>
    <row r="3697" spans="1:7" x14ac:dyDescent="0.25">
      <c r="A3697" s="66" t="str">
        <f t="shared" si="57"/>
        <v>2013, East of England, Unk/Oth, 70-79, Melanoma</v>
      </c>
      <c r="B3697">
        <v>2013</v>
      </c>
      <c r="C3697" t="s">
        <v>68</v>
      </c>
      <c r="D3697" t="s">
        <v>18</v>
      </c>
      <c r="E3697" t="s">
        <v>26</v>
      </c>
      <c r="F3697" t="s">
        <v>94</v>
      </c>
      <c r="G3697">
        <v>10</v>
      </c>
    </row>
    <row r="3698" spans="1:7" x14ac:dyDescent="0.25">
      <c r="A3698" s="66" t="str">
        <f t="shared" si="57"/>
        <v>2013, London, Unk/Oth, 70-79, Melanoma</v>
      </c>
      <c r="B3698">
        <v>2013</v>
      </c>
      <c r="C3698" t="s">
        <v>68</v>
      </c>
      <c r="D3698" t="s">
        <v>18</v>
      </c>
      <c r="E3698" t="s">
        <v>26</v>
      </c>
      <c r="F3698" t="s">
        <v>8</v>
      </c>
      <c r="G3698">
        <v>38</v>
      </c>
    </row>
    <row r="3699" spans="1:7" x14ac:dyDescent="0.25">
      <c r="A3699" s="66" t="str">
        <f t="shared" si="57"/>
        <v>2013, North East, Unk/Oth, 70-79, Melanoma</v>
      </c>
      <c r="B3699">
        <v>2013</v>
      </c>
      <c r="C3699" t="s">
        <v>68</v>
      </c>
      <c r="D3699" t="s">
        <v>18</v>
      </c>
      <c r="E3699" t="s">
        <v>26</v>
      </c>
      <c r="F3699" t="s">
        <v>99</v>
      </c>
      <c r="G3699">
        <v>6</v>
      </c>
    </row>
    <row r="3700" spans="1:7" x14ac:dyDescent="0.25">
      <c r="A3700" s="66" t="str">
        <f t="shared" si="57"/>
        <v>2013, North West, Unk/Oth, 70-79, Melanoma</v>
      </c>
      <c r="B3700">
        <v>2013</v>
      </c>
      <c r="C3700" t="s">
        <v>68</v>
      </c>
      <c r="D3700" t="s">
        <v>18</v>
      </c>
      <c r="E3700" t="s">
        <v>26</v>
      </c>
      <c r="F3700" t="s">
        <v>92</v>
      </c>
      <c r="G3700">
        <v>33</v>
      </c>
    </row>
    <row r="3701" spans="1:7" x14ac:dyDescent="0.25">
      <c r="A3701" s="66" t="str">
        <f t="shared" si="57"/>
        <v>2013, South East, Unk/Oth, 70-79, Melanoma</v>
      </c>
      <c r="B3701">
        <v>2013</v>
      </c>
      <c r="C3701" t="s">
        <v>68</v>
      </c>
      <c r="D3701" t="s">
        <v>18</v>
      </c>
      <c r="E3701" t="s">
        <v>26</v>
      </c>
      <c r="F3701" t="s">
        <v>93</v>
      </c>
      <c r="G3701">
        <v>150</v>
      </c>
    </row>
    <row r="3702" spans="1:7" x14ac:dyDescent="0.25">
      <c r="A3702" s="66" t="str">
        <f t="shared" si="57"/>
        <v>2013, South West, Unk/Oth, 70-79, Melanoma</v>
      </c>
      <c r="B3702">
        <v>2013</v>
      </c>
      <c r="C3702" t="s">
        <v>68</v>
      </c>
      <c r="D3702" t="s">
        <v>18</v>
      </c>
      <c r="E3702" t="s">
        <v>26</v>
      </c>
      <c r="F3702" t="s">
        <v>95</v>
      </c>
      <c r="G3702">
        <v>64</v>
      </c>
    </row>
    <row r="3703" spans="1:7" x14ac:dyDescent="0.25">
      <c r="A3703" s="66" t="str">
        <f t="shared" si="57"/>
        <v>2013, West Midlands, Unk/Oth, 70-79, Melanoma</v>
      </c>
      <c r="B3703">
        <v>2013</v>
      </c>
      <c r="C3703" t="s">
        <v>68</v>
      </c>
      <c r="D3703" t="s">
        <v>18</v>
      </c>
      <c r="E3703" t="s">
        <v>26</v>
      </c>
      <c r="F3703" t="s">
        <v>97</v>
      </c>
      <c r="G3703">
        <v>33</v>
      </c>
    </row>
    <row r="3704" spans="1:7" x14ac:dyDescent="0.25">
      <c r="A3704" s="66" t="str">
        <f t="shared" si="57"/>
        <v>2013, Yorkshire and The Humber, Unk/Oth, 70-79, Melanoma</v>
      </c>
      <c r="B3704">
        <v>2013</v>
      </c>
      <c r="C3704" t="s">
        <v>68</v>
      </c>
      <c r="D3704" t="s">
        <v>18</v>
      </c>
      <c r="E3704" t="s">
        <v>26</v>
      </c>
      <c r="F3704" t="s">
        <v>96</v>
      </c>
      <c r="G3704">
        <v>9</v>
      </c>
    </row>
    <row r="3705" spans="1:7" x14ac:dyDescent="0.25">
      <c r="A3705" s="66" t="str">
        <f t="shared" si="57"/>
        <v>2013, East Midlands, 1, 80+, Melanoma</v>
      </c>
      <c r="B3705">
        <v>2013</v>
      </c>
      <c r="C3705" t="s">
        <v>68</v>
      </c>
      <c r="D3705" t="s">
        <v>19</v>
      </c>
      <c r="E3705">
        <v>1</v>
      </c>
      <c r="F3705" t="s">
        <v>98</v>
      </c>
      <c r="G3705">
        <v>59</v>
      </c>
    </row>
    <row r="3706" spans="1:7" x14ac:dyDescent="0.25">
      <c r="A3706" s="66" t="str">
        <f t="shared" si="57"/>
        <v>2013, East of England, 1, 80+, Melanoma</v>
      </c>
      <c r="B3706">
        <v>2013</v>
      </c>
      <c r="C3706" t="s">
        <v>68</v>
      </c>
      <c r="D3706" t="s">
        <v>19</v>
      </c>
      <c r="E3706">
        <v>1</v>
      </c>
      <c r="F3706" t="s">
        <v>94</v>
      </c>
      <c r="G3706">
        <v>99</v>
      </c>
    </row>
    <row r="3707" spans="1:7" x14ac:dyDescent="0.25">
      <c r="A3707" s="66" t="str">
        <f t="shared" si="57"/>
        <v>2013, London, 1, 80+, Melanoma</v>
      </c>
      <c r="B3707">
        <v>2013</v>
      </c>
      <c r="C3707" t="s">
        <v>68</v>
      </c>
      <c r="D3707" t="s">
        <v>19</v>
      </c>
      <c r="E3707">
        <v>1</v>
      </c>
      <c r="F3707" t="s">
        <v>8</v>
      </c>
      <c r="G3707">
        <v>67</v>
      </c>
    </row>
    <row r="3708" spans="1:7" x14ac:dyDescent="0.25">
      <c r="A3708" s="66" t="str">
        <f t="shared" si="57"/>
        <v>2013, North East, 1, 80+, Melanoma</v>
      </c>
      <c r="B3708">
        <v>2013</v>
      </c>
      <c r="C3708" t="s">
        <v>68</v>
      </c>
      <c r="D3708" t="s">
        <v>19</v>
      </c>
      <c r="E3708">
        <v>1</v>
      </c>
      <c r="F3708" t="s">
        <v>99</v>
      </c>
      <c r="G3708">
        <v>40</v>
      </c>
    </row>
    <row r="3709" spans="1:7" x14ac:dyDescent="0.25">
      <c r="A3709" s="66" t="str">
        <f t="shared" si="57"/>
        <v>2013, North West, 1, 80+, Melanoma</v>
      </c>
      <c r="B3709">
        <v>2013</v>
      </c>
      <c r="C3709" t="s">
        <v>68</v>
      </c>
      <c r="D3709" t="s">
        <v>19</v>
      </c>
      <c r="E3709">
        <v>1</v>
      </c>
      <c r="F3709" t="s">
        <v>92</v>
      </c>
      <c r="G3709">
        <v>115</v>
      </c>
    </row>
    <row r="3710" spans="1:7" x14ac:dyDescent="0.25">
      <c r="A3710" s="66" t="str">
        <f t="shared" si="57"/>
        <v>2013, South East, 1, 80+, Melanoma</v>
      </c>
      <c r="B3710">
        <v>2013</v>
      </c>
      <c r="C3710" t="s">
        <v>68</v>
      </c>
      <c r="D3710" t="s">
        <v>19</v>
      </c>
      <c r="E3710">
        <v>1</v>
      </c>
      <c r="F3710" t="s">
        <v>93</v>
      </c>
      <c r="G3710">
        <v>171</v>
      </c>
    </row>
    <row r="3711" spans="1:7" x14ac:dyDescent="0.25">
      <c r="A3711" s="66" t="str">
        <f t="shared" si="57"/>
        <v>2013, South West, 1, 80+, Melanoma</v>
      </c>
      <c r="B3711">
        <v>2013</v>
      </c>
      <c r="C3711" t="s">
        <v>68</v>
      </c>
      <c r="D3711" t="s">
        <v>19</v>
      </c>
      <c r="E3711">
        <v>1</v>
      </c>
      <c r="F3711" t="s">
        <v>95</v>
      </c>
      <c r="G3711">
        <v>162</v>
      </c>
    </row>
    <row r="3712" spans="1:7" x14ac:dyDescent="0.25">
      <c r="A3712" s="66" t="str">
        <f t="shared" si="57"/>
        <v>2013, West Midlands, 1, 80+, Melanoma</v>
      </c>
      <c r="B3712">
        <v>2013</v>
      </c>
      <c r="C3712" t="s">
        <v>68</v>
      </c>
      <c r="D3712" t="s">
        <v>19</v>
      </c>
      <c r="E3712">
        <v>1</v>
      </c>
      <c r="F3712" t="s">
        <v>97</v>
      </c>
      <c r="G3712">
        <v>77</v>
      </c>
    </row>
    <row r="3713" spans="1:7" x14ac:dyDescent="0.25">
      <c r="A3713" s="66" t="str">
        <f t="shared" si="57"/>
        <v>2013, Yorkshire and The Humber, 1, 80+, Melanoma</v>
      </c>
      <c r="B3713">
        <v>2013</v>
      </c>
      <c r="C3713" t="s">
        <v>68</v>
      </c>
      <c r="D3713" t="s">
        <v>19</v>
      </c>
      <c r="E3713">
        <v>1</v>
      </c>
      <c r="F3713" t="s">
        <v>96</v>
      </c>
      <c r="G3713">
        <v>76</v>
      </c>
    </row>
    <row r="3714" spans="1:7" x14ac:dyDescent="0.25">
      <c r="A3714" s="66" t="str">
        <f t="shared" ref="A3714:A3777" si="58">B3714&amp;", "&amp;F3714&amp;", "&amp;E3714&amp;", "&amp;D3714&amp;", "&amp;C3714</f>
        <v>2013, East Midlands, 2, 80+, Melanoma</v>
      </c>
      <c r="B3714">
        <v>2013</v>
      </c>
      <c r="C3714" t="s">
        <v>68</v>
      </c>
      <c r="D3714" t="s">
        <v>19</v>
      </c>
      <c r="E3714">
        <v>2</v>
      </c>
      <c r="F3714" t="s">
        <v>98</v>
      </c>
      <c r="G3714">
        <v>31</v>
      </c>
    </row>
    <row r="3715" spans="1:7" x14ac:dyDescent="0.25">
      <c r="A3715" s="66" t="str">
        <f t="shared" si="58"/>
        <v>2013, East of England, 2, 80+, Melanoma</v>
      </c>
      <c r="B3715">
        <v>2013</v>
      </c>
      <c r="C3715" t="s">
        <v>68</v>
      </c>
      <c r="D3715" t="s">
        <v>19</v>
      </c>
      <c r="E3715">
        <v>2</v>
      </c>
      <c r="F3715" t="s">
        <v>94</v>
      </c>
      <c r="G3715">
        <v>95</v>
      </c>
    </row>
    <row r="3716" spans="1:7" x14ac:dyDescent="0.25">
      <c r="A3716" s="66" t="str">
        <f t="shared" si="58"/>
        <v>2013, London, 2, 80+, Melanoma</v>
      </c>
      <c r="B3716">
        <v>2013</v>
      </c>
      <c r="C3716" t="s">
        <v>68</v>
      </c>
      <c r="D3716" t="s">
        <v>19</v>
      </c>
      <c r="E3716">
        <v>2</v>
      </c>
      <c r="F3716" t="s">
        <v>8</v>
      </c>
      <c r="G3716">
        <v>53</v>
      </c>
    </row>
    <row r="3717" spans="1:7" x14ac:dyDescent="0.25">
      <c r="A3717" s="66" t="str">
        <f t="shared" si="58"/>
        <v>2013, North East, 2, 80+, Melanoma</v>
      </c>
      <c r="B3717">
        <v>2013</v>
      </c>
      <c r="C3717" t="s">
        <v>68</v>
      </c>
      <c r="D3717" t="s">
        <v>19</v>
      </c>
      <c r="E3717">
        <v>2</v>
      </c>
      <c r="F3717" t="s">
        <v>99</v>
      </c>
      <c r="G3717">
        <v>24</v>
      </c>
    </row>
    <row r="3718" spans="1:7" x14ac:dyDescent="0.25">
      <c r="A3718" s="66" t="str">
        <f t="shared" si="58"/>
        <v>2013, North West, 2, 80+, Melanoma</v>
      </c>
      <c r="B3718">
        <v>2013</v>
      </c>
      <c r="C3718" t="s">
        <v>68</v>
      </c>
      <c r="D3718" t="s">
        <v>19</v>
      </c>
      <c r="E3718">
        <v>2</v>
      </c>
      <c r="F3718" t="s">
        <v>92</v>
      </c>
      <c r="G3718">
        <v>80</v>
      </c>
    </row>
    <row r="3719" spans="1:7" x14ac:dyDescent="0.25">
      <c r="A3719" s="66" t="str">
        <f t="shared" si="58"/>
        <v>2013, South East, 2, 80+, Melanoma</v>
      </c>
      <c r="B3719">
        <v>2013</v>
      </c>
      <c r="C3719" t="s">
        <v>68</v>
      </c>
      <c r="D3719" t="s">
        <v>19</v>
      </c>
      <c r="E3719">
        <v>2</v>
      </c>
      <c r="F3719" t="s">
        <v>93</v>
      </c>
      <c r="G3719">
        <v>98</v>
      </c>
    </row>
    <row r="3720" spans="1:7" x14ac:dyDescent="0.25">
      <c r="A3720" s="66" t="str">
        <f t="shared" si="58"/>
        <v>2013, South West, 2, 80+, Melanoma</v>
      </c>
      <c r="B3720">
        <v>2013</v>
      </c>
      <c r="C3720" t="s">
        <v>68</v>
      </c>
      <c r="D3720" t="s">
        <v>19</v>
      </c>
      <c r="E3720">
        <v>2</v>
      </c>
      <c r="F3720" t="s">
        <v>95</v>
      </c>
      <c r="G3720">
        <v>95</v>
      </c>
    </row>
    <row r="3721" spans="1:7" x14ac:dyDescent="0.25">
      <c r="A3721" s="66" t="str">
        <f t="shared" si="58"/>
        <v>2013, West Midlands, 2, 80+, Melanoma</v>
      </c>
      <c r="B3721">
        <v>2013</v>
      </c>
      <c r="C3721" t="s">
        <v>68</v>
      </c>
      <c r="D3721" t="s">
        <v>19</v>
      </c>
      <c r="E3721">
        <v>2</v>
      </c>
      <c r="F3721" t="s">
        <v>97</v>
      </c>
      <c r="G3721">
        <v>56</v>
      </c>
    </row>
    <row r="3722" spans="1:7" x14ac:dyDescent="0.25">
      <c r="A3722" s="66" t="str">
        <f t="shared" si="58"/>
        <v>2013, Yorkshire and The Humber, 2, 80+, Melanoma</v>
      </c>
      <c r="B3722">
        <v>2013</v>
      </c>
      <c r="C3722" t="s">
        <v>68</v>
      </c>
      <c r="D3722" t="s">
        <v>19</v>
      </c>
      <c r="E3722">
        <v>2</v>
      </c>
      <c r="F3722" t="s">
        <v>96</v>
      </c>
      <c r="G3722">
        <v>51</v>
      </c>
    </row>
    <row r="3723" spans="1:7" x14ac:dyDescent="0.25">
      <c r="A3723" s="66" t="str">
        <f t="shared" si="58"/>
        <v>2013, East Midlands, 3, 80+, Melanoma</v>
      </c>
      <c r="B3723">
        <v>2013</v>
      </c>
      <c r="C3723" t="s">
        <v>68</v>
      </c>
      <c r="D3723" t="s">
        <v>19</v>
      </c>
      <c r="E3723">
        <v>3</v>
      </c>
      <c r="F3723" t="s">
        <v>98</v>
      </c>
      <c r="G3723">
        <v>5</v>
      </c>
    </row>
    <row r="3724" spans="1:7" x14ac:dyDescent="0.25">
      <c r="A3724" s="66" t="str">
        <f t="shared" si="58"/>
        <v>2013, East of England, 3, 80+, Melanoma</v>
      </c>
      <c r="B3724">
        <v>2013</v>
      </c>
      <c r="C3724" t="s">
        <v>68</v>
      </c>
      <c r="D3724" t="s">
        <v>19</v>
      </c>
      <c r="E3724">
        <v>3</v>
      </c>
      <c r="F3724" t="s">
        <v>94</v>
      </c>
      <c r="G3724">
        <v>18</v>
      </c>
    </row>
    <row r="3725" spans="1:7" x14ac:dyDescent="0.25">
      <c r="A3725" s="66" t="str">
        <f t="shared" si="58"/>
        <v>2013, London, 3, 80+, Melanoma</v>
      </c>
      <c r="B3725">
        <v>2013</v>
      </c>
      <c r="C3725" t="s">
        <v>68</v>
      </c>
      <c r="D3725" t="s">
        <v>19</v>
      </c>
      <c r="E3725">
        <v>3</v>
      </c>
      <c r="F3725" t="s">
        <v>8</v>
      </c>
      <c r="G3725">
        <v>15</v>
      </c>
    </row>
    <row r="3726" spans="1:7" x14ac:dyDescent="0.25">
      <c r="A3726" s="66" t="str">
        <f t="shared" si="58"/>
        <v>2013, North East, 3, 80+, Melanoma</v>
      </c>
      <c r="B3726">
        <v>2013</v>
      </c>
      <c r="C3726" t="s">
        <v>68</v>
      </c>
      <c r="D3726" t="s">
        <v>19</v>
      </c>
      <c r="E3726">
        <v>3</v>
      </c>
      <c r="F3726" t="s">
        <v>99</v>
      </c>
      <c r="G3726" t="s">
        <v>116</v>
      </c>
    </row>
    <row r="3727" spans="1:7" x14ac:dyDescent="0.25">
      <c r="A3727" s="66" t="str">
        <f t="shared" si="58"/>
        <v>2013, North West, 3, 80+, Melanoma</v>
      </c>
      <c r="B3727">
        <v>2013</v>
      </c>
      <c r="C3727" t="s">
        <v>68</v>
      </c>
      <c r="D3727" t="s">
        <v>19</v>
      </c>
      <c r="E3727">
        <v>3</v>
      </c>
      <c r="F3727" t="s">
        <v>92</v>
      </c>
      <c r="G3727">
        <v>9</v>
      </c>
    </row>
    <row r="3728" spans="1:7" x14ac:dyDescent="0.25">
      <c r="A3728" s="66" t="str">
        <f t="shared" si="58"/>
        <v>2013, South East, 3, 80+, Melanoma</v>
      </c>
      <c r="B3728">
        <v>2013</v>
      </c>
      <c r="C3728" t="s">
        <v>68</v>
      </c>
      <c r="D3728" t="s">
        <v>19</v>
      </c>
      <c r="E3728">
        <v>3</v>
      </c>
      <c r="F3728" t="s">
        <v>93</v>
      </c>
      <c r="G3728">
        <v>16</v>
      </c>
    </row>
    <row r="3729" spans="1:7" x14ac:dyDescent="0.25">
      <c r="A3729" s="66" t="str">
        <f t="shared" si="58"/>
        <v>2013, South West, 3, 80+, Melanoma</v>
      </c>
      <c r="B3729">
        <v>2013</v>
      </c>
      <c r="C3729" t="s">
        <v>68</v>
      </c>
      <c r="D3729" t="s">
        <v>19</v>
      </c>
      <c r="E3729">
        <v>3</v>
      </c>
      <c r="F3729" t="s">
        <v>95</v>
      </c>
      <c r="G3729">
        <v>19</v>
      </c>
    </row>
    <row r="3730" spans="1:7" x14ac:dyDescent="0.25">
      <c r="A3730" s="66" t="str">
        <f t="shared" si="58"/>
        <v>2013, West Midlands, 3, 80+, Melanoma</v>
      </c>
      <c r="B3730">
        <v>2013</v>
      </c>
      <c r="C3730" t="s">
        <v>68</v>
      </c>
      <c r="D3730" t="s">
        <v>19</v>
      </c>
      <c r="E3730">
        <v>3</v>
      </c>
      <c r="F3730" t="s">
        <v>97</v>
      </c>
      <c r="G3730">
        <v>5</v>
      </c>
    </row>
    <row r="3731" spans="1:7" x14ac:dyDescent="0.25">
      <c r="A3731" s="66" t="str">
        <f t="shared" si="58"/>
        <v>2013, Yorkshire and The Humber, 3, 80+, Melanoma</v>
      </c>
      <c r="B3731">
        <v>2013</v>
      </c>
      <c r="C3731" t="s">
        <v>68</v>
      </c>
      <c r="D3731" t="s">
        <v>19</v>
      </c>
      <c r="E3731">
        <v>3</v>
      </c>
      <c r="F3731" t="s">
        <v>96</v>
      </c>
      <c r="G3731">
        <v>18</v>
      </c>
    </row>
    <row r="3732" spans="1:7" x14ac:dyDescent="0.25">
      <c r="A3732" s="66" t="str">
        <f t="shared" si="58"/>
        <v>2013, East Midlands, 4, 80+, Melanoma</v>
      </c>
      <c r="B3732">
        <v>2013</v>
      </c>
      <c r="C3732" t="s">
        <v>68</v>
      </c>
      <c r="D3732" t="s">
        <v>19</v>
      </c>
      <c r="E3732">
        <v>4</v>
      </c>
      <c r="F3732" t="s">
        <v>98</v>
      </c>
      <c r="G3732" t="s">
        <v>116</v>
      </c>
    </row>
    <row r="3733" spans="1:7" x14ac:dyDescent="0.25">
      <c r="A3733" s="66" t="str">
        <f t="shared" si="58"/>
        <v>2013, East of England, 4, 80+, Melanoma</v>
      </c>
      <c r="B3733">
        <v>2013</v>
      </c>
      <c r="C3733" t="s">
        <v>68</v>
      </c>
      <c r="D3733" t="s">
        <v>19</v>
      </c>
      <c r="E3733">
        <v>4</v>
      </c>
      <c r="F3733" t="s">
        <v>94</v>
      </c>
      <c r="G3733">
        <v>8</v>
      </c>
    </row>
    <row r="3734" spans="1:7" x14ac:dyDescent="0.25">
      <c r="A3734" s="66" t="str">
        <f t="shared" si="58"/>
        <v>2013, London, 4, 80+, Melanoma</v>
      </c>
      <c r="B3734">
        <v>2013</v>
      </c>
      <c r="C3734" t="s">
        <v>68</v>
      </c>
      <c r="D3734" t="s">
        <v>19</v>
      </c>
      <c r="E3734">
        <v>4</v>
      </c>
      <c r="F3734" t="s">
        <v>8</v>
      </c>
      <c r="G3734">
        <v>9</v>
      </c>
    </row>
    <row r="3735" spans="1:7" x14ac:dyDescent="0.25">
      <c r="A3735" s="66" t="str">
        <f t="shared" si="58"/>
        <v>2013, North East, 4, 80+, Melanoma</v>
      </c>
      <c r="B3735">
        <v>2013</v>
      </c>
      <c r="C3735" t="s">
        <v>68</v>
      </c>
      <c r="D3735" t="s">
        <v>19</v>
      </c>
      <c r="E3735">
        <v>4</v>
      </c>
      <c r="F3735" t="s">
        <v>99</v>
      </c>
      <c r="G3735" t="s">
        <v>116</v>
      </c>
    </row>
    <row r="3736" spans="1:7" x14ac:dyDescent="0.25">
      <c r="A3736" s="66" t="str">
        <f t="shared" si="58"/>
        <v>2013, North West, 4, 80+, Melanoma</v>
      </c>
      <c r="B3736">
        <v>2013</v>
      </c>
      <c r="C3736" t="s">
        <v>68</v>
      </c>
      <c r="D3736" t="s">
        <v>19</v>
      </c>
      <c r="E3736">
        <v>4</v>
      </c>
      <c r="F3736" t="s">
        <v>92</v>
      </c>
      <c r="G3736">
        <v>7</v>
      </c>
    </row>
    <row r="3737" spans="1:7" x14ac:dyDescent="0.25">
      <c r="A3737" s="66" t="str">
        <f t="shared" si="58"/>
        <v>2013, South East, 4, 80+, Melanoma</v>
      </c>
      <c r="B3737">
        <v>2013</v>
      </c>
      <c r="C3737" t="s">
        <v>68</v>
      </c>
      <c r="D3737" t="s">
        <v>19</v>
      </c>
      <c r="E3737">
        <v>4</v>
      </c>
      <c r="F3737" t="s">
        <v>93</v>
      </c>
      <c r="G3737">
        <v>10</v>
      </c>
    </row>
    <row r="3738" spans="1:7" x14ac:dyDescent="0.25">
      <c r="A3738" s="66" t="str">
        <f t="shared" si="58"/>
        <v>2013, South West, 4, 80+, Melanoma</v>
      </c>
      <c r="B3738">
        <v>2013</v>
      </c>
      <c r="C3738" t="s">
        <v>68</v>
      </c>
      <c r="D3738" t="s">
        <v>19</v>
      </c>
      <c r="E3738">
        <v>4</v>
      </c>
      <c r="F3738" t="s">
        <v>95</v>
      </c>
      <c r="G3738">
        <v>21</v>
      </c>
    </row>
    <row r="3739" spans="1:7" x14ac:dyDescent="0.25">
      <c r="A3739" s="66" t="str">
        <f t="shared" si="58"/>
        <v>2013, West Midlands, 4, 80+, Melanoma</v>
      </c>
      <c r="B3739">
        <v>2013</v>
      </c>
      <c r="C3739" t="s">
        <v>68</v>
      </c>
      <c r="D3739" t="s">
        <v>19</v>
      </c>
      <c r="E3739">
        <v>4</v>
      </c>
      <c r="F3739" t="s">
        <v>97</v>
      </c>
      <c r="G3739">
        <v>6</v>
      </c>
    </row>
    <row r="3740" spans="1:7" x14ac:dyDescent="0.25">
      <c r="A3740" s="66" t="str">
        <f t="shared" si="58"/>
        <v>2013, Yorkshire and The Humber, 4, 80+, Melanoma</v>
      </c>
      <c r="B3740">
        <v>2013</v>
      </c>
      <c r="C3740" t="s">
        <v>68</v>
      </c>
      <c r="D3740" t="s">
        <v>19</v>
      </c>
      <c r="E3740">
        <v>4</v>
      </c>
      <c r="F3740" t="s">
        <v>96</v>
      </c>
      <c r="G3740" t="s">
        <v>116</v>
      </c>
    </row>
    <row r="3741" spans="1:7" x14ac:dyDescent="0.25">
      <c r="A3741" s="66" t="str">
        <f t="shared" si="58"/>
        <v>2013, East Midlands, Unk/Oth, 80+, Melanoma</v>
      </c>
      <c r="B3741">
        <v>2013</v>
      </c>
      <c r="C3741" t="s">
        <v>68</v>
      </c>
      <c r="D3741" t="s">
        <v>19</v>
      </c>
      <c r="E3741" t="s">
        <v>26</v>
      </c>
      <c r="F3741" t="s">
        <v>98</v>
      </c>
      <c r="G3741">
        <v>45</v>
      </c>
    </row>
    <row r="3742" spans="1:7" x14ac:dyDescent="0.25">
      <c r="A3742" s="66" t="str">
        <f t="shared" si="58"/>
        <v>2013, East of England, Unk/Oth, 80+, Melanoma</v>
      </c>
      <c r="B3742">
        <v>2013</v>
      </c>
      <c r="C3742" t="s">
        <v>68</v>
      </c>
      <c r="D3742" t="s">
        <v>19</v>
      </c>
      <c r="E3742" t="s">
        <v>26</v>
      </c>
      <c r="F3742" t="s">
        <v>94</v>
      </c>
      <c r="G3742">
        <v>25</v>
      </c>
    </row>
    <row r="3743" spans="1:7" x14ac:dyDescent="0.25">
      <c r="A3743" s="66" t="str">
        <f t="shared" si="58"/>
        <v>2013, London, Unk/Oth, 80+, Melanoma</v>
      </c>
      <c r="B3743">
        <v>2013</v>
      </c>
      <c r="C3743" t="s">
        <v>68</v>
      </c>
      <c r="D3743" t="s">
        <v>19</v>
      </c>
      <c r="E3743" t="s">
        <v>26</v>
      </c>
      <c r="F3743" t="s">
        <v>8</v>
      </c>
      <c r="G3743">
        <v>47</v>
      </c>
    </row>
    <row r="3744" spans="1:7" x14ac:dyDescent="0.25">
      <c r="A3744" s="66" t="str">
        <f t="shared" si="58"/>
        <v>2013, North East, Unk/Oth, 80+, Melanoma</v>
      </c>
      <c r="B3744">
        <v>2013</v>
      </c>
      <c r="C3744" t="s">
        <v>68</v>
      </c>
      <c r="D3744" t="s">
        <v>19</v>
      </c>
      <c r="E3744" t="s">
        <v>26</v>
      </c>
      <c r="F3744" t="s">
        <v>99</v>
      </c>
      <c r="G3744">
        <v>10</v>
      </c>
    </row>
    <row r="3745" spans="1:7" x14ac:dyDescent="0.25">
      <c r="A3745" s="66" t="str">
        <f t="shared" si="58"/>
        <v>2013, North West, Unk/Oth, 80+, Melanoma</v>
      </c>
      <c r="B3745">
        <v>2013</v>
      </c>
      <c r="C3745" t="s">
        <v>68</v>
      </c>
      <c r="D3745" t="s">
        <v>19</v>
      </c>
      <c r="E3745" t="s">
        <v>26</v>
      </c>
      <c r="F3745" t="s">
        <v>92</v>
      </c>
      <c r="G3745">
        <v>35</v>
      </c>
    </row>
    <row r="3746" spans="1:7" x14ac:dyDescent="0.25">
      <c r="A3746" s="66" t="str">
        <f t="shared" si="58"/>
        <v>2013, South East, Unk/Oth, 80+, Melanoma</v>
      </c>
      <c r="B3746">
        <v>2013</v>
      </c>
      <c r="C3746" t="s">
        <v>68</v>
      </c>
      <c r="D3746" t="s">
        <v>19</v>
      </c>
      <c r="E3746" t="s">
        <v>26</v>
      </c>
      <c r="F3746" t="s">
        <v>93</v>
      </c>
      <c r="G3746">
        <v>168</v>
      </c>
    </row>
    <row r="3747" spans="1:7" x14ac:dyDescent="0.25">
      <c r="A3747" s="66" t="str">
        <f t="shared" si="58"/>
        <v>2013, South West, Unk/Oth, 80+, Melanoma</v>
      </c>
      <c r="B3747">
        <v>2013</v>
      </c>
      <c r="C3747" t="s">
        <v>68</v>
      </c>
      <c r="D3747" t="s">
        <v>19</v>
      </c>
      <c r="E3747" t="s">
        <v>26</v>
      </c>
      <c r="F3747" t="s">
        <v>95</v>
      </c>
      <c r="G3747">
        <v>76</v>
      </c>
    </row>
    <row r="3748" spans="1:7" x14ac:dyDescent="0.25">
      <c r="A3748" s="66" t="str">
        <f t="shared" si="58"/>
        <v>2013, West Midlands, Unk/Oth, 80+, Melanoma</v>
      </c>
      <c r="B3748">
        <v>2013</v>
      </c>
      <c r="C3748" t="s">
        <v>68</v>
      </c>
      <c r="D3748" t="s">
        <v>19</v>
      </c>
      <c r="E3748" t="s">
        <v>26</v>
      </c>
      <c r="F3748" t="s">
        <v>97</v>
      </c>
      <c r="G3748">
        <v>33</v>
      </c>
    </row>
    <row r="3749" spans="1:7" x14ac:dyDescent="0.25">
      <c r="A3749" s="66" t="str">
        <f t="shared" si="58"/>
        <v>2013, Yorkshire and The Humber, Unk/Oth, 80+, Melanoma</v>
      </c>
      <c r="B3749">
        <v>2013</v>
      </c>
      <c r="C3749" t="s">
        <v>68</v>
      </c>
      <c r="D3749" t="s">
        <v>19</v>
      </c>
      <c r="E3749" t="s">
        <v>26</v>
      </c>
      <c r="F3749" t="s">
        <v>96</v>
      </c>
      <c r="G3749">
        <v>16</v>
      </c>
    </row>
    <row r="3750" spans="1:7" x14ac:dyDescent="0.25">
      <c r="A3750" s="66" t="str">
        <f t="shared" si="58"/>
        <v xml:space="preserve">2013, East Midlands, 1, 0-49, Non-Hodgkin lymphoma </v>
      </c>
      <c r="B3750">
        <v>2013</v>
      </c>
      <c r="C3750" t="s">
        <v>46</v>
      </c>
      <c r="D3750" t="s">
        <v>25</v>
      </c>
      <c r="E3750">
        <v>1</v>
      </c>
      <c r="F3750" t="s">
        <v>98</v>
      </c>
      <c r="G3750">
        <v>26</v>
      </c>
    </row>
    <row r="3751" spans="1:7" x14ac:dyDescent="0.25">
      <c r="A3751" s="66" t="str">
        <f t="shared" si="58"/>
        <v xml:space="preserve">2013, East of England, 1, 0-49, Non-Hodgkin lymphoma </v>
      </c>
      <c r="B3751">
        <v>2013</v>
      </c>
      <c r="C3751" t="s">
        <v>46</v>
      </c>
      <c r="D3751" t="s">
        <v>25</v>
      </c>
      <c r="E3751">
        <v>1</v>
      </c>
      <c r="F3751" t="s">
        <v>94</v>
      </c>
      <c r="G3751">
        <v>33</v>
      </c>
    </row>
    <row r="3752" spans="1:7" x14ac:dyDescent="0.25">
      <c r="A3752" s="66" t="str">
        <f t="shared" si="58"/>
        <v xml:space="preserve">2013, London, 1, 0-49, Non-Hodgkin lymphoma </v>
      </c>
      <c r="B3752">
        <v>2013</v>
      </c>
      <c r="C3752" t="s">
        <v>46</v>
      </c>
      <c r="D3752" t="s">
        <v>25</v>
      </c>
      <c r="E3752">
        <v>1</v>
      </c>
      <c r="F3752" t="s">
        <v>8</v>
      </c>
      <c r="G3752">
        <v>37</v>
      </c>
    </row>
    <row r="3753" spans="1:7" x14ac:dyDescent="0.25">
      <c r="A3753" s="66" t="str">
        <f t="shared" si="58"/>
        <v xml:space="preserve">2013, North East, 1, 0-49, Non-Hodgkin lymphoma </v>
      </c>
      <c r="B3753">
        <v>2013</v>
      </c>
      <c r="C3753" t="s">
        <v>46</v>
      </c>
      <c r="D3753" t="s">
        <v>25</v>
      </c>
      <c r="E3753">
        <v>1</v>
      </c>
      <c r="F3753" t="s">
        <v>99</v>
      </c>
      <c r="G3753">
        <v>13</v>
      </c>
    </row>
    <row r="3754" spans="1:7" x14ac:dyDescent="0.25">
      <c r="A3754" s="66" t="str">
        <f t="shared" si="58"/>
        <v xml:space="preserve">2013, North West, 1, 0-49, Non-Hodgkin lymphoma </v>
      </c>
      <c r="B3754">
        <v>2013</v>
      </c>
      <c r="C3754" t="s">
        <v>46</v>
      </c>
      <c r="D3754" t="s">
        <v>25</v>
      </c>
      <c r="E3754">
        <v>1</v>
      </c>
      <c r="F3754" t="s">
        <v>92</v>
      </c>
      <c r="G3754">
        <v>32</v>
      </c>
    </row>
    <row r="3755" spans="1:7" x14ac:dyDescent="0.25">
      <c r="A3755" s="66" t="str">
        <f t="shared" si="58"/>
        <v xml:space="preserve">2013, South East, 1, 0-49, Non-Hodgkin lymphoma </v>
      </c>
      <c r="B3755">
        <v>2013</v>
      </c>
      <c r="C3755" t="s">
        <v>46</v>
      </c>
      <c r="D3755" t="s">
        <v>25</v>
      </c>
      <c r="E3755">
        <v>1</v>
      </c>
      <c r="F3755" t="s">
        <v>93</v>
      </c>
      <c r="G3755">
        <v>37</v>
      </c>
    </row>
    <row r="3756" spans="1:7" x14ac:dyDescent="0.25">
      <c r="A3756" s="66" t="str">
        <f t="shared" si="58"/>
        <v xml:space="preserve">2013, South West, 1, 0-49, Non-Hodgkin lymphoma </v>
      </c>
      <c r="B3756">
        <v>2013</v>
      </c>
      <c r="C3756" t="s">
        <v>46</v>
      </c>
      <c r="D3756" t="s">
        <v>25</v>
      </c>
      <c r="E3756">
        <v>1</v>
      </c>
      <c r="F3756" t="s">
        <v>95</v>
      </c>
      <c r="G3756">
        <v>36</v>
      </c>
    </row>
    <row r="3757" spans="1:7" x14ac:dyDescent="0.25">
      <c r="A3757" s="66" t="str">
        <f t="shared" si="58"/>
        <v xml:space="preserve">2013, West Midlands, 1, 0-49, Non-Hodgkin lymphoma </v>
      </c>
      <c r="B3757">
        <v>2013</v>
      </c>
      <c r="C3757" t="s">
        <v>46</v>
      </c>
      <c r="D3757" t="s">
        <v>25</v>
      </c>
      <c r="E3757">
        <v>1</v>
      </c>
      <c r="F3757" t="s">
        <v>97</v>
      </c>
      <c r="G3757">
        <v>23</v>
      </c>
    </row>
    <row r="3758" spans="1:7" x14ac:dyDescent="0.25">
      <c r="A3758" s="66" t="str">
        <f t="shared" si="58"/>
        <v xml:space="preserve">2013, Yorkshire and The Humber, 1, 0-49, Non-Hodgkin lymphoma </v>
      </c>
      <c r="B3758">
        <v>2013</v>
      </c>
      <c r="C3758" t="s">
        <v>46</v>
      </c>
      <c r="D3758" t="s">
        <v>25</v>
      </c>
      <c r="E3758">
        <v>1</v>
      </c>
      <c r="F3758" t="s">
        <v>96</v>
      </c>
      <c r="G3758">
        <v>28</v>
      </c>
    </row>
    <row r="3759" spans="1:7" x14ac:dyDescent="0.25">
      <c r="A3759" s="66" t="str">
        <f t="shared" si="58"/>
        <v xml:space="preserve">2013, East Midlands, 2, 0-49, Non-Hodgkin lymphoma </v>
      </c>
      <c r="B3759">
        <v>2013</v>
      </c>
      <c r="C3759" t="s">
        <v>46</v>
      </c>
      <c r="D3759" t="s">
        <v>25</v>
      </c>
      <c r="E3759">
        <v>2</v>
      </c>
      <c r="F3759" t="s">
        <v>98</v>
      </c>
      <c r="G3759">
        <v>8</v>
      </c>
    </row>
    <row r="3760" spans="1:7" x14ac:dyDescent="0.25">
      <c r="A3760" s="66" t="str">
        <f t="shared" si="58"/>
        <v xml:space="preserve">2013, East of England, 2, 0-49, Non-Hodgkin lymphoma </v>
      </c>
      <c r="B3760">
        <v>2013</v>
      </c>
      <c r="C3760" t="s">
        <v>46</v>
      </c>
      <c r="D3760" t="s">
        <v>25</v>
      </c>
      <c r="E3760">
        <v>2</v>
      </c>
      <c r="F3760" t="s">
        <v>94</v>
      </c>
      <c r="G3760">
        <v>21</v>
      </c>
    </row>
    <row r="3761" spans="1:7" x14ac:dyDescent="0.25">
      <c r="A3761" s="66" t="str">
        <f t="shared" si="58"/>
        <v xml:space="preserve">2013, London, 2, 0-49, Non-Hodgkin lymphoma </v>
      </c>
      <c r="B3761">
        <v>2013</v>
      </c>
      <c r="C3761" t="s">
        <v>46</v>
      </c>
      <c r="D3761" t="s">
        <v>25</v>
      </c>
      <c r="E3761">
        <v>2</v>
      </c>
      <c r="F3761" t="s">
        <v>8</v>
      </c>
      <c r="G3761">
        <v>20</v>
      </c>
    </row>
    <row r="3762" spans="1:7" x14ac:dyDescent="0.25">
      <c r="A3762" s="66" t="str">
        <f t="shared" si="58"/>
        <v xml:space="preserve">2013, North East, 2, 0-49, Non-Hodgkin lymphoma </v>
      </c>
      <c r="B3762">
        <v>2013</v>
      </c>
      <c r="C3762" t="s">
        <v>46</v>
      </c>
      <c r="D3762" t="s">
        <v>25</v>
      </c>
      <c r="E3762">
        <v>2</v>
      </c>
      <c r="F3762" t="s">
        <v>99</v>
      </c>
      <c r="G3762" t="s">
        <v>116</v>
      </c>
    </row>
    <row r="3763" spans="1:7" x14ac:dyDescent="0.25">
      <c r="A3763" s="66" t="str">
        <f t="shared" si="58"/>
        <v xml:space="preserve">2013, North West, 2, 0-49, Non-Hodgkin lymphoma </v>
      </c>
      <c r="B3763">
        <v>2013</v>
      </c>
      <c r="C3763" t="s">
        <v>46</v>
      </c>
      <c r="D3763" t="s">
        <v>25</v>
      </c>
      <c r="E3763">
        <v>2</v>
      </c>
      <c r="F3763" t="s">
        <v>92</v>
      </c>
      <c r="G3763">
        <v>16</v>
      </c>
    </row>
    <row r="3764" spans="1:7" x14ac:dyDescent="0.25">
      <c r="A3764" s="66" t="str">
        <f t="shared" si="58"/>
        <v xml:space="preserve">2013, South East, 2, 0-49, Non-Hodgkin lymphoma </v>
      </c>
      <c r="B3764">
        <v>2013</v>
      </c>
      <c r="C3764" t="s">
        <v>46</v>
      </c>
      <c r="D3764" t="s">
        <v>25</v>
      </c>
      <c r="E3764">
        <v>2</v>
      </c>
      <c r="F3764" t="s">
        <v>93</v>
      </c>
      <c r="G3764">
        <v>12</v>
      </c>
    </row>
    <row r="3765" spans="1:7" x14ac:dyDescent="0.25">
      <c r="A3765" s="66" t="str">
        <f t="shared" si="58"/>
        <v xml:space="preserve">2013, South West, 2, 0-49, Non-Hodgkin lymphoma </v>
      </c>
      <c r="B3765">
        <v>2013</v>
      </c>
      <c r="C3765" t="s">
        <v>46</v>
      </c>
      <c r="D3765" t="s">
        <v>25</v>
      </c>
      <c r="E3765">
        <v>2</v>
      </c>
      <c r="F3765" t="s">
        <v>95</v>
      </c>
      <c r="G3765">
        <v>24</v>
      </c>
    </row>
    <row r="3766" spans="1:7" x14ac:dyDescent="0.25">
      <c r="A3766" s="66" t="str">
        <f t="shared" si="58"/>
        <v xml:space="preserve">2013, West Midlands, 2, 0-49, Non-Hodgkin lymphoma </v>
      </c>
      <c r="B3766">
        <v>2013</v>
      </c>
      <c r="C3766" t="s">
        <v>46</v>
      </c>
      <c r="D3766" t="s">
        <v>25</v>
      </c>
      <c r="E3766">
        <v>2</v>
      </c>
      <c r="F3766" t="s">
        <v>97</v>
      </c>
      <c r="G3766">
        <v>20</v>
      </c>
    </row>
    <row r="3767" spans="1:7" x14ac:dyDescent="0.25">
      <c r="A3767" s="66" t="str">
        <f t="shared" si="58"/>
        <v xml:space="preserve">2013, Yorkshire and The Humber, 2, 0-49, Non-Hodgkin lymphoma </v>
      </c>
      <c r="B3767">
        <v>2013</v>
      </c>
      <c r="C3767" t="s">
        <v>46</v>
      </c>
      <c r="D3767" t="s">
        <v>25</v>
      </c>
      <c r="E3767">
        <v>2</v>
      </c>
      <c r="F3767" t="s">
        <v>96</v>
      </c>
      <c r="G3767">
        <v>16</v>
      </c>
    </row>
    <row r="3768" spans="1:7" x14ac:dyDescent="0.25">
      <c r="A3768" s="66" t="str">
        <f t="shared" si="58"/>
        <v xml:space="preserve">2013, East Midlands, 3, 0-49, Non-Hodgkin lymphoma </v>
      </c>
      <c r="B3768">
        <v>2013</v>
      </c>
      <c r="C3768" t="s">
        <v>46</v>
      </c>
      <c r="D3768" t="s">
        <v>25</v>
      </c>
      <c r="E3768">
        <v>3</v>
      </c>
      <c r="F3768" t="s">
        <v>98</v>
      </c>
      <c r="G3768">
        <v>13</v>
      </c>
    </row>
    <row r="3769" spans="1:7" x14ac:dyDescent="0.25">
      <c r="A3769" s="66" t="str">
        <f t="shared" si="58"/>
        <v xml:space="preserve">2013, East of England, 3, 0-49, Non-Hodgkin lymphoma </v>
      </c>
      <c r="B3769">
        <v>2013</v>
      </c>
      <c r="C3769" t="s">
        <v>46</v>
      </c>
      <c r="D3769" t="s">
        <v>25</v>
      </c>
      <c r="E3769">
        <v>3</v>
      </c>
      <c r="F3769" t="s">
        <v>94</v>
      </c>
      <c r="G3769">
        <v>33</v>
      </c>
    </row>
    <row r="3770" spans="1:7" x14ac:dyDescent="0.25">
      <c r="A3770" s="66" t="str">
        <f t="shared" si="58"/>
        <v xml:space="preserve">2013, London, 3, 0-49, Non-Hodgkin lymphoma </v>
      </c>
      <c r="B3770">
        <v>2013</v>
      </c>
      <c r="C3770" t="s">
        <v>46</v>
      </c>
      <c r="D3770" t="s">
        <v>25</v>
      </c>
      <c r="E3770">
        <v>3</v>
      </c>
      <c r="F3770" t="s">
        <v>8</v>
      </c>
      <c r="G3770">
        <v>21</v>
      </c>
    </row>
    <row r="3771" spans="1:7" x14ac:dyDescent="0.25">
      <c r="A3771" s="66" t="str">
        <f t="shared" si="58"/>
        <v xml:space="preserve">2013, North East, 3, 0-49, Non-Hodgkin lymphoma </v>
      </c>
      <c r="B3771">
        <v>2013</v>
      </c>
      <c r="C3771" t="s">
        <v>46</v>
      </c>
      <c r="D3771" t="s">
        <v>25</v>
      </c>
      <c r="E3771">
        <v>3</v>
      </c>
      <c r="F3771" t="s">
        <v>99</v>
      </c>
      <c r="G3771">
        <v>10</v>
      </c>
    </row>
    <row r="3772" spans="1:7" x14ac:dyDescent="0.25">
      <c r="A3772" s="66" t="str">
        <f t="shared" si="58"/>
        <v xml:space="preserve">2013, North West, 3, 0-49, Non-Hodgkin lymphoma </v>
      </c>
      <c r="B3772">
        <v>2013</v>
      </c>
      <c r="C3772" t="s">
        <v>46</v>
      </c>
      <c r="D3772" t="s">
        <v>25</v>
      </c>
      <c r="E3772">
        <v>3</v>
      </c>
      <c r="F3772" t="s">
        <v>92</v>
      </c>
      <c r="G3772">
        <v>24</v>
      </c>
    </row>
    <row r="3773" spans="1:7" x14ac:dyDescent="0.25">
      <c r="A3773" s="66" t="str">
        <f t="shared" si="58"/>
        <v xml:space="preserve">2013, South East, 3, 0-49, Non-Hodgkin lymphoma </v>
      </c>
      <c r="B3773">
        <v>2013</v>
      </c>
      <c r="C3773" t="s">
        <v>46</v>
      </c>
      <c r="D3773" t="s">
        <v>25</v>
      </c>
      <c r="E3773">
        <v>3</v>
      </c>
      <c r="F3773" t="s">
        <v>93</v>
      </c>
      <c r="G3773">
        <v>26</v>
      </c>
    </row>
    <row r="3774" spans="1:7" x14ac:dyDescent="0.25">
      <c r="A3774" s="66" t="str">
        <f t="shared" si="58"/>
        <v xml:space="preserve">2013, South West, 3, 0-49, Non-Hodgkin lymphoma </v>
      </c>
      <c r="B3774">
        <v>2013</v>
      </c>
      <c r="C3774" t="s">
        <v>46</v>
      </c>
      <c r="D3774" t="s">
        <v>25</v>
      </c>
      <c r="E3774">
        <v>3</v>
      </c>
      <c r="F3774" t="s">
        <v>95</v>
      </c>
      <c r="G3774">
        <v>17</v>
      </c>
    </row>
    <row r="3775" spans="1:7" x14ac:dyDescent="0.25">
      <c r="A3775" s="66" t="str">
        <f t="shared" si="58"/>
        <v xml:space="preserve">2013, West Midlands, 3, 0-49, Non-Hodgkin lymphoma </v>
      </c>
      <c r="B3775">
        <v>2013</v>
      </c>
      <c r="C3775" t="s">
        <v>46</v>
      </c>
      <c r="D3775" t="s">
        <v>25</v>
      </c>
      <c r="E3775">
        <v>3</v>
      </c>
      <c r="F3775" t="s">
        <v>97</v>
      </c>
      <c r="G3775">
        <v>18</v>
      </c>
    </row>
    <row r="3776" spans="1:7" x14ac:dyDescent="0.25">
      <c r="A3776" s="66" t="str">
        <f t="shared" si="58"/>
        <v xml:space="preserve">2013, Yorkshire and The Humber, 3, 0-49, Non-Hodgkin lymphoma </v>
      </c>
      <c r="B3776">
        <v>2013</v>
      </c>
      <c r="C3776" t="s">
        <v>46</v>
      </c>
      <c r="D3776" t="s">
        <v>25</v>
      </c>
      <c r="E3776">
        <v>3</v>
      </c>
      <c r="F3776" t="s">
        <v>96</v>
      </c>
      <c r="G3776">
        <v>14</v>
      </c>
    </row>
    <row r="3777" spans="1:7" x14ac:dyDescent="0.25">
      <c r="A3777" s="66" t="str">
        <f t="shared" si="58"/>
        <v xml:space="preserve">2013, East Midlands, 4, 0-49, Non-Hodgkin lymphoma </v>
      </c>
      <c r="B3777">
        <v>2013</v>
      </c>
      <c r="C3777" t="s">
        <v>46</v>
      </c>
      <c r="D3777" t="s">
        <v>25</v>
      </c>
      <c r="E3777">
        <v>4</v>
      </c>
      <c r="F3777" t="s">
        <v>98</v>
      </c>
      <c r="G3777">
        <v>42</v>
      </c>
    </row>
    <row r="3778" spans="1:7" x14ac:dyDescent="0.25">
      <c r="A3778" s="66" t="str">
        <f t="shared" ref="A3778:A3841" si="59">B3778&amp;", "&amp;F3778&amp;", "&amp;E3778&amp;", "&amp;D3778&amp;", "&amp;C3778</f>
        <v xml:space="preserve">2013, East of England, 4, 0-49, Non-Hodgkin lymphoma </v>
      </c>
      <c r="B3778">
        <v>2013</v>
      </c>
      <c r="C3778" t="s">
        <v>46</v>
      </c>
      <c r="D3778" t="s">
        <v>25</v>
      </c>
      <c r="E3778">
        <v>4</v>
      </c>
      <c r="F3778" t="s">
        <v>94</v>
      </c>
      <c r="G3778">
        <v>49</v>
      </c>
    </row>
    <row r="3779" spans="1:7" x14ac:dyDescent="0.25">
      <c r="A3779" s="66" t="str">
        <f t="shared" si="59"/>
        <v xml:space="preserve">2013, London, 4, 0-49, Non-Hodgkin lymphoma </v>
      </c>
      <c r="B3779">
        <v>2013</v>
      </c>
      <c r="C3779" t="s">
        <v>46</v>
      </c>
      <c r="D3779" t="s">
        <v>25</v>
      </c>
      <c r="E3779">
        <v>4</v>
      </c>
      <c r="F3779" t="s">
        <v>8</v>
      </c>
      <c r="G3779">
        <v>84</v>
      </c>
    </row>
    <row r="3780" spans="1:7" x14ac:dyDescent="0.25">
      <c r="A3780" s="66" t="str">
        <f t="shared" si="59"/>
        <v xml:space="preserve">2013, North East, 4, 0-49, Non-Hodgkin lymphoma </v>
      </c>
      <c r="B3780">
        <v>2013</v>
      </c>
      <c r="C3780" t="s">
        <v>46</v>
      </c>
      <c r="D3780" t="s">
        <v>25</v>
      </c>
      <c r="E3780">
        <v>4</v>
      </c>
      <c r="F3780" t="s">
        <v>99</v>
      </c>
      <c r="G3780">
        <v>8</v>
      </c>
    </row>
    <row r="3781" spans="1:7" x14ac:dyDescent="0.25">
      <c r="A3781" s="66" t="str">
        <f t="shared" si="59"/>
        <v xml:space="preserve">2013, North West, 4, 0-49, Non-Hodgkin lymphoma </v>
      </c>
      <c r="B3781">
        <v>2013</v>
      </c>
      <c r="C3781" t="s">
        <v>46</v>
      </c>
      <c r="D3781" t="s">
        <v>25</v>
      </c>
      <c r="E3781">
        <v>4</v>
      </c>
      <c r="F3781" t="s">
        <v>92</v>
      </c>
      <c r="G3781">
        <v>58</v>
      </c>
    </row>
    <row r="3782" spans="1:7" x14ac:dyDescent="0.25">
      <c r="A3782" s="66" t="str">
        <f t="shared" si="59"/>
        <v xml:space="preserve">2013, South East, 4, 0-49, Non-Hodgkin lymphoma </v>
      </c>
      <c r="B3782">
        <v>2013</v>
      </c>
      <c r="C3782" t="s">
        <v>46</v>
      </c>
      <c r="D3782" t="s">
        <v>25</v>
      </c>
      <c r="E3782">
        <v>4</v>
      </c>
      <c r="F3782" t="s">
        <v>93</v>
      </c>
      <c r="G3782">
        <v>52</v>
      </c>
    </row>
    <row r="3783" spans="1:7" x14ac:dyDescent="0.25">
      <c r="A3783" s="66" t="str">
        <f t="shared" si="59"/>
        <v xml:space="preserve">2013, South West, 4, 0-49, Non-Hodgkin lymphoma </v>
      </c>
      <c r="B3783">
        <v>2013</v>
      </c>
      <c r="C3783" t="s">
        <v>46</v>
      </c>
      <c r="D3783" t="s">
        <v>25</v>
      </c>
      <c r="E3783">
        <v>4</v>
      </c>
      <c r="F3783" t="s">
        <v>95</v>
      </c>
      <c r="G3783">
        <v>39</v>
      </c>
    </row>
    <row r="3784" spans="1:7" x14ac:dyDescent="0.25">
      <c r="A3784" s="66" t="str">
        <f t="shared" si="59"/>
        <v xml:space="preserve">2013, West Midlands, 4, 0-49, Non-Hodgkin lymphoma </v>
      </c>
      <c r="B3784">
        <v>2013</v>
      </c>
      <c r="C3784" t="s">
        <v>46</v>
      </c>
      <c r="D3784" t="s">
        <v>25</v>
      </c>
      <c r="E3784">
        <v>4</v>
      </c>
      <c r="F3784" t="s">
        <v>97</v>
      </c>
      <c r="G3784">
        <v>42</v>
      </c>
    </row>
    <row r="3785" spans="1:7" x14ac:dyDescent="0.25">
      <c r="A3785" s="66" t="str">
        <f t="shared" si="59"/>
        <v xml:space="preserve">2013, Yorkshire and The Humber, 4, 0-49, Non-Hodgkin lymphoma </v>
      </c>
      <c r="B3785">
        <v>2013</v>
      </c>
      <c r="C3785" t="s">
        <v>46</v>
      </c>
      <c r="D3785" t="s">
        <v>25</v>
      </c>
      <c r="E3785">
        <v>4</v>
      </c>
      <c r="F3785" t="s">
        <v>96</v>
      </c>
      <c r="G3785">
        <v>31</v>
      </c>
    </row>
    <row r="3786" spans="1:7" x14ac:dyDescent="0.25">
      <c r="A3786" s="66" t="str">
        <f t="shared" si="59"/>
        <v xml:space="preserve">2013, East Midlands, Unk/Oth, 0-49, Non-Hodgkin lymphoma </v>
      </c>
      <c r="B3786">
        <v>2013</v>
      </c>
      <c r="C3786" t="s">
        <v>46</v>
      </c>
      <c r="D3786" t="s">
        <v>25</v>
      </c>
      <c r="E3786" t="s">
        <v>26</v>
      </c>
      <c r="F3786" t="s">
        <v>98</v>
      </c>
      <c r="G3786">
        <v>53</v>
      </c>
    </row>
    <row r="3787" spans="1:7" x14ac:dyDescent="0.25">
      <c r="A3787" s="66" t="str">
        <f t="shared" si="59"/>
        <v xml:space="preserve">2013, East of England, Unk/Oth, 0-49, Non-Hodgkin lymphoma </v>
      </c>
      <c r="B3787">
        <v>2013</v>
      </c>
      <c r="C3787" t="s">
        <v>46</v>
      </c>
      <c r="D3787" t="s">
        <v>25</v>
      </c>
      <c r="E3787" t="s">
        <v>26</v>
      </c>
      <c r="F3787" t="s">
        <v>94</v>
      </c>
      <c r="G3787">
        <v>33</v>
      </c>
    </row>
    <row r="3788" spans="1:7" x14ac:dyDescent="0.25">
      <c r="A3788" s="66" t="str">
        <f t="shared" si="59"/>
        <v xml:space="preserve">2013, London, Unk/Oth, 0-49, Non-Hodgkin lymphoma </v>
      </c>
      <c r="B3788">
        <v>2013</v>
      </c>
      <c r="C3788" t="s">
        <v>46</v>
      </c>
      <c r="D3788" t="s">
        <v>25</v>
      </c>
      <c r="E3788" t="s">
        <v>26</v>
      </c>
      <c r="F3788" t="s">
        <v>8</v>
      </c>
      <c r="G3788">
        <v>95</v>
      </c>
    </row>
    <row r="3789" spans="1:7" x14ac:dyDescent="0.25">
      <c r="A3789" s="66" t="str">
        <f t="shared" si="59"/>
        <v xml:space="preserve">2013, North East, Unk/Oth, 0-49, Non-Hodgkin lymphoma </v>
      </c>
      <c r="B3789">
        <v>2013</v>
      </c>
      <c r="C3789" t="s">
        <v>46</v>
      </c>
      <c r="D3789" t="s">
        <v>25</v>
      </c>
      <c r="E3789" t="s">
        <v>26</v>
      </c>
      <c r="F3789" t="s">
        <v>99</v>
      </c>
      <c r="G3789" t="s">
        <v>116</v>
      </c>
    </row>
    <row r="3790" spans="1:7" x14ac:dyDescent="0.25">
      <c r="A3790" s="66" t="str">
        <f t="shared" si="59"/>
        <v xml:space="preserve">2013, North West, Unk/Oth, 0-49, Non-Hodgkin lymphoma </v>
      </c>
      <c r="B3790">
        <v>2013</v>
      </c>
      <c r="C3790" t="s">
        <v>46</v>
      </c>
      <c r="D3790" t="s">
        <v>25</v>
      </c>
      <c r="E3790" t="s">
        <v>26</v>
      </c>
      <c r="F3790" t="s">
        <v>92</v>
      </c>
      <c r="G3790">
        <v>53</v>
      </c>
    </row>
    <row r="3791" spans="1:7" x14ac:dyDescent="0.25">
      <c r="A3791" s="66" t="str">
        <f t="shared" si="59"/>
        <v xml:space="preserve">2013, South East, Unk/Oth, 0-49, Non-Hodgkin lymphoma </v>
      </c>
      <c r="B3791">
        <v>2013</v>
      </c>
      <c r="C3791" t="s">
        <v>46</v>
      </c>
      <c r="D3791" t="s">
        <v>25</v>
      </c>
      <c r="E3791" t="s">
        <v>26</v>
      </c>
      <c r="F3791" t="s">
        <v>93</v>
      </c>
      <c r="G3791">
        <v>124</v>
      </c>
    </row>
    <row r="3792" spans="1:7" x14ac:dyDescent="0.25">
      <c r="A3792" s="66" t="str">
        <f t="shared" si="59"/>
        <v xml:space="preserve">2013, South West, Unk/Oth, 0-49, Non-Hodgkin lymphoma </v>
      </c>
      <c r="B3792">
        <v>2013</v>
      </c>
      <c r="C3792" t="s">
        <v>46</v>
      </c>
      <c r="D3792" t="s">
        <v>25</v>
      </c>
      <c r="E3792" t="s">
        <v>26</v>
      </c>
      <c r="F3792" t="s">
        <v>95</v>
      </c>
      <c r="G3792">
        <v>16</v>
      </c>
    </row>
    <row r="3793" spans="1:7" x14ac:dyDescent="0.25">
      <c r="A3793" s="66" t="str">
        <f t="shared" si="59"/>
        <v xml:space="preserve">2013, West Midlands, Unk/Oth, 0-49, Non-Hodgkin lymphoma </v>
      </c>
      <c r="B3793">
        <v>2013</v>
      </c>
      <c r="C3793" t="s">
        <v>46</v>
      </c>
      <c r="D3793" t="s">
        <v>25</v>
      </c>
      <c r="E3793" t="s">
        <v>26</v>
      </c>
      <c r="F3793" t="s">
        <v>97</v>
      </c>
      <c r="G3793">
        <v>40</v>
      </c>
    </row>
    <row r="3794" spans="1:7" x14ac:dyDescent="0.25">
      <c r="A3794" s="66" t="str">
        <f t="shared" si="59"/>
        <v xml:space="preserve">2013, Yorkshire and The Humber, Unk/Oth, 0-49, Non-Hodgkin lymphoma </v>
      </c>
      <c r="B3794">
        <v>2013</v>
      </c>
      <c r="C3794" t="s">
        <v>46</v>
      </c>
      <c r="D3794" t="s">
        <v>25</v>
      </c>
      <c r="E3794" t="s">
        <v>26</v>
      </c>
      <c r="F3794" t="s">
        <v>96</v>
      </c>
      <c r="G3794">
        <v>32</v>
      </c>
    </row>
    <row r="3795" spans="1:7" x14ac:dyDescent="0.25">
      <c r="A3795" s="66" t="str">
        <f t="shared" si="59"/>
        <v xml:space="preserve">2013, East Midlands, 1, 50-59, Non-Hodgkin lymphoma </v>
      </c>
      <c r="B3795">
        <v>2013</v>
      </c>
      <c r="C3795" t="s">
        <v>46</v>
      </c>
      <c r="D3795" t="s">
        <v>16</v>
      </c>
      <c r="E3795">
        <v>1</v>
      </c>
      <c r="F3795" t="s">
        <v>98</v>
      </c>
      <c r="G3795">
        <v>13</v>
      </c>
    </row>
    <row r="3796" spans="1:7" x14ac:dyDescent="0.25">
      <c r="A3796" s="66" t="str">
        <f t="shared" si="59"/>
        <v xml:space="preserve">2013, East of England, 1, 50-59, Non-Hodgkin lymphoma </v>
      </c>
      <c r="B3796">
        <v>2013</v>
      </c>
      <c r="C3796" t="s">
        <v>46</v>
      </c>
      <c r="D3796" t="s">
        <v>16</v>
      </c>
      <c r="E3796">
        <v>1</v>
      </c>
      <c r="F3796" t="s">
        <v>94</v>
      </c>
      <c r="G3796">
        <v>35</v>
      </c>
    </row>
    <row r="3797" spans="1:7" x14ac:dyDescent="0.25">
      <c r="A3797" s="66" t="str">
        <f t="shared" si="59"/>
        <v xml:space="preserve">2013, London, 1, 50-59, Non-Hodgkin lymphoma </v>
      </c>
      <c r="B3797">
        <v>2013</v>
      </c>
      <c r="C3797" t="s">
        <v>46</v>
      </c>
      <c r="D3797" t="s">
        <v>16</v>
      </c>
      <c r="E3797">
        <v>1</v>
      </c>
      <c r="F3797" t="s">
        <v>8</v>
      </c>
      <c r="G3797">
        <v>16</v>
      </c>
    </row>
    <row r="3798" spans="1:7" x14ac:dyDescent="0.25">
      <c r="A3798" s="66" t="str">
        <f t="shared" si="59"/>
        <v xml:space="preserve">2013, North East, 1, 50-59, Non-Hodgkin lymphoma </v>
      </c>
      <c r="B3798">
        <v>2013</v>
      </c>
      <c r="C3798" t="s">
        <v>46</v>
      </c>
      <c r="D3798" t="s">
        <v>16</v>
      </c>
      <c r="E3798">
        <v>1</v>
      </c>
      <c r="F3798" t="s">
        <v>99</v>
      </c>
      <c r="G3798">
        <v>26</v>
      </c>
    </row>
    <row r="3799" spans="1:7" x14ac:dyDescent="0.25">
      <c r="A3799" s="66" t="str">
        <f t="shared" si="59"/>
        <v xml:space="preserve">2013, North West, 1, 50-59, Non-Hodgkin lymphoma </v>
      </c>
      <c r="B3799">
        <v>2013</v>
      </c>
      <c r="C3799" t="s">
        <v>46</v>
      </c>
      <c r="D3799" t="s">
        <v>16</v>
      </c>
      <c r="E3799">
        <v>1</v>
      </c>
      <c r="F3799" t="s">
        <v>92</v>
      </c>
      <c r="G3799">
        <v>37</v>
      </c>
    </row>
    <row r="3800" spans="1:7" x14ac:dyDescent="0.25">
      <c r="A3800" s="66" t="str">
        <f t="shared" si="59"/>
        <v xml:space="preserve">2013, South East, 1, 50-59, Non-Hodgkin lymphoma </v>
      </c>
      <c r="B3800">
        <v>2013</v>
      </c>
      <c r="C3800" t="s">
        <v>46</v>
      </c>
      <c r="D3800" t="s">
        <v>16</v>
      </c>
      <c r="E3800">
        <v>1</v>
      </c>
      <c r="F3800" t="s">
        <v>93</v>
      </c>
      <c r="G3800">
        <v>31</v>
      </c>
    </row>
    <row r="3801" spans="1:7" x14ac:dyDescent="0.25">
      <c r="A3801" s="66" t="str">
        <f t="shared" si="59"/>
        <v xml:space="preserve">2013, South West, 1, 50-59, Non-Hodgkin lymphoma </v>
      </c>
      <c r="B3801">
        <v>2013</v>
      </c>
      <c r="C3801" t="s">
        <v>46</v>
      </c>
      <c r="D3801" t="s">
        <v>16</v>
      </c>
      <c r="E3801">
        <v>1</v>
      </c>
      <c r="F3801" t="s">
        <v>95</v>
      </c>
      <c r="G3801">
        <v>43</v>
      </c>
    </row>
    <row r="3802" spans="1:7" x14ac:dyDescent="0.25">
      <c r="A3802" s="66" t="str">
        <f t="shared" si="59"/>
        <v xml:space="preserve">2013, West Midlands, 1, 50-59, Non-Hodgkin lymphoma </v>
      </c>
      <c r="B3802">
        <v>2013</v>
      </c>
      <c r="C3802" t="s">
        <v>46</v>
      </c>
      <c r="D3802" t="s">
        <v>16</v>
      </c>
      <c r="E3802">
        <v>1</v>
      </c>
      <c r="F3802" t="s">
        <v>97</v>
      </c>
      <c r="G3802">
        <v>29</v>
      </c>
    </row>
    <row r="3803" spans="1:7" x14ac:dyDescent="0.25">
      <c r="A3803" s="66" t="str">
        <f t="shared" si="59"/>
        <v xml:space="preserve">2013, Yorkshire and The Humber, 1, 50-59, Non-Hodgkin lymphoma </v>
      </c>
      <c r="B3803">
        <v>2013</v>
      </c>
      <c r="C3803" t="s">
        <v>46</v>
      </c>
      <c r="D3803" t="s">
        <v>16</v>
      </c>
      <c r="E3803">
        <v>1</v>
      </c>
      <c r="F3803" t="s">
        <v>96</v>
      </c>
      <c r="G3803">
        <v>30</v>
      </c>
    </row>
    <row r="3804" spans="1:7" x14ac:dyDescent="0.25">
      <c r="A3804" s="66" t="str">
        <f t="shared" si="59"/>
        <v xml:space="preserve">2013, East Midlands, 2, 50-59, Non-Hodgkin lymphoma </v>
      </c>
      <c r="B3804">
        <v>2013</v>
      </c>
      <c r="C3804" t="s">
        <v>46</v>
      </c>
      <c r="D3804" t="s">
        <v>16</v>
      </c>
      <c r="E3804">
        <v>2</v>
      </c>
      <c r="F3804" t="s">
        <v>98</v>
      </c>
      <c r="G3804" t="s">
        <v>116</v>
      </c>
    </row>
    <row r="3805" spans="1:7" x14ac:dyDescent="0.25">
      <c r="A3805" s="66" t="str">
        <f t="shared" si="59"/>
        <v xml:space="preserve">2013, East of England, 2, 50-59, Non-Hodgkin lymphoma </v>
      </c>
      <c r="B3805">
        <v>2013</v>
      </c>
      <c r="C3805" t="s">
        <v>46</v>
      </c>
      <c r="D3805" t="s">
        <v>16</v>
      </c>
      <c r="E3805">
        <v>2</v>
      </c>
      <c r="F3805" t="s">
        <v>94</v>
      </c>
      <c r="G3805">
        <v>24</v>
      </c>
    </row>
    <row r="3806" spans="1:7" x14ac:dyDescent="0.25">
      <c r="A3806" s="66" t="str">
        <f t="shared" si="59"/>
        <v xml:space="preserve">2013, London, 2, 50-59, Non-Hodgkin lymphoma </v>
      </c>
      <c r="B3806">
        <v>2013</v>
      </c>
      <c r="C3806" t="s">
        <v>46</v>
      </c>
      <c r="D3806" t="s">
        <v>16</v>
      </c>
      <c r="E3806">
        <v>2</v>
      </c>
      <c r="F3806" t="s">
        <v>8</v>
      </c>
      <c r="G3806">
        <v>22</v>
      </c>
    </row>
    <row r="3807" spans="1:7" x14ac:dyDescent="0.25">
      <c r="A3807" s="66" t="str">
        <f t="shared" si="59"/>
        <v xml:space="preserve">2013, North East, 2, 50-59, Non-Hodgkin lymphoma </v>
      </c>
      <c r="B3807">
        <v>2013</v>
      </c>
      <c r="C3807" t="s">
        <v>46</v>
      </c>
      <c r="D3807" t="s">
        <v>16</v>
      </c>
      <c r="E3807">
        <v>2</v>
      </c>
      <c r="F3807" t="s">
        <v>99</v>
      </c>
      <c r="G3807">
        <v>9</v>
      </c>
    </row>
    <row r="3808" spans="1:7" x14ac:dyDescent="0.25">
      <c r="A3808" s="66" t="str">
        <f t="shared" si="59"/>
        <v xml:space="preserve">2013, North West, 2, 50-59, Non-Hodgkin lymphoma </v>
      </c>
      <c r="B3808">
        <v>2013</v>
      </c>
      <c r="C3808" t="s">
        <v>46</v>
      </c>
      <c r="D3808" t="s">
        <v>16</v>
      </c>
      <c r="E3808">
        <v>2</v>
      </c>
      <c r="F3808" t="s">
        <v>92</v>
      </c>
      <c r="G3808">
        <v>23</v>
      </c>
    </row>
    <row r="3809" spans="1:7" x14ac:dyDescent="0.25">
      <c r="A3809" s="66" t="str">
        <f t="shared" si="59"/>
        <v xml:space="preserve">2013, South East, 2, 50-59, Non-Hodgkin lymphoma </v>
      </c>
      <c r="B3809">
        <v>2013</v>
      </c>
      <c r="C3809" t="s">
        <v>46</v>
      </c>
      <c r="D3809" t="s">
        <v>16</v>
      </c>
      <c r="E3809">
        <v>2</v>
      </c>
      <c r="F3809" t="s">
        <v>93</v>
      </c>
      <c r="G3809">
        <v>20</v>
      </c>
    </row>
    <row r="3810" spans="1:7" x14ac:dyDescent="0.25">
      <c r="A3810" s="66" t="str">
        <f t="shared" si="59"/>
        <v xml:space="preserve">2013, South West, 2, 50-59, Non-Hodgkin lymphoma </v>
      </c>
      <c r="B3810">
        <v>2013</v>
      </c>
      <c r="C3810" t="s">
        <v>46</v>
      </c>
      <c r="D3810" t="s">
        <v>16</v>
      </c>
      <c r="E3810">
        <v>2</v>
      </c>
      <c r="F3810" t="s">
        <v>95</v>
      </c>
      <c r="G3810">
        <v>25</v>
      </c>
    </row>
    <row r="3811" spans="1:7" x14ac:dyDescent="0.25">
      <c r="A3811" s="66" t="str">
        <f t="shared" si="59"/>
        <v xml:space="preserve">2013, West Midlands, 2, 50-59, Non-Hodgkin lymphoma </v>
      </c>
      <c r="B3811">
        <v>2013</v>
      </c>
      <c r="C3811" t="s">
        <v>46</v>
      </c>
      <c r="D3811" t="s">
        <v>16</v>
      </c>
      <c r="E3811">
        <v>2</v>
      </c>
      <c r="F3811" t="s">
        <v>97</v>
      </c>
      <c r="G3811">
        <v>18</v>
      </c>
    </row>
    <row r="3812" spans="1:7" x14ac:dyDescent="0.25">
      <c r="A3812" s="66" t="str">
        <f t="shared" si="59"/>
        <v xml:space="preserve">2013, Yorkshire and The Humber, 2, 50-59, Non-Hodgkin lymphoma </v>
      </c>
      <c r="B3812">
        <v>2013</v>
      </c>
      <c r="C3812" t="s">
        <v>46</v>
      </c>
      <c r="D3812" t="s">
        <v>16</v>
      </c>
      <c r="E3812">
        <v>2</v>
      </c>
      <c r="F3812" t="s">
        <v>96</v>
      </c>
      <c r="G3812">
        <v>14</v>
      </c>
    </row>
    <row r="3813" spans="1:7" x14ac:dyDescent="0.25">
      <c r="A3813" s="66" t="str">
        <f t="shared" si="59"/>
        <v xml:space="preserve">2013, East Midlands, 3, 50-59, Non-Hodgkin lymphoma </v>
      </c>
      <c r="B3813">
        <v>2013</v>
      </c>
      <c r="C3813" t="s">
        <v>46</v>
      </c>
      <c r="D3813" t="s">
        <v>16</v>
      </c>
      <c r="E3813">
        <v>3</v>
      </c>
      <c r="F3813" t="s">
        <v>98</v>
      </c>
      <c r="G3813">
        <v>15</v>
      </c>
    </row>
    <row r="3814" spans="1:7" x14ac:dyDescent="0.25">
      <c r="A3814" s="66" t="str">
        <f t="shared" si="59"/>
        <v xml:space="preserve">2013, East of England, 3, 50-59, Non-Hodgkin lymphoma </v>
      </c>
      <c r="B3814">
        <v>2013</v>
      </c>
      <c r="C3814" t="s">
        <v>46</v>
      </c>
      <c r="D3814" t="s">
        <v>16</v>
      </c>
      <c r="E3814">
        <v>3</v>
      </c>
      <c r="F3814" t="s">
        <v>94</v>
      </c>
      <c r="G3814">
        <v>26</v>
      </c>
    </row>
    <row r="3815" spans="1:7" x14ac:dyDescent="0.25">
      <c r="A3815" s="66" t="str">
        <f t="shared" si="59"/>
        <v xml:space="preserve">2013, London, 3, 50-59, Non-Hodgkin lymphoma </v>
      </c>
      <c r="B3815">
        <v>2013</v>
      </c>
      <c r="C3815" t="s">
        <v>46</v>
      </c>
      <c r="D3815" t="s">
        <v>16</v>
      </c>
      <c r="E3815">
        <v>3</v>
      </c>
      <c r="F3815" t="s">
        <v>8</v>
      </c>
      <c r="G3815">
        <v>12</v>
      </c>
    </row>
    <row r="3816" spans="1:7" x14ac:dyDescent="0.25">
      <c r="A3816" s="66" t="str">
        <f t="shared" si="59"/>
        <v xml:space="preserve">2013, North East, 3, 50-59, Non-Hodgkin lymphoma </v>
      </c>
      <c r="B3816">
        <v>2013</v>
      </c>
      <c r="C3816" t="s">
        <v>46</v>
      </c>
      <c r="D3816" t="s">
        <v>16</v>
      </c>
      <c r="E3816">
        <v>3</v>
      </c>
      <c r="F3816" t="s">
        <v>99</v>
      </c>
      <c r="G3816">
        <v>15</v>
      </c>
    </row>
    <row r="3817" spans="1:7" x14ac:dyDescent="0.25">
      <c r="A3817" s="66" t="str">
        <f t="shared" si="59"/>
        <v xml:space="preserve">2013, North West, 3, 50-59, Non-Hodgkin lymphoma </v>
      </c>
      <c r="B3817">
        <v>2013</v>
      </c>
      <c r="C3817" t="s">
        <v>46</v>
      </c>
      <c r="D3817" t="s">
        <v>16</v>
      </c>
      <c r="E3817">
        <v>3</v>
      </c>
      <c r="F3817" t="s">
        <v>92</v>
      </c>
      <c r="G3817">
        <v>39</v>
      </c>
    </row>
    <row r="3818" spans="1:7" x14ac:dyDescent="0.25">
      <c r="A3818" s="66" t="str">
        <f t="shared" si="59"/>
        <v xml:space="preserve">2013, South East, 3, 50-59, Non-Hodgkin lymphoma </v>
      </c>
      <c r="B3818">
        <v>2013</v>
      </c>
      <c r="C3818" t="s">
        <v>46</v>
      </c>
      <c r="D3818" t="s">
        <v>16</v>
      </c>
      <c r="E3818">
        <v>3</v>
      </c>
      <c r="F3818" t="s">
        <v>93</v>
      </c>
      <c r="G3818">
        <v>27</v>
      </c>
    </row>
    <row r="3819" spans="1:7" x14ac:dyDescent="0.25">
      <c r="A3819" s="66" t="str">
        <f t="shared" si="59"/>
        <v xml:space="preserve">2013, South West, 3, 50-59, Non-Hodgkin lymphoma </v>
      </c>
      <c r="B3819">
        <v>2013</v>
      </c>
      <c r="C3819" t="s">
        <v>46</v>
      </c>
      <c r="D3819" t="s">
        <v>16</v>
      </c>
      <c r="E3819">
        <v>3</v>
      </c>
      <c r="F3819" t="s">
        <v>95</v>
      </c>
      <c r="G3819">
        <v>30</v>
      </c>
    </row>
    <row r="3820" spans="1:7" x14ac:dyDescent="0.25">
      <c r="A3820" s="66" t="str">
        <f t="shared" si="59"/>
        <v xml:space="preserve">2013, West Midlands, 3, 50-59, Non-Hodgkin lymphoma </v>
      </c>
      <c r="B3820">
        <v>2013</v>
      </c>
      <c r="C3820" t="s">
        <v>46</v>
      </c>
      <c r="D3820" t="s">
        <v>16</v>
      </c>
      <c r="E3820">
        <v>3</v>
      </c>
      <c r="F3820" t="s">
        <v>97</v>
      </c>
      <c r="G3820">
        <v>21</v>
      </c>
    </row>
    <row r="3821" spans="1:7" x14ac:dyDescent="0.25">
      <c r="A3821" s="66" t="str">
        <f t="shared" si="59"/>
        <v xml:space="preserve">2013, Yorkshire and The Humber, 3, 50-59, Non-Hodgkin lymphoma </v>
      </c>
      <c r="B3821">
        <v>2013</v>
      </c>
      <c r="C3821" t="s">
        <v>46</v>
      </c>
      <c r="D3821" t="s">
        <v>16</v>
      </c>
      <c r="E3821">
        <v>3</v>
      </c>
      <c r="F3821" t="s">
        <v>96</v>
      </c>
      <c r="G3821">
        <v>19</v>
      </c>
    </row>
    <row r="3822" spans="1:7" x14ac:dyDescent="0.25">
      <c r="A3822" s="66" t="str">
        <f t="shared" si="59"/>
        <v xml:space="preserve">2013, East Midlands, 4, 50-59, Non-Hodgkin lymphoma </v>
      </c>
      <c r="B3822">
        <v>2013</v>
      </c>
      <c r="C3822" t="s">
        <v>46</v>
      </c>
      <c r="D3822" t="s">
        <v>16</v>
      </c>
      <c r="E3822">
        <v>4</v>
      </c>
      <c r="F3822" t="s">
        <v>98</v>
      </c>
      <c r="G3822">
        <v>40</v>
      </c>
    </row>
    <row r="3823" spans="1:7" x14ac:dyDescent="0.25">
      <c r="A3823" s="66" t="str">
        <f t="shared" si="59"/>
        <v xml:space="preserve">2013, East of England, 4, 50-59, Non-Hodgkin lymphoma </v>
      </c>
      <c r="B3823">
        <v>2013</v>
      </c>
      <c r="C3823" t="s">
        <v>46</v>
      </c>
      <c r="D3823" t="s">
        <v>16</v>
      </c>
      <c r="E3823">
        <v>4</v>
      </c>
      <c r="F3823" t="s">
        <v>94</v>
      </c>
      <c r="G3823">
        <v>69</v>
      </c>
    </row>
    <row r="3824" spans="1:7" x14ac:dyDescent="0.25">
      <c r="A3824" s="66" t="str">
        <f t="shared" si="59"/>
        <v xml:space="preserve">2013, London, 4, 50-59, Non-Hodgkin lymphoma </v>
      </c>
      <c r="B3824">
        <v>2013</v>
      </c>
      <c r="C3824" t="s">
        <v>46</v>
      </c>
      <c r="D3824" t="s">
        <v>16</v>
      </c>
      <c r="E3824">
        <v>4</v>
      </c>
      <c r="F3824" t="s">
        <v>8</v>
      </c>
      <c r="G3824">
        <v>75</v>
      </c>
    </row>
    <row r="3825" spans="1:7" x14ac:dyDescent="0.25">
      <c r="A3825" s="66" t="str">
        <f t="shared" si="59"/>
        <v xml:space="preserve">2013, North East, 4, 50-59, Non-Hodgkin lymphoma </v>
      </c>
      <c r="B3825">
        <v>2013</v>
      </c>
      <c r="C3825" t="s">
        <v>46</v>
      </c>
      <c r="D3825" t="s">
        <v>16</v>
      </c>
      <c r="E3825">
        <v>4</v>
      </c>
      <c r="F3825" t="s">
        <v>99</v>
      </c>
      <c r="G3825">
        <v>24</v>
      </c>
    </row>
    <row r="3826" spans="1:7" x14ac:dyDescent="0.25">
      <c r="A3826" s="66" t="str">
        <f t="shared" si="59"/>
        <v xml:space="preserve">2013, North West, 4, 50-59, Non-Hodgkin lymphoma </v>
      </c>
      <c r="B3826">
        <v>2013</v>
      </c>
      <c r="C3826" t="s">
        <v>46</v>
      </c>
      <c r="D3826" t="s">
        <v>16</v>
      </c>
      <c r="E3826">
        <v>4</v>
      </c>
      <c r="F3826" t="s">
        <v>92</v>
      </c>
      <c r="G3826">
        <v>62</v>
      </c>
    </row>
    <row r="3827" spans="1:7" x14ac:dyDescent="0.25">
      <c r="A3827" s="66" t="str">
        <f t="shared" si="59"/>
        <v xml:space="preserve">2013, South East, 4, 50-59, Non-Hodgkin lymphoma </v>
      </c>
      <c r="B3827">
        <v>2013</v>
      </c>
      <c r="C3827" t="s">
        <v>46</v>
      </c>
      <c r="D3827" t="s">
        <v>16</v>
      </c>
      <c r="E3827">
        <v>4</v>
      </c>
      <c r="F3827" t="s">
        <v>93</v>
      </c>
      <c r="G3827">
        <v>81</v>
      </c>
    </row>
    <row r="3828" spans="1:7" x14ac:dyDescent="0.25">
      <c r="A3828" s="66" t="str">
        <f t="shared" si="59"/>
        <v xml:space="preserve">2013, South West, 4, 50-59, Non-Hodgkin lymphoma </v>
      </c>
      <c r="B3828">
        <v>2013</v>
      </c>
      <c r="C3828" t="s">
        <v>46</v>
      </c>
      <c r="D3828" t="s">
        <v>16</v>
      </c>
      <c r="E3828">
        <v>4</v>
      </c>
      <c r="F3828" t="s">
        <v>95</v>
      </c>
      <c r="G3828">
        <v>66</v>
      </c>
    </row>
    <row r="3829" spans="1:7" x14ac:dyDescent="0.25">
      <c r="A3829" s="66" t="str">
        <f t="shared" si="59"/>
        <v xml:space="preserve">2013, West Midlands, 4, 50-59, Non-Hodgkin lymphoma </v>
      </c>
      <c r="B3829">
        <v>2013</v>
      </c>
      <c r="C3829" t="s">
        <v>46</v>
      </c>
      <c r="D3829" t="s">
        <v>16</v>
      </c>
      <c r="E3829">
        <v>4</v>
      </c>
      <c r="F3829" t="s">
        <v>97</v>
      </c>
      <c r="G3829">
        <v>46</v>
      </c>
    </row>
    <row r="3830" spans="1:7" x14ac:dyDescent="0.25">
      <c r="A3830" s="66" t="str">
        <f t="shared" si="59"/>
        <v xml:space="preserve">2013, Yorkshire and The Humber, 4, 50-59, Non-Hodgkin lymphoma </v>
      </c>
      <c r="B3830">
        <v>2013</v>
      </c>
      <c r="C3830" t="s">
        <v>46</v>
      </c>
      <c r="D3830" t="s">
        <v>16</v>
      </c>
      <c r="E3830">
        <v>4</v>
      </c>
      <c r="F3830" t="s">
        <v>96</v>
      </c>
      <c r="G3830">
        <v>56</v>
      </c>
    </row>
    <row r="3831" spans="1:7" x14ac:dyDescent="0.25">
      <c r="A3831" s="66" t="str">
        <f t="shared" si="59"/>
        <v xml:space="preserve">2013, East Midlands, Unk/Oth, 50-59, Non-Hodgkin lymphoma </v>
      </c>
      <c r="B3831">
        <v>2013</v>
      </c>
      <c r="C3831" t="s">
        <v>46</v>
      </c>
      <c r="D3831" t="s">
        <v>16</v>
      </c>
      <c r="E3831" t="s">
        <v>26</v>
      </c>
      <c r="F3831" t="s">
        <v>98</v>
      </c>
      <c r="G3831">
        <v>57</v>
      </c>
    </row>
    <row r="3832" spans="1:7" x14ac:dyDescent="0.25">
      <c r="A3832" s="66" t="str">
        <f t="shared" si="59"/>
        <v xml:space="preserve">2013, East of England, Unk/Oth, 50-59, Non-Hodgkin lymphoma </v>
      </c>
      <c r="B3832">
        <v>2013</v>
      </c>
      <c r="C3832" t="s">
        <v>46</v>
      </c>
      <c r="D3832" t="s">
        <v>16</v>
      </c>
      <c r="E3832" t="s">
        <v>26</v>
      </c>
      <c r="F3832" t="s">
        <v>94</v>
      </c>
      <c r="G3832">
        <v>24</v>
      </c>
    </row>
    <row r="3833" spans="1:7" x14ac:dyDescent="0.25">
      <c r="A3833" s="66" t="str">
        <f t="shared" si="59"/>
        <v xml:space="preserve">2013, London, Unk/Oth, 50-59, Non-Hodgkin lymphoma </v>
      </c>
      <c r="B3833">
        <v>2013</v>
      </c>
      <c r="C3833" t="s">
        <v>46</v>
      </c>
      <c r="D3833" t="s">
        <v>16</v>
      </c>
      <c r="E3833" t="s">
        <v>26</v>
      </c>
      <c r="F3833" t="s">
        <v>8</v>
      </c>
      <c r="G3833">
        <v>70</v>
      </c>
    </row>
    <row r="3834" spans="1:7" x14ac:dyDescent="0.25">
      <c r="A3834" s="66" t="str">
        <f t="shared" si="59"/>
        <v xml:space="preserve">2013, North East, Unk/Oth, 50-59, Non-Hodgkin lymphoma </v>
      </c>
      <c r="B3834">
        <v>2013</v>
      </c>
      <c r="C3834" t="s">
        <v>46</v>
      </c>
      <c r="D3834" t="s">
        <v>16</v>
      </c>
      <c r="E3834" t="s">
        <v>26</v>
      </c>
      <c r="F3834" t="s">
        <v>99</v>
      </c>
      <c r="G3834" t="s">
        <v>116</v>
      </c>
    </row>
    <row r="3835" spans="1:7" x14ac:dyDescent="0.25">
      <c r="A3835" s="66" t="str">
        <f t="shared" si="59"/>
        <v xml:space="preserve">2013, North West, Unk/Oth, 50-59, Non-Hodgkin lymphoma </v>
      </c>
      <c r="B3835">
        <v>2013</v>
      </c>
      <c r="C3835" t="s">
        <v>46</v>
      </c>
      <c r="D3835" t="s">
        <v>16</v>
      </c>
      <c r="E3835" t="s">
        <v>26</v>
      </c>
      <c r="F3835" t="s">
        <v>92</v>
      </c>
      <c r="G3835">
        <v>47</v>
      </c>
    </row>
    <row r="3836" spans="1:7" x14ac:dyDescent="0.25">
      <c r="A3836" s="66" t="str">
        <f t="shared" si="59"/>
        <v xml:space="preserve">2013, South East, Unk/Oth, 50-59, Non-Hodgkin lymphoma </v>
      </c>
      <c r="B3836">
        <v>2013</v>
      </c>
      <c r="C3836" t="s">
        <v>46</v>
      </c>
      <c r="D3836" t="s">
        <v>16</v>
      </c>
      <c r="E3836" t="s">
        <v>26</v>
      </c>
      <c r="F3836" t="s">
        <v>93</v>
      </c>
      <c r="G3836">
        <v>89</v>
      </c>
    </row>
    <row r="3837" spans="1:7" x14ac:dyDescent="0.25">
      <c r="A3837" s="66" t="str">
        <f t="shared" si="59"/>
        <v xml:space="preserve">2013, South West, Unk/Oth, 50-59, Non-Hodgkin lymphoma </v>
      </c>
      <c r="B3837">
        <v>2013</v>
      </c>
      <c r="C3837" t="s">
        <v>46</v>
      </c>
      <c r="D3837" t="s">
        <v>16</v>
      </c>
      <c r="E3837" t="s">
        <v>26</v>
      </c>
      <c r="F3837" t="s">
        <v>95</v>
      </c>
      <c r="G3837">
        <v>16</v>
      </c>
    </row>
    <row r="3838" spans="1:7" x14ac:dyDescent="0.25">
      <c r="A3838" s="66" t="str">
        <f t="shared" si="59"/>
        <v xml:space="preserve">2013, West Midlands, Unk/Oth, 50-59, Non-Hodgkin lymphoma </v>
      </c>
      <c r="B3838">
        <v>2013</v>
      </c>
      <c r="C3838" t="s">
        <v>46</v>
      </c>
      <c r="D3838" t="s">
        <v>16</v>
      </c>
      <c r="E3838" t="s">
        <v>26</v>
      </c>
      <c r="F3838" t="s">
        <v>97</v>
      </c>
      <c r="G3838">
        <v>40</v>
      </c>
    </row>
    <row r="3839" spans="1:7" x14ac:dyDescent="0.25">
      <c r="A3839" s="66" t="str">
        <f t="shared" si="59"/>
        <v xml:space="preserve">2013, Yorkshire and The Humber, Unk/Oth, 50-59, Non-Hodgkin lymphoma </v>
      </c>
      <c r="B3839">
        <v>2013</v>
      </c>
      <c r="C3839" t="s">
        <v>46</v>
      </c>
      <c r="D3839" t="s">
        <v>16</v>
      </c>
      <c r="E3839" t="s">
        <v>26</v>
      </c>
      <c r="F3839" t="s">
        <v>96</v>
      </c>
      <c r="G3839">
        <v>43</v>
      </c>
    </row>
    <row r="3840" spans="1:7" x14ac:dyDescent="0.25">
      <c r="A3840" s="66" t="str">
        <f t="shared" si="59"/>
        <v xml:space="preserve">2013, East Midlands, 1, 60-69, Non-Hodgkin lymphoma </v>
      </c>
      <c r="B3840">
        <v>2013</v>
      </c>
      <c r="C3840" t="s">
        <v>46</v>
      </c>
      <c r="D3840" t="s">
        <v>17</v>
      </c>
      <c r="E3840">
        <v>1</v>
      </c>
      <c r="F3840" t="s">
        <v>98</v>
      </c>
      <c r="G3840">
        <v>33</v>
      </c>
    </row>
    <row r="3841" spans="1:7" x14ac:dyDescent="0.25">
      <c r="A3841" s="66" t="str">
        <f t="shared" si="59"/>
        <v xml:space="preserve">2013, East of England, 1, 60-69, Non-Hodgkin lymphoma </v>
      </c>
      <c r="B3841">
        <v>2013</v>
      </c>
      <c r="C3841" t="s">
        <v>46</v>
      </c>
      <c r="D3841" t="s">
        <v>17</v>
      </c>
      <c r="E3841">
        <v>1</v>
      </c>
      <c r="F3841" t="s">
        <v>94</v>
      </c>
      <c r="G3841">
        <v>68</v>
      </c>
    </row>
    <row r="3842" spans="1:7" x14ac:dyDescent="0.25">
      <c r="A3842" s="66" t="str">
        <f t="shared" ref="A3842:A3905" si="60">B3842&amp;", "&amp;F3842&amp;", "&amp;E3842&amp;", "&amp;D3842&amp;", "&amp;C3842</f>
        <v xml:space="preserve">2013, London, 1, 60-69, Non-Hodgkin lymphoma </v>
      </c>
      <c r="B3842">
        <v>2013</v>
      </c>
      <c r="C3842" t="s">
        <v>46</v>
      </c>
      <c r="D3842" t="s">
        <v>17</v>
      </c>
      <c r="E3842">
        <v>1</v>
      </c>
      <c r="F3842" t="s">
        <v>8</v>
      </c>
      <c r="G3842">
        <v>31</v>
      </c>
    </row>
    <row r="3843" spans="1:7" x14ac:dyDescent="0.25">
      <c r="A3843" s="66" t="str">
        <f t="shared" si="60"/>
        <v xml:space="preserve">2013, North East, 1, 60-69, Non-Hodgkin lymphoma </v>
      </c>
      <c r="B3843">
        <v>2013</v>
      </c>
      <c r="C3843" t="s">
        <v>46</v>
      </c>
      <c r="D3843" t="s">
        <v>17</v>
      </c>
      <c r="E3843">
        <v>1</v>
      </c>
      <c r="F3843" t="s">
        <v>99</v>
      </c>
      <c r="G3843">
        <v>33</v>
      </c>
    </row>
    <row r="3844" spans="1:7" x14ac:dyDescent="0.25">
      <c r="A3844" s="66" t="str">
        <f t="shared" si="60"/>
        <v xml:space="preserve">2013, North West, 1, 60-69, Non-Hodgkin lymphoma </v>
      </c>
      <c r="B3844">
        <v>2013</v>
      </c>
      <c r="C3844" t="s">
        <v>46</v>
      </c>
      <c r="D3844" t="s">
        <v>17</v>
      </c>
      <c r="E3844">
        <v>1</v>
      </c>
      <c r="F3844" t="s">
        <v>92</v>
      </c>
      <c r="G3844">
        <v>59</v>
      </c>
    </row>
    <row r="3845" spans="1:7" x14ac:dyDescent="0.25">
      <c r="A3845" s="66" t="str">
        <f t="shared" si="60"/>
        <v xml:space="preserve">2013, South East, 1, 60-69, Non-Hodgkin lymphoma </v>
      </c>
      <c r="B3845">
        <v>2013</v>
      </c>
      <c r="C3845" t="s">
        <v>46</v>
      </c>
      <c r="D3845" t="s">
        <v>17</v>
      </c>
      <c r="E3845">
        <v>1</v>
      </c>
      <c r="F3845" t="s">
        <v>93</v>
      </c>
      <c r="G3845">
        <v>57</v>
      </c>
    </row>
    <row r="3846" spans="1:7" x14ac:dyDescent="0.25">
      <c r="A3846" s="66" t="str">
        <f t="shared" si="60"/>
        <v xml:space="preserve">2013, South West, 1, 60-69, Non-Hodgkin lymphoma </v>
      </c>
      <c r="B3846">
        <v>2013</v>
      </c>
      <c r="C3846" t="s">
        <v>46</v>
      </c>
      <c r="D3846" t="s">
        <v>17</v>
      </c>
      <c r="E3846">
        <v>1</v>
      </c>
      <c r="F3846" t="s">
        <v>95</v>
      </c>
      <c r="G3846">
        <v>88</v>
      </c>
    </row>
    <row r="3847" spans="1:7" x14ac:dyDescent="0.25">
      <c r="A3847" s="66" t="str">
        <f t="shared" si="60"/>
        <v xml:space="preserve">2013, West Midlands, 1, 60-69, Non-Hodgkin lymphoma </v>
      </c>
      <c r="B3847">
        <v>2013</v>
      </c>
      <c r="C3847" t="s">
        <v>46</v>
      </c>
      <c r="D3847" t="s">
        <v>17</v>
      </c>
      <c r="E3847">
        <v>1</v>
      </c>
      <c r="F3847" t="s">
        <v>97</v>
      </c>
      <c r="G3847">
        <v>42</v>
      </c>
    </row>
    <row r="3848" spans="1:7" x14ac:dyDescent="0.25">
      <c r="A3848" s="66" t="str">
        <f t="shared" si="60"/>
        <v xml:space="preserve">2013, Yorkshire and The Humber, 1, 60-69, Non-Hodgkin lymphoma </v>
      </c>
      <c r="B3848">
        <v>2013</v>
      </c>
      <c r="C3848" t="s">
        <v>46</v>
      </c>
      <c r="D3848" t="s">
        <v>17</v>
      </c>
      <c r="E3848">
        <v>1</v>
      </c>
      <c r="F3848" t="s">
        <v>96</v>
      </c>
      <c r="G3848">
        <v>44</v>
      </c>
    </row>
    <row r="3849" spans="1:7" x14ac:dyDescent="0.25">
      <c r="A3849" s="66" t="str">
        <f t="shared" si="60"/>
        <v xml:space="preserve">2013, East Midlands, 2, 60-69, Non-Hodgkin lymphoma </v>
      </c>
      <c r="B3849">
        <v>2013</v>
      </c>
      <c r="C3849" t="s">
        <v>46</v>
      </c>
      <c r="D3849" t="s">
        <v>17</v>
      </c>
      <c r="E3849">
        <v>2</v>
      </c>
      <c r="F3849" t="s">
        <v>98</v>
      </c>
      <c r="G3849">
        <v>25</v>
      </c>
    </row>
    <row r="3850" spans="1:7" x14ac:dyDescent="0.25">
      <c r="A3850" s="66" t="str">
        <f t="shared" si="60"/>
        <v xml:space="preserve">2013, East of England, 2, 60-69, Non-Hodgkin lymphoma </v>
      </c>
      <c r="B3850">
        <v>2013</v>
      </c>
      <c r="C3850" t="s">
        <v>46</v>
      </c>
      <c r="D3850" t="s">
        <v>17</v>
      </c>
      <c r="E3850">
        <v>2</v>
      </c>
      <c r="F3850" t="s">
        <v>94</v>
      </c>
      <c r="G3850">
        <v>32</v>
      </c>
    </row>
    <row r="3851" spans="1:7" x14ac:dyDescent="0.25">
      <c r="A3851" s="66" t="str">
        <f t="shared" si="60"/>
        <v xml:space="preserve">2013, London, 2, 60-69, Non-Hodgkin lymphoma </v>
      </c>
      <c r="B3851">
        <v>2013</v>
      </c>
      <c r="C3851" t="s">
        <v>46</v>
      </c>
      <c r="D3851" t="s">
        <v>17</v>
      </c>
      <c r="E3851">
        <v>2</v>
      </c>
      <c r="F3851" t="s">
        <v>8</v>
      </c>
      <c r="G3851">
        <v>26</v>
      </c>
    </row>
    <row r="3852" spans="1:7" x14ac:dyDescent="0.25">
      <c r="A3852" s="66" t="str">
        <f t="shared" si="60"/>
        <v xml:space="preserve">2013, North East, 2, 60-69, Non-Hodgkin lymphoma </v>
      </c>
      <c r="B3852">
        <v>2013</v>
      </c>
      <c r="C3852" t="s">
        <v>46</v>
      </c>
      <c r="D3852" t="s">
        <v>17</v>
      </c>
      <c r="E3852">
        <v>2</v>
      </c>
      <c r="F3852" t="s">
        <v>99</v>
      </c>
      <c r="G3852">
        <v>15</v>
      </c>
    </row>
    <row r="3853" spans="1:7" x14ac:dyDescent="0.25">
      <c r="A3853" s="66" t="str">
        <f t="shared" si="60"/>
        <v xml:space="preserve">2013, North West, 2, 60-69, Non-Hodgkin lymphoma </v>
      </c>
      <c r="B3853">
        <v>2013</v>
      </c>
      <c r="C3853" t="s">
        <v>46</v>
      </c>
      <c r="D3853" t="s">
        <v>17</v>
      </c>
      <c r="E3853">
        <v>2</v>
      </c>
      <c r="F3853" t="s">
        <v>92</v>
      </c>
      <c r="G3853">
        <v>38</v>
      </c>
    </row>
    <row r="3854" spans="1:7" x14ac:dyDescent="0.25">
      <c r="A3854" s="66" t="str">
        <f t="shared" si="60"/>
        <v xml:space="preserve">2013, South East, 2, 60-69, Non-Hodgkin lymphoma </v>
      </c>
      <c r="B3854">
        <v>2013</v>
      </c>
      <c r="C3854" t="s">
        <v>46</v>
      </c>
      <c r="D3854" t="s">
        <v>17</v>
      </c>
      <c r="E3854">
        <v>2</v>
      </c>
      <c r="F3854" t="s">
        <v>93</v>
      </c>
      <c r="G3854">
        <v>32</v>
      </c>
    </row>
    <row r="3855" spans="1:7" x14ac:dyDescent="0.25">
      <c r="A3855" s="66" t="str">
        <f t="shared" si="60"/>
        <v xml:space="preserve">2013, South West, 2, 60-69, Non-Hodgkin lymphoma </v>
      </c>
      <c r="B3855">
        <v>2013</v>
      </c>
      <c r="C3855" t="s">
        <v>46</v>
      </c>
      <c r="D3855" t="s">
        <v>17</v>
      </c>
      <c r="E3855">
        <v>2</v>
      </c>
      <c r="F3855" t="s">
        <v>95</v>
      </c>
      <c r="G3855">
        <v>43</v>
      </c>
    </row>
    <row r="3856" spans="1:7" x14ac:dyDescent="0.25">
      <c r="A3856" s="66" t="str">
        <f t="shared" si="60"/>
        <v xml:space="preserve">2013, West Midlands, 2, 60-69, Non-Hodgkin lymphoma </v>
      </c>
      <c r="B3856">
        <v>2013</v>
      </c>
      <c r="C3856" t="s">
        <v>46</v>
      </c>
      <c r="D3856" t="s">
        <v>17</v>
      </c>
      <c r="E3856">
        <v>2</v>
      </c>
      <c r="F3856" t="s">
        <v>97</v>
      </c>
      <c r="G3856">
        <v>33</v>
      </c>
    </row>
    <row r="3857" spans="1:7" x14ac:dyDescent="0.25">
      <c r="A3857" s="66" t="str">
        <f t="shared" si="60"/>
        <v xml:space="preserve">2013, Yorkshire and The Humber, 2, 60-69, Non-Hodgkin lymphoma </v>
      </c>
      <c r="B3857">
        <v>2013</v>
      </c>
      <c r="C3857" t="s">
        <v>46</v>
      </c>
      <c r="D3857" t="s">
        <v>17</v>
      </c>
      <c r="E3857">
        <v>2</v>
      </c>
      <c r="F3857" t="s">
        <v>96</v>
      </c>
      <c r="G3857">
        <v>26</v>
      </c>
    </row>
    <row r="3858" spans="1:7" x14ac:dyDescent="0.25">
      <c r="A3858" s="66" t="str">
        <f t="shared" si="60"/>
        <v xml:space="preserve">2013, East Midlands, 3, 60-69, Non-Hodgkin lymphoma </v>
      </c>
      <c r="B3858">
        <v>2013</v>
      </c>
      <c r="C3858" t="s">
        <v>46</v>
      </c>
      <c r="D3858" t="s">
        <v>17</v>
      </c>
      <c r="E3858">
        <v>3</v>
      </c>
      <c r="F3858" t="s">
        <v>98</v>
      </c>
      <c r="G3858">
        <v>26</v>
      </c>
    </row>
    <row r="3859" spans="1:7" x14ac:dyDescent="0.25">
      <c r="A3859" s="66" t="str">
        <f t="shared" si="60"/>
        <v xml:space="preserve">2013, East of England, 3, 60-69, Non-Hodgkin lymphoma </v>
      </c>
      <c r="B3859">
        <v>2013</v>
      </c>
      <c r="C3859" t="s">
        <v>46</v>
      </c>
      <c r="D3859" t="s">
        <v>17</v>
      </c>
      <c r="E3859">
        <v>3</v>
      </c>
      <c r="F3859" t="s">
        <v>94</v>
      </c>
      <c r="G3859">
        <v>60</v>
      </c>
    </row>
    <row r="3860" spans="1:7" x14ac:dyDescent="0.25">
      <c r="A3860" s="66" t="str">
        <f t="shared" si="60"/>
        <v xml:space="preserve">2013, London, 3, 60-69, Non-Hodgkin lymphoma </v>
      </c>
      <c r="B3860">
        <v>2013</v>
      </c>
      <c r="C3860" t="s">
        <v>46</v>
      </c>
      <c r="D3860" t="s">
        <v>17</v>
      </c>
      <c r="E3860">
        <v>3</v>
      </c>
      <c r="F3860" t="s">
        <v>8</v>
      </c>
      <c r="G3860">
        <v>17</v>
      </c>
    </row>
    <row r="3861" spans="1:7" x14ac:dyDescent="0.25">
      <c r="A3861" s="66" t="str">
        <f t="shared" si="60"/>
        <v xml:space="preserve">2013, North East, 3, 60-69, Non-Hodgkin lymphoma </v>
      </c>
      <c r="B3861">
        <v>2013</v>
      </c>
      <c r="C3861" t="s">
        <v>46</v>
      </c>
      <c r="D3861" t="s">
        <v>17</v>
      </c>
      <c r="E3861">
        <v>3</v>
      </c>
      <c r="F3861" t="s">
        <v>99</v>
      </c>
      <c r="G3861">
        <v>16</v>
      </c>
    </row>
    <row r="3862" spans="1:7" x14ac:dyDescent="0.25">
      <c r="A3862" s="66" t="str">
        <f t="shared" si="60"/>
        <v xml:space="preserve">2013, North West, 3, 60-69, Non-Hodgkin lymphoma </v>
      </c>
      <c r="B3862">
        <v>2013</v>
      </c>
      <c r="C3862" t="s">
        <v>46</v>
      </c>
      <c r="D3862" t="s">
        <v>17</v>
      </c>
      <c r="E3862">
        <v>3</v>
      </c>
      <c r="F3862" t="s">
        <v>92</v>
      </c>
      <c r="G3862">
        <v>58</v>
      </c>
    </row>
    <row r="3863" spans="1:7" x14ac:dyDescent="0.25">
      <c r="A3863" s="66" t="str">
        <f t="shared" si="60"/>
        <v xml:space="preserve">2013, South East, 3, 60-69, Non-Hodgkin lymphoma </v>
      </c>
      <c r="B3863">
        <v>2013</v>
      </c>
      <c r="C3863" t="s">
        <v>46</v>
      </c>
      <c r="D3863" t="s">
        <v>17</v>
      </c>
      <c r="E3863">
        <v>3</v>
      </c>
      <c r="F3863" t="s">
        <v>93</v>
      </c>
      <c r="G3863">
        <v>64</v>
      </c>
    </row>
    <row r="3864" spans="1:7" x14ac:dyDescent="0.25">
      <c r="A3864" s="66" t="str">
        <f t="shared" si="60"/>
        <v xml:space="preserve">2013, South West, 3, 60-69, Non-Hodgkin lymphoma </v>
      </c>
      <c r="B3864">
        <v>2013</v>
      </c>
      <c r="C3864" t="s">
        <v>46</v>
      </c>
      <c r="D3864" t="s">
        <v>17</v>
      </c>
      <c r="E3864">
        <v>3</v>
      </c>
      <c r="F3864" t="s">
        <v>95</v>
      </c>
      <c r="G3864">
        <v>58</v>
      </c>
    </row>
    <row r="3865" spans="1:7" x14ac:dyDescent="0.25">
      <c r="A3865" s="66" t="str">
        <f t="shared" si="60"/>
        <v xml:space="preserve">2013, West Midlands, 3, 60-69, Non-Hodgkin lymphoma </v>
      </c>
      <c r="B3865">
        <v>2013</v>
      </c>
      <c r="C3865" t="s">
        <v>46</v>
      </c>
      <c r="D3865" t="s">
        <v>17</v>
      </c>
      <c r="E3865">
        <v>3</v>
      </c>
      <c r="F3865" t="s">
        <v>97</v>
      </c>
      <c r="G3865">
        <v>25</v>
      </c>
    </row>
    <row r="3866" spans="1:7" x14ac:dyDescent="0.25">
      <c r="A3866" s="66" t="str">
        <f t="shared" si="60"/>
        <v xml:space="preserve">2013, Yorkshire and The Humber, 3, 60-69, Non-Hodgkin lymphoma </v>
      </c>
      <c r="B3866">
        <v>2013</v>
      </c>
      <c r="C3866" t="s">
        <v>46</v>
      </c>
      <c r="D3866" t="s">
        <v>17</v>
      </c>
      <c r="E3866">
        <v>3</v>
      </c>
      <c r="F3866" t="s">
        <v>96</v>
      </c>
      <c r="G3866">
        <v>37</v>
      </c>
    </row>
    <row r="3867" spans="1:7" x14ac:dyDescent="0.25">
      <c r="A3867" s="66" t="str">
        <f t="shared" si="60"/>
        <v xml:space="preserve">2013, East Midlands, 4, 60-69, Non-Hodgkin lymphoma </v>
      </c>
      <c r="B3867">
        <v>2013</v>
      </c>
      <c r="C3867" t="s">
        <v>46</v>
      </c>
      <c r="D3867" t="s">
        <v>17</v>
      </c>
      <c r="E3867">
        <v>4</v>
      </c>
      <c r="F3867" t="s">
        <v>98</v>
      </c>
      <c r="G3867">
        <v>95</v>
      </c>
    </row>
    <row r="3868" spans="1:7" x14ac:dyDescent="0.25">
      <c r="A3868" s="66" t="str">
        <f t="shared" si="60"/>
        <v xml:space="preserve">2013, East of England, 4, 60-69, Non-Hodgkin lymphoma </v>
      </c>
      <c r="B3868">
        <v>2013</v>
      </c>
      <c r="C3868" t="s">
        <v>46</v>
      </c>
      <c r="D3868" t="s">
        <v>17</v>
      </c>
      <c r="E3868">
        <v>4</v>
      </c>
      <c r="F3868" t="s">
        <v>94</v>
      </c>
      <c r="G3868">
        <v>154</v>
      </c>
    </row>
    <row r="3869" spans="1:7" x14ac:dyDescent="0.25">
      <c r="A3869" s="66" t="str">
        <f t="shared" si="60"/>
        <v xml:space="preserve">2013, London, 4, 60-69, Non-Hodgkin lymphoma </v>
      </c>
      <c r="B3869">
        <v>2013</v>
      </c>
      <c r="C3869" t="s">
        <v>46</v>
      </c>
      <c r="D3869" t="s">
        <v>17</v>
      </c>
      <c r="E3869">
        <v>4</v>
      </c>
      <c r="F3869" t="s">
        <v>8</v>
      </c>
      <c r="G3869">
        <v>122</v>
      </c>
    </row>
    <row r="3870" spans="1:7" x14ac:dyDescent="0.25">
      <c r="A3870" s="66" t="str">
        <f t="shared" si="60"/>
        <v xml:space="preserve">2013, North East, 4, 60-69, Non-Hodgkin lymphoma </v>
      </c>
      <c r="B3870">
        <v>2013</v>
      </c>
      <c r="C3870" t="s">
        <v>46</v>
      </c>
      <c r="D3870" t="s">
        <v>17</v>
      </c>
      <c r="E3870">
        <v>4</v>
      </c>
      <c r="F3870" t="s">
        <v>99</v>
      </c>
      <c r="G3870">
        <v>63</v>
      </c>
    </row>
    <row r="3871" spans="1:7" x14ac:dyDescent="0.25">
      <c r="A3871" s="66" t="str">
        <f t="shared" si="60"/>
        <v xml:space="preserve">2013, North West, 4, 60-69, Non-Hodgkin lymphoma </v>
      </c>
      <c r="B3871">
        <v>2013</v>
      </c>
      <c r="C3871" t="s">
        <v>46</v>
      </c>
      <c r="D3871" t="s">
        <v>17</v>
      </c>
      <c r="E3871">
        <v>4</v>
      </c>
      <c r="F3871" t="s">
        <v>92</v>
      </c>
      <c r="G3871">
        <v>114</v>
      </c>
    </row>
    <row r="3872" spans="1:7" x14ac:dyDescent="0.25">
      <c r="A3872" s="66" t="str">
        <f t="shared" si="60"/>
        <v xml:space="preserve">2013, South East, 4, 60-69, Non-Hodgkin lymphoma </v>
      </c>
      <c r="B3872">
        <v>2013</v>
      </c>
      <c r="C3872" t="s">
        <v>46</v>
      </c>
      <c r="D3872" t="s">
        <v>17</v>
      </c>
      <c r="E3872">
        <v>4</v>
      </c>
      <c r="F3872" t="s">
        <v>93</v>
      </c>
      <c r="G3872">
        <v>149</v>
      </c>
    </row>
    <row r="3873" spans="1:7" x14ac:dyDescent="0.25">
      <c r="A3873" s="66" t="str">
        <f t="shared" si="60"/>
        <v xml:space="preserve">2013, South West, 4, 60-69, Non-Hodgkin lymphoma </v>
      </c>
      <c r="B3873">
        <v>2013</v>
      </c>
      <c r="C3873" t="s">
        <v>46</v>
      </c>
      <c r="D3873" t="s">
        <v>17</v>
      </c>
      <c r="E3873">
        <v>4</v>
      </c>
      <c r="F3873" t="s">
        <v>95</v>
      </c>
      <c r="G3873">
        <v>121</v>
      </c>
    </row>
    <row r="3874" spans="1:7" x14ac:dyDescent="0.25">
      <c r="A3874" s="66" t="str">
        <f t="shared" si="60"/>
        <v xml:space="preserve">2013, West Midlands, 4, 60-69, Non-Hodgkin lymphoma </v>
      </c>
      <c r="B3874">
        <v>2013</v>
      </c>
      <c r="C3874" t="s">
        <v>46</v>
      </c>
      <c r="D3874" t="s">
        <v>17</v>
      </c>
      <c r="E3874">
        <v>4</v>
      </c>
      <c r="F3874" t="s">
        <v>97</v>
      </c>
      <c r="G3874">
        <v>88</v>
      </c>
    </row>
    <row r="3875" spans="1:7" x14ac:dyDescent="0.25">
      <c r="A3875" s="66" t="str">
        <f t="shared" si="60"/>
        <v xml:space="preserve">2013, Yorkshire and The Humber, 4, 60-69, Non-Hodgkin lymphoma </v>
      </c>
      <c r="B3875">
        <v>2013</v>
      </c>
      <c r="C3875" t="s">
        <v>46</v>
      </c>
      <c r="D3875" t="s">
        <v>17</v>
      </c>
      <c r="E3875">
        <v>4</v>
      </c>
      <c r="F3875" t="s">
        <v>96</v>
      </c>
      <c r="G3875">
        <v>90</v>
      </c>
    </row>
    <row r="3876" spans="1:7" x14ac:dyDescent="0.25">
      <c r="A3876" s="66" t="str">
        <f t="shared" si="60"/>
        <v xml:space="preserve">2013, East Midlands, Unk/Oth, 60-69, Non-Hodgkin lymphoma </v>
      </c>
      <c r="B3876">
        <v>2013</v>
      </c>
      <c r="C3876" t="s">
        <v>46</v>
      </c>
      <c r="D3876" t="s">
        <v>17</v>
      </c>
      <c r="E3876" t="s">
        <v>26</v>
      </c>
      <c r="F3876" t="s">
        <v>98</v>
      </c>
      <c r="G3876">
        <v>137</v>
      </c>
    </row>
    <row r="3877" spans="1:7" x14ac:dyDescent="0.25">
      <c r="A3877" s="66" t="str">
        <f t="shared" si="60"/>
        <v xml:space="preserve">2013, East of England, Unk/Oth, 60-69, Non-Hodgkin lymphoma </v>
      </c>
      <c r="B3877">
        <v>2013</v>
      </c>
      <c r="C3877" t="s">
        <v>46</v>
      </c>
      <c r="D3877" t="s">
        <v>17</v>
      </c>
      <c r="E3877" t="s">
        <v>26</v>
      </c>
      <c r="F3877" t="s">
        <v>94</v>
      </c>
      <c r="G3877">
        <v>27</v>
      </c>
    </row>
    <row r="3878" spans="1:7" x14ac:dyDescent="0.25">
      <c r="A3878" s="66" t="str">
        <f t="shared" si="60"/>
        <v xml:space="preserve">2013, London, Unk/Oth, 60-69, Non-Hodgkin lymphoma </v>
      </c>
      <c r="B3878">
        <v>2013</v>
      </c>
      <c r="C3878" t="s">
        <v>46</v>
      </c>
      <c r="D3878" t="s">
        <v>17</v>
      </c>
      <c r="E3878" t="s">
        <v>26</v>
      </c>
      <c r="F3878" t="s">
        <v>8</v>
      </c>
      <c r="G3878">
        <v>94</v>
      </c>
    </row>
    <row r="3879" spans="1:7" x14ac:dyDescent="0.25">
      <c r="A3879" s="66" t="str">
        <f t="shared" si="60"/>
        <v xml:space="preserve">2013, North East, Unk/Oth, 60-69, Non-Hodgkin lymphoma </v>
      </c>
      <c r="B3879">
        <v>2013</v>
      </c>
      <c r="C3879" t="s">
        <v>46</v>
      </c>
      <c r="D3879" t="s">
        <v>17</v>
      </c>
      <c r="E3879" t="s">
        <v>26</v>
      </c>
      <c r="F3879" t="s">
        <v>99</v>
      </c>
      <c r="G3879">
        <v>7</v>
      </c>
    </row>
    <row r="3880" spans="1:7" x14ac:dyDescent="0.25">
      <c r="A3880" s="66" t="str">
        <f t="shared" si="60"/>
        <v xml:space="preserve">2013, North West, Unk/Oth, 60-69, Non-Hodgkin lymphoma </v>
      </c>
      <c r="B3880">
        <v>2013</v>
      </c>
      <c r="C3880" t="s">
        <v>46</v>
      </c>
      <c r="D3880" t="s">
        <v>17</v>
      </c>
      <c r="E3880" t="s">
        <v>26</v>
      </c>
      <c r="F3880" t="s">
        <v>92</v>
      </c>
      <c r="G3880">
        <v>93</v>
      </c>
    </row>
    <row r="3881" spans="1:7" x14ac:dyDescent="0.25">
      <c r="A3881" s="66" t="str">
        <f t="shared" si="60"/>
        <v xml:space="preserve">2013, South East, Unk/Oth, 60-69, Non-Hodgkin lymphoma </v>
      </c>
      <c r="B3881">
        <v>2013</v>
      </c>
      <c r="C3881" t="s">
        <v>46</v>
      </c>
      <c r="D3881" t="s">
        <v>17</v>
      </c>
      <c r="E3881" t="s">
        <v>26</v>
      </c>
      <c r="F3881" t="s">
        <v>93</v>
      </c>
      <c r="G3881">
        <v>205</v>
      </c>
    </row>
    <row r="3882" spans="1:7" x14ac:dyDescent="0.25">
      <c r="A3882" s="66" t="str">
        <f t="shared" si="60"/>
        <v xml:space="preserve">2013, South West, Unk/Oth, 60-69, Non-Hodgkin lymphoma </v>
      </c>
      <c r="B3882">
        <v>2013</v>
      </c>
      <c r="C3882" t="s">
        <v>46</v>
      </c>
      <c r="D3882" t="s">
        <v>17</v>
      </c>
      <c r="E3882" t="s">
        <v>26</v>
      </c>
      <c r="F3882" t="s">
        <v>95</v>
      </c>
      <c r="G3882">
        <v>45</v>
      </c>
    </row>
    <row r="3883" spans="1:7" x14ac:dyDescent="0.25">
      <c r="A3883" s="66" t="str">
        <f t="shared" si="60"/>
        <v xml:space="preserve">2013, West Midlands, Unk/Oth, 60-69, Non-Hodgkin lymphoma </v>
      </c>
      <c r="B3883">
        <v>2013</v>
      </c>
      <c r="C3883" t="s">
        <v>46</v>
      </c>
      <c r="D3883" t="s">
        <v>17</v>
      </c>
      <c r="E3883" t="s">
        <v>26</v>
      </c>
      <c r="F3883" t="s">
        <v>97</v>
      </c>
      <c r="G3883">
        <v>73</v>
      </c>
    </row>
    <row r="3884" spans="1:7" x14ac:dyDescent="0.25">
      <c r="A3884" s="66" t="str">
        <f t="shared" si="60"/>
        <v xml:space="preserve">2013, Yorkshire and The Humber, Unk/Oth, 60-69, Non-Hodgkin lymphoma </v>
      </c>
      <c r="B3884">
        <v>2013</v>
      </c>
      <c r="C3884" t="s">
        <v>46</v>
      </c>
      <c r="D3884" t="s">
        <v>17</v>
      </c>
      <c r="E3884" t="s">
        <v>26</v>
      </c>
      <c r="F3884" t="s">
        <v>96</v>
      </c>
      <c r="G3884">
        <v>68</v>
      </c>
    </row>
    <row r="3885" spans="1:7" x14ac:dyDescent="0.25">
      <c r="A3885" s="66" t="str">
        <f t="shared" si="60"/>
        <v xml:space="preserve">2013, East Midlands, 1, 70-79, Non-Hodgkin lymphoma </v>
      </c>
      <c r="B3885">
        <v>2013</v>
      </c>
      <c r="C3885" t="s">
        <v>46</v>
      </c>
      <c r="D3885" t="s">
        <v>18</v>
      </c>
      <c r="E3885">
        <v>1</v>
      </c>
      <c r="F3885" t="s">
        <v>98</v>
      </c>
      <c r="G3885">
        <v>28</v>
      </c>
    </row>
    <row r="3886" spans="1:7" x14ac:dyDescent="0.25">
      <c r="A3886" s="66" t="str">
        <f t="shared" si="60"/>
        <v xml:space="preserve">2013, East of England, 1, 70-79, Non-Hodgkin lymphoma </v>
      </c>
      <c r="B3886">
        <v>2013</v>
      </c>
      <c r="C3886" t="s">
        <v>46</v>
      </c>
      <c r="D3886" t="s">
        <v>18</v>
      </c>
      <c r="E3886">
        <v>1</v>
      </c>
      <c r="F3886" t="s">
        <v>94</v>
      </c>
      <c r="G3886">
        <v>84</v>
      </c>
    </row>
    <row r="3887" spans="1:7" x14ac:dyDescent="0.25">
      <c r="A3887" s="66" t="str">
        <f t="shared" si="60"/>
        <v xml:space="preserve">2013, London, 1, 70-79, Non-Hodgkin lymphoma </v>
      </c>
      <c r="B3887">
        <v>2013</v>
      </c>
      <c r="C3887" t="s">
        <v>46</v>
      </c>
      <c r="D3887" t="s">
        <v>18</v>
      </c>
      <c r="E3887">
        <v>1</v>
      </c>
      <c r="F3887" t="s">
        <v>8</v>
      </c>
      <c r="G3887">
        <v>31</v>
      </c>
    </row>
    <row r="3888" spans="1:7" x14ac:dyDescent="0.25">
      <c r="A3888" s="66" t="str">
        <f t="shared" si="60"/>
        <v xml:space="preserve">2013, North East, 1, 70-79, Non-Hodgkin lymphoma </v>
      </c>
      <c r="B3888">
        <v>2013</v>
      </c>
      <c r="C3888" t="s">
        <v>46</v>
      </c>
      <c r="D3888" t="s">
        <v>18</v>
      </c>
      <c r="E3888">
        <v>1</v>
      </c>
      <c r="F3888" t="s">
        <v>99</v>
      </c>
      <c r="G3888">
        <v>32</v>
      </c>
    </row>
    <row r="3889" spans="1:7" x14ac:dyDescent="0.25">
      <c r="A3889" s="66" t="str">
        <f t="shared" si="60"/>
        <v xml:space="preserve">2013, North West, 1, 70-79, Non-Hodgkin lymphoma </v>
      </c>
      <c r="B3889">
        <v>2013</v>
      </c>
      <c r="C3889" t="s">
        <v>46</v>
      </c>
      <c r="D3889" t="s">
        <v>18</v>
      </c>
      <c r="E3889">
        <v>1</v>
      </c>
      <c r="F3889" t="s">
        <v>92</v>
      </c>
      <c r="G3889">
        <v>64</v>
      </c>
    </row>
    <row r="3890" spans="1:7" x14ac:dyDescent="0.25">
      <c r="A3890" s="66" t="str">
        <f t="shared" si="60"/>
        <v xml:space="preserve">2013, South East, 1, 70-79, Non-Hodgkin lymphoma </v>
      </c>
      <c r="B3890">
        <v>2013</v>
      </c>
      <c r="C3890" t="s">
        <v>46</v>
      </c>
      <c r="D3890" t="s">
        <v>18</v>
      </c>
      <c r="E3890">
        <v>1</v>
      </c>
      <c r="F3890" t="s">
        <v>93</v>
      </c>
      <c r="G3890">
        <v>54</v>
      </c>
    </row>
    <row r="3891" spans="1:7" x14ac:dyDescent="0.25">
      <c r="A3891" s="66" t="str">
        <f t="shared" si="60"/>
        <v xml:space="preserve">2013, South West, 1, 70-79, Non-Hodgkin lymphoma </v>
      </c>
      <c r="B3891">
        <v>2013</v>
      </c>
      <c r="C3891" t="s">
        <v>46</v>
      </c>
      <c r="D3891" t="s">
        <v>18</v>
      </c>
      <c r="E3891">
        <v>1</v>
      </c>
      <c r="F3891" t="s">
        <v>95</v>
      </c>
      <c r="G3891">
        <v>85</v>
      </c>
    </row>
    <row r="3892" spans="1:7" x14ac:dyDescent="0.25">
      <c r="A3892" s="66" t="str">
        <f t="shared" si="60"/>
        <v xml:space="preserve">2013, West Midlands, 1, 70-79, Non-Hodgkin lymphoma </v>
      </c>
      <c r="B3892">
        <v>2013</v>
      </c>
      <c r="C3892" t="s">
        <v>46</v>
      </c>
      <c r="D3892" t="s">
        <v>18</v>
      </c>
      <c r="E3892">
        <v>1</v>
      </c>
      <c r="F3892" t="s">
        <v>97</v>
      </c>
      <c r="G3892">
        <v>51</v>
      </c>
    </row>
    <row r="3893" spans="1:7" x14ac:dyDescent="0.25">
      <c r="A3893" s="66" t="str">
        <f t="shared" si="60"/>
        <v xml:space="preserve">2013, Yorkshire and The Humber, 1, 70-79, Non-Hodgkin lymphoma </v>
      </c>
      <c r="B3893">
        <v>2013</v>
      </c>
      <c r="C3893" t="s">
        <v>46</v>
      </c>
      <c r="D3893" t="s">
        <v>18</v>
      </c>
      <c r="E3893">
        <v>1</v>
      </c>
      <c r="F3893" t="s">
        <v>96</v>
      </c>
      <c r="G3893">
        <v>58</v>
      </c>
    </row>
    <row r="3894" spans="1:7" x14ac:dyDescent="0.25">
      <c r="A3894" s="66" t="str">
        <f t="shared" si="60"/>
        <v xml:space="preserve">2013, East Midlands, 2, 70-79, Non-Hodgkin lymphoma </v>
      </c>
      <c r="B3894">
        <v>2013</v>
      </c>
      <c r="C3894" t="s">
        <v>46</v>
      </c>
      <c r="D3894" t="s">
        <v>18</v>
      </c>
      <c r="E3894">
        <v>2</v>
      </c>
      <c r="F3894" t="s">
        <v>98</v>
      </c>
      <c r="G3894">
        <v>20</v>
      </c>
    </row>
    <row r="3895" spans="1:7" x14ac:dyDescent="0.25">
      <c r="A3895" s="66" t="str">
        <f t="shared" si="60"/>
        <v xml:space="preserve">2013, East of England, 2, 70-79, Non-Hodgkin lymphoma </v>
      </c>
      <c r="B3895">
        <v>2013</v>
      </c>
      <c r="C3895" t="s">
        <v>46</v>
      </c>
      <c r="D3895" t="s">
        <v>18</v>
      </c>
      <c r="E3895">
        <v>2</v>
      </c>
      <c r="F3895" t="s">
        <v>94</v>
      </c>
      <c r="G3895">
        <v>54</v>
      </c>
    </row>
    <row r="3896" spans="1:7" x14ac:dyDescent="0.25">
      <c r="A3896" s="66" t="str">
        <f t="shared" si="60"/>
        <v xml:space="preserve">2013, London, 2, 70-79, Non-Hodgkin lymphoma </v>
      </c>
      <c r="B3896">
        <v>2013</v>
      </c>
      <c r="C3896" t="s">
        <v>46</v>
      </c>
      <c r="D3896" t="s">
        <v>18</v>
      </c>
      <c r="E3896">
        <v>2</v>
      </c>
      <c r="F3896" t="s">
        <v>8</v>
      </c>
      <c r="G3896">
        <v>25</v>
      </c>
    </row>
    <row r="3897" spans="1:7" x14ac:dyDescent="0.25">
      <c r="A3897" s="66" t="str">
        <f t="shared" si="60"/>
        <v xml:space="preserve">2013, North East, 2, 70-79, Non-Hodgkin lymphoma </v>
      </c>
      <c r="B3897">
        <v>2013</v>
      </c>
      <c r="C3897" t="s">
        <v>46</v>
      </c>
      <c r="D3897" t="s">
        <v>18</v>
      </c>
      <c r="E3897">
        <v>2</v>
      </c>
      <c r="F3897" t="s">
        <v>99</v>
      </c>
      <c r="G3897">
        <v>16</v>
      </c>
    </row>
    <row r="3898" spans="1:7" x14ac:dyDescent="0.25">
      <c r="A3898" s="66" t="str">
        <f t="shared" si="60"/>
        <v xml:space="preserve">2013, North West, 2, 70-79, Non-Hodgkin lymphoma </v>
      </c>
      <c r="B3898">
        <v>2013</v>
      </c>
      <c r="C3898" t="s">
        <v>46</v>
      </c>
      <c r="D3898" t="s">
        <v>18</v>
      </c>
      <c r="E3898">
        <v>2</v>
      </c>
      <c r="F3898" t="s">
        <v>92</v>
      </c>
      <c r="G3898">
        <v>49</v>
      </c>
    </row>
    <row r="3899" spans="1:7" x14ac:dyDescent="0.25">
      <c r="A3899" s="66" t="str">
        <f t="shared" si="60"/>
        <v xml:space="preserve">2013, South East, 2, 70-79, Non-Hodgkin lymphoma </v>
      </c>
      <c r="B3899">
        <v>2013</v>
      </c>
      <c r="C3899" t="s">
        <v>46</v>
      </c>
      <c r="D3899" t="s">
        <v>18</v>
      </c>
      <c r="E3899">
        <v>2</v>
      </c>
      <c r="F3899" t="s">
        <v>93</v>
      </c>
      <c r="G3899">
        <v>49</v>
      </c>
    </row>
    <row r="3900" spans="1:7" x14ac:dyDescent="0.25">
      <c r="A3900" s="66" t="str">
        <f t="shared" si="60"/>
        <v xml:space="preserve">2013, South West, 2, 70-79, Non-Hodgkin lymphoma </v>
      </c>
      <c r="B3900">
        <v>2013</v>
      </c>
      <c r="C3900" t="s">
        <v>46</v>
      </c>
      <c r="D3900" t="s">
        <v>18</v>
      </c>
      <c r="E3900">
        <v>2</v>
      </c>
      <c r="F3900" t="s">
        <v>95</v>
      </c>
      <c r="G3900">
        <v>47</v>
      </c>
    </row>
    <row r="3901" spans="1:7" x14ac:dyDescent="0.25">
      <c r="A3901" s="66" t="str">
        <f t="shared" si="60"/>
        <v xml:space="preserve">2013, West Midlands, 2, 70-79, Non-Hodgkin lymphoma </v>
      </c>
      <c r="B3901">
        <v>2013</v>
      </c>
      <c r="C3901" t="s">
        <v>46</v>
      </c>
      <c r="D3901" t="s">
        <v>18</v>
      </c>
      <c r="E3901">
        <v>2</v>
      </c>
      <c r="F3901" t="s">
        <v>97</v>
      </c>
      <c r="G3901">
        <v>28</v>
      </c>
    </row>
    <row r="3902" spans="1:7" x14ac:dyDescent="0.25">
      <c r="A3902" s="66" t="str">
        <f t="shared" si="60"/>
        <v xml:space="preserve">2013, Yorkshire and The Humber, 2, 70-79, Non-Hodgkin lymphoma </v>
      </c>
      <c r="B3902">
        <v>2013</v>
      </c>
      <c r="C3902" t="s">
        <v>46</v>
      </c>
      <c r="D3902" t="s">
        <v>18</v>
      </c>
      <c r="E3902">
        <v>2</v>
      </c>
      <c r="F3902" t="s">
        <v>96</v>
      </c>
      <c r="G3902">
        <v>37</v>
      </c>
    </row>
    <row r="3903" spans="1:7" x14ac:dyDescent="0.25">
      <c r="A3903" s="66" t="str">
        <f t="shared" si="60"/>
        <v xml:space="preserve">2013, East Midlands, 3, 70-79, Non-Hodgkin lymphoma </v>
      </c>
      <c r="B3903">
        <v>2013</v>
      </c>
      <c r="C3903" t="s">
        <v>46</v>
      </c>
      <c r="D3903" t="s">
        <v>18</v>
      </c>
      <c r="E3903">
        <v>3</v>
      </c>
      <c r="F3903" t="s">
        <v>98</v>
      </c>
      <c r="G3903">
        <v>25</v>
      </c>
    </row>
    <row r="3904" spans="1:7" x14ac:dyDescent="0.25">
      <c r="A3904" s="66" t="str">
        <f t="shared" si="60"/>
        <v xml:space="preserve">2013, East of England, 3, 70-79, Non-Hodgkin lymphoma </v>
      </c>
      <c r="B3904">
        <v>2013</v>
      </c>
      <c r="C3904" t="s">
        <v>46</v>
      </c>
      <c r="D3904" t="s">
        <v>18</v>
      </c>
      <c r="E3904">
        <v>3</v>
      </c>
      <c r="F3904" t="s">
        <v>94</v>
      </c>
      <c r="G3904">
        <v>65</v>
      </c>
    </row>
    <row r="3905" spans="1:7" x14ac:dyDescent="0.25">
      <c r="A3905" s="66" t="str">
        <f t="shared" si="60"/>
        <v xml:space="preserve">2013, London, 3, 70-79, Non-Hodgkin lymphoma </v>
      </c>
      <c r="B3905">
        <v>2013</v>
      </c>
      <c r="C3905" t="s">
        <v>46</v>
      </c>
      <c r="D3905" t="s">
        <v>18</v>
      </c>
      <c r="E3905">
        <v>3</v>
      </c>
      <c r="F3905" t="s">
        <v>8</v>
      </c>
      <c r="G3905">
        <v>42</v>
      </c>
    </row>
    <row r="3906" spans="1:7" x14ac:dyDescent="0.25">
      <c r="A3906" s="66" t="str">
        <f t="shared" ref="A3906:A3969" si="61">B3906&amp;", "&amp;F3906&amp;", "&amp;E3906&amp;", "&amp;D3906&amp;", "&amp;C3906</f>
        <v xml:space="preserve">2013, North East, 3, 70-79, Non-Hodgkin lymphoma </v>
      </c>
      <c r="B3906">
        <v>2013</v>
      </c>
      <c r="C3906" t="s">
        <v>46</v>
      </c>
      <c r="D3906" t="s">
        <v>18</v>
      </c>
      <c r="E3906">
        <v>3</v>
      </c>
      <c r="F3906" t="s">
        <v>99</v>
      </c>
      <c r="G3906">
        <v>44</v>
      </c>
    </row>
    <row r="3907" spans="1:7" x14ac:dyDescent="0.25">
      <c r="A3907" s="66" t="str">
        <f t="shared" si="61"/>
        <v xml:space="preserve">2013, North West, 3, 70-79, Non-Hodgkin lymphoma </v>
      </c>
      <c r="B3907">
        <v>2013</v>
      </c>
      <c r="C3907" t="s">
        <v>46</v>
      </c>
      <c r="D3907" t="s">
        <v>18</v>
      </c>
      <c r="E3907">
        <v>3</v>
      </c>
      <c r="F3907" t="s">
        <v>92</v>
      </c>
      <c r="G3907">
        <v>60</v>
      </c>
    </row>
    <row r="3908" spans="1:7" x14ac:dyDescent="0.25">
      <c r="A3908" s="66" t="str">
        <f t="shared" si="61"/>
        <v xml:space="preserve">2013, South East, 3, 70-79, Non-Hodgkin lymphoma </v>
      </c>
      <c r="B3908">
        <v>2013</v>
      </c>
      <c r="C3908" t="s">
        <v>46</v>
      </c>
      <c r="D3908" t="s">
        <v>18</v>
      </c>
      <c r="E3908">
        <v>3</v>
      </c>
      <c r="F3908" t="s">
        <v>93</v>
      </c>
      <c r="G3908">
        <v>56</v>
      </c>
    </row>
    <row r="3909" spans="1:7" x14ac:dyDescent="0.25">
      <c r="A3909" s="66" t="str">
        <f t="shared" si="61"/>
        <v xml:space="preserve">2013, South West, 3, 70-79, Non-Hodgkin lymphoma </v>
      </c>
      <c r="B3909">
        <v>2013</v>
      </c>
      <c r="C3909" t="s">
        <v>46</v>
      </c>
      <c r="D3909" t="s">
        <v>18</v>
      </c>
      <c r="E3909">
        <v>3</v>
      </c>
      <c r="F3909" t="s">
        <v>95</v>
      </c>
      <c r="G3909">
        <v>69</v>
      </c>
    </row>
    <row r="3910" spans="1:7" x14ac:dyDescent="0.25">
      <c r="A3910" s="66" t="str">
        <f t="shared" si="61"/>
        <v xml:space="preserve">2013, West Midlands, 3, 70-79, Non-Hodgkin lymphoma </v>
      </c>
      <c r="B3910">
        <v>2013</v>
      </c>
      <c r="C3910" t="s">
        <v>46</v>
      </c>
      <c r="D3910" t="s">
        <v>18</v>
      </c>
      <c r="E3910">
        <v>3</v>
      </c>
      <c r="F3910" t="s">
        <v>97</v>
      </c>
      <c r="G3910">
        <v>48</v>
      </c>
    </row>
    <row r="3911" spans="1:7" x14ac:dyDescent="0.25">
      <c r="A3911" s="66" t="str">
        <f t="shared" si="61"/>
        <v xml:space="preserve">2013, Yorkshire and The Humber, 3, 70-79, Non-Hodgkin lymphoma </v>
      </c>
      <c r="B3911">
        <v>2013</v>
      </c>
      <c r="C3911" t="s">
        <v>46</v>
      </c>
      <c r="D3911" t="s">
        <v>18</v>
      </c>
      <c r="E3911">
        <v>3</v>
      </c>
      <c r="F3911" t="s">
        <v>96</v>
      </c>
      <c r="G3911">
        <v>44</v>
      </c>
    </row>
    <row r="3912" spans="1:7" x14ac:dyDescent="0.25">
      <c r="A3912" s="66" t="str">
        <f t="shared" si="61"/>
        <v xml:space="preserve">2013, East Midlands, 4, 70-79, Non-Hodgkin lymphoma </v>
      </c>
      <c r="B3912">
        <v>2013</v>
      </c>
      <c r="C3912" t="s">
        <v>46</v>
      </c>
      <c r="D3912" t="s">
        <v>18</v>
      </c>
      <c r="E3912">
        <v>4</v>
      </c>
      <c r="F3912" t="s">
        <v>98</v>
      </c>
      <c r="G3912">
        <v>102</v>
      </c>
    </row>
    <row r="3913" spans="1:7" x14ac:dyDescent="0.25">
      <c r="A3913" s="66" t="str">
        <f t="shared" si="61"/>
        <v xml:space="preserve">2013, East of England, 4, 70-79, Non-Hodgkin lymphoma </v>
      </c>
      <c r="B3913">
        <v>2013</v>
      </c>
      <c r="C3913" t="s">
        <v>46</v>
      </c>
      <c r="D3913" t="s">
        <v>18</v>
      </c>
      <c r="E3913">
        <v>4</v>
      </c>
      <c r="F3913" t="s">
        <v>94</v>
      </c>
      <c r="G3913">
        <v>165</v>
      </c>
    </row>
    <row r="3914" spans="1:7" x14ac:dyDescent="0.25">
      <c r="A3914" s="66" t="str">
        <f t="shared" si="61"/>
        <v xml:space="preserve">2013, London, 4, 70-79, Non-Hodgkin lymphoma </v>
      </c>
      <c r="B3914">
        <v>2013</v>
      </c>
      <c r="C3914" t="s">
        <v>46</v>
      </c>
      <c r="D3914" t="s">
        <v>18</v>
      </c>
      <c r="E3914">
        <v>4</v>
      </c>
      <c r="F3914" t="s">
        <v>8</v>
      </c>
      <c r="G3914">
        <v>146</v>
      </c>
    </row>
    <row r="3915" spans="1:7" x14ac:dyDescent="0.25">
      <c r="A3915" s="66" t="str">
        <f t="shared" si="61"/>
        <v xml:space="preserve">2013, North East, 4, 70-79, Non-Hodgkin lymphoma </v>
      </c>
      <c r="B3915">
        <v>2013</v>
      </c>
      <c r="C3915" t="s">
        <v>46</v>
      </c>
      <c r="D3915" t="s">
        <v>18</v>
      </c>
      <c r="E3915">
        <v>4</v>
      </c>
      <c r="F3915" t="s">
        <v>99</v>
      </c>
      <c r="G3915">
        <v>50</v>
      </c>
    </row>
    <row r="3916" spans="1:7" x14ac:dyDescent="0.25">
      <c r="A3916" s="66" t="str">
        <f t="shared" si="61"/>
        <v xml:space="preserve">2013, North West, 4, 70-79, Non-Hodgkin lymphoma </v>
      </c>
      <c r="B3916">
        <v>2013</v>
      </c>
      <c r="C3916" t="s">
        <v>46</v>
      </c>
      <c r="D3916" t="s">
        <v>18</v>
      </c>
      <c r="E3916">
        <v>4</v>
      </c>
      <c r="F3916" t="s">
        <v>92</v>
      </c>
      <c r="G3916">
        <v>135</v>
      </c>
    </row>
    <row r="3917" spans="1:7" x14ac:dyDescent="0.25">
      <c r="A3917" s="66" t="str">
        <f t="shared" si="61"/>
        <v xml:space="preserve">2013, South East, 4, 70-79, Non-Hodgkin lymphoma </v>
      </c>
      <c r="B3917">
        <v>2013</v>
      </c>
      <c r="C3917" t="s">
        <v>46</v>
      </c>
      <c r="D3917" t="s">
        <v>18</v>
      </c>
      <c r="E3917">
        <v>4</v>
      </c>
      <c r="F3917" t="s">
        <v>93</v>
      </c>
      <c r="G3917">
        <v>188</v>
      </c>
    </row>
    <row r="3918" spans="1:7" x14ac:dyDescent="0.25">
      <c r="A3918" s="66" t="str">
        <f t="shared" si="61"/>
        <v xml:space="preserve">2013, South West, 4, 70-79, Non-Hodgkin lymphoma </v>
      </c>
      <c r="B3918">
        <v>2013</v>
      </c>
      <c r="C3918" t="s">
        <v>46</v>
      </c>
      <c r="D3918" t="s">
        <v>18</v>
      </c>
      <c r="E3918">
        <v>4</v>
      </c>
      <c r="F3918" t="s">
        <v>95</v>
      </c>
      <c r="G3918">
        <v>134</v>
      </c>
    </row>
    <row r="3919" spans="1:7" x14ac:dyDescent="0.25">
      <c r="A3919" s="66" t="str">
        <f t="shared" si="61"/>
        <v xml:space="preserve">2013, West Midlands, 4, 70-79, Non-Hodgkin lymphoma </v>
      </c>
      <c r="B3919">
        <v>2013</v>
      </c>
      <c r="C3919" t="s">
        <v>46</v>
      </c>
      <c r="D3919" t="s">
        <v>18</v>
      </c>
      <c r="E3919">
        <v>4</v>
      </c>
      <c r="F3919" t="s">
        <v>97</v>
      </c>
      <c r="G3919">
        <v>118</v>
      </c>
    </row>
    <row r="3920" spans="1:7" x14ac:dyDescent="0.25">
      <c r="A3920" s="66" t="str">
        <f t="shared" si="61"/>
        <v xml:space="preserve">2013, Yorkshire and The Humber, 4, 70-79, Non-Hodgkin lymphoma </v>
      </c>
      <c r="B3920">
        <v>2013</v>
      </c>
      <c r="C3920" t="s">
        <v>46</v>
      </c>
      <c r="D3920" t="s">
        <v>18</v>
      </c>
      <c r="E3920">
        <v>4</v>
      </c>
      <c r="F3920" t="s">
        <v>96</v>
      </c>
      <c r="G3920">
        <v>102</v>
      </c>
    </row>
    <row r="3921" spans="1:7" x14ac:dyDescent="0.25">
      <c r="A3921" s="66" t="str">
        <f t="shared" si="61"/>
        <v xml:space="preserve">2013, East Midlands, Unk/Oth, 70-79, Non-Hodgkin lymphoma </v>
      </c>
      <c r="B3921">
        <v>2013</v>
      </c>
      <c r="C3921" t="s">
        <v>46</v>
      </c>
      <c r="D3921" t="s">
        <v>18</v>
      </c>
      <c r="E3921" t="s">
        <v>26</v>
      </c>
      <c r="F3921" t="s">
        <v>98</v>
      </c>
      <c r="G3921">
        <v>132</v>
      </c>
    </row>
    <row r="3922" spans="1:7" x14ac:dyDescent="0.25">
      <c r="A3922" s="66" t="str">
        <f t="shared" si="61"/>
        <v xml:space="preserve">2013, East of England, Unk/Oth, 70-79, Non-Hodgkin lymphoma </v>
      </c>
      <c r="B3922">
        <v>2013</v>
      </c>
      <c r="C3922" t="s">
        <v>46</v>
      </c>
      <c r="D3922" t="s">
        <v>18</v>
      </c>
      <c r="E3922" t="s">
        <v>26</v>
      </c>
      <c r="F3922" t="s">
        <v>94</v>
      </c>
      <c r="G3922">
        <v>47</v>
      </c>
    </row>
    <row r="3923" spans="1:7" x14ac:dyDescent="0.25">
      <c r="A3923" s="66" t="str">
        <f t="shared" si="61"/>
        <v xml:space="preserve">2013, London, Unk/Oth, 70-79, Non-Hodgkin lymphoma </v>
      </c>
      <c r="B3923">
        <v>2013</v>
      </c>
      <c r="C3923" t="s">
        <v>46</v>
      </c>
      <c r="D3923" t="s">
        <v>18</v>
      </c>
      <c r="E3923" t="s">
        <v>26</v>
      </c>
      <c r="F3923" t="s">
        <v>8</v>
      </c>
      <c r="G3923">
        <v>118</v>
      </c>
    </row>
    <row r="3924" spans="1:7" x14ac:dyDescent="0.25">
      <c r="A3924" s="66" t="str">
        <f t="shared" si="61"/>
        <v xml:space="preserve">2013, North East, Unk/Oth, 70-79, Non-Hodgkin lymphoma </v>
      </c>
      <c r="B3924">
        <v>2013</v>
      </c>
      <c r="C3924" t="s">
        <v>46</v>
      </c>
      <c r="D3924" t="s">
        <v>18</v>
      </c>
      <c r="E3924" t="s">
        <v>26</v>
      </c>
      <c r="F3924" t="s">
        <v>99</v>
      </c>
      <c r="G3924">
        <v>11</v>
      </c>
    </row>
    <row r="3925" spans="1:7" x14ac:dyDescent="0.25">
      <c r="A3925" s="66" t="str">
        <f t="shared" si="61"/>
        <v xml:space="preserve">2013, North West, Unk/Oth, 70-79, Non-Hodgkin lymphoma </v>
      </c>
      <c r="B3925">
        <v>2013</v>
      </c>
      <c r="C3925" t="s">
        <v>46</v>
      </c>
      <c r="D3925" t="s">
        <v>18</v>
      </c>
      <c r="E3925" t="s">
        <v>26</v>
      </c>
      <c r="F3925" t="s">
        <v>92</v>
      </c>
      <c r="G3925">
        <v>108</v>
      </c>
    </row>
    <row r="3926" spans="1:7" x14ac:dyDescent="0.25">
      <c r="A3926" s="66" t="str">
        <f t="shared" si="61"/>
        <v xml:space="preserve">2013, South East, Unk/Oth, 70-79, Non-Hodgkin lymphoma </v>
      </c>
      <c r="B3926">
        <v>2013</v>
      </c>
      <c r="C3926" t="s">
        <v>46</v>
      </c>
      <c r="D3926" t="s">
        <v>18</v>
      </c>
      <c r="E3926" t="s">
        <v>26</v>
      </c>
      <c r="F3926" t="s">
        <v>93</v>
      </c>
      <c r="G3926">
        <v>224</v>
      </c>
    </row>
    <row r="3927" spans="1:7" x14ac:dyDescent="0.25">
      <c r="A3927" s="66" t="str">
        <f t="shared" si="61"/>
        <v xml:space="preserve">2013, South West, Unk/Oth, 70-79, Non-Hodgkin lymphoma </v>
      </c>
      <c r="B3927">
        <v>2013</v>
      </c>
      <c r="C3927" t="s">
        <v>46</v>
      </c>
      <c r="D3927" t="s">
        <v>18</v>
      </c>
      <c r="E3927" t="s">
        <v>26</v>
      </c>
      <c r="F3927" t="s">
        <v>95</v>
      </c>
      <c r="G3927">
        <v>41</v>
      </c>
    </row>
    <row r="3928" spans="1:7" x14ac:dyDescent="0.25">
      <c r="A3928" s="66" t="str">
        <f t="shared" si="61"/>
        <v xml:space="preserve">2013, West Midlands, Unk/Oth, 70-79, Non-Hodgkin lymphoma </v>
      </c>
      <c r="B3928">
        <v>2013</v>
      </c>
      <c r="C3928" t="s">
        <v>46</v>
      </c>
      <c r="D3928" t="s">
        <v>18</v>
      </c>
      <c r="E3928" t="s">
        <v>26</v>
      </c>
      <c r="F3928" t="s">
        <v>97</v>
      </c>
      <c r="G3928">
        <v>94</v>
      </c>
    </row>
    <row r="3929" spans="1:7" x14ac:dyDescent="0.25">
      <c r="A3929" s="66" t="str">
        <f t="shared" si="61"/>
        <v xml:space="preserve">2013, Yorkshire and The Humber, Unk/Oth, 70-79, Non-Hodgkin lymphoma </v>
      </c>
      <c r="B3929">
        <v>2013</v>
      </c>
      <c r="C3929" t="s">
        <v>46</v>
      </c>
      <c r="D3929" t="s">
        <v>18</v>
      </c>
      <c r="E3929" t="s">
        <v>26</v>
      </c>
      <c r="F3929" t="s">
        <v>96</v>
      </c>
      <c r="G3929">
        <v>63</v>
      </c>
    </row>
    <row r="3930" spans="1:7" x14ac:dyDescent="0.25">
      <c r="A3930" s="66" t="str">
        <f t="shared" si="61"/>
        <v xml:space="preserve">2013, East Midlands, 1, 80+, Non-Hodgkin lymphoma </v>
      </c>
      <c r="B3930">
        <v>2013</v>
      </c>
      <c r="C3930" t="s">
        <v>46</v>
      </c>
      <c r="D3930" t="s">
        <v>19</v>
      </c>
      <c r="E3930">
        <v>1</v>
      </c>
      <c r="F3930" t="s">
        <v>98</v>
      </c>
      <c r="G3930">
        <v>31</v>
      </c>
    </row>
    <row r="3931" spans="1:7" x14ac:dyDescent="0.25">
      <c r="A3931" s="66" t="str">
        <f t="shared" si="61"/>
        <v xml:space="preserve">2013, East of England, 1, 80+, Non-Hodgkin lymphoma </v>
      </c>
      <c r="B3931">
        <v>2013</v>
      </c>
      <c r="C3931" t="s">
        <v>46</v>
      </c>
      <c r="D3931" t="s">
        <v>19</v>
      </c>
      <c r="E3931">
        <v>1</v>
      </c>
      <c r="F3931" t="s">
        <v>94</v>
      </c>
      <c r="G3931">
        <v>70</v>
      </c>
    </row>
    <row r="3932" spans="1:7" x14ac:dyDescent="0.25">
      <c r="A3932" s="66" t="str">
        <f t="shared" si="61"/>
        <v xml:space="preserve">2013, London, 1, 80+, Non-Hodgkin lymphoma </v>
      </c>
      <c r="B3932">
        <v>2013</v>
      </c>
      <c r="C3932" t="s">
        <v>46</v>
      </c>
      <c r="D3932" t="s">
        <v>19</v>
      </c>
      <c r="E3932">
        <v>1</v>
      </c>
      <c r="F3932" t="s">
        <v>8</v>
      </c>
      <c r="G3932">
        <v>23</v>
      </c>
    </row>
    <row r="3933" spans="1:7" x14ac:dyDescent="0.25">
      <c r="A3933" s="66" t="str">
        <f t="shared" si="61"/>
        <v xml:space="preserve">2013, North East, 1, 80+, Non-Hodgkin lymphoma </v>
      </c>
      <c r="B3933">
        <v>2013</v>
      </c>
      <c r="C3933" t="s">
        <v>46</v>
      </c>
      <c r="D3933" t="s">
        <v>19</v>
      </c>
      <c r="E3933">
        <v>1</v>
      </c>
      <c r="F3933" t="s">
        <v>99</v>
      </c>
      <c r="G3933">
        <v>27</v>
      </c>
    </row>
    <row r="3934" spans="1:7" x14ac:dyDescent="0.25">
      <c r="A3934" s="66" t="str">
        <f t="shared" si="61"/>
        <v xml:space="preserve">2013, North West, 1, 80+, Non-Hodgkin lymphoma </v>
      </c>
      <c r="B3934">
        <v>2013</v>
      </c>
      <c r="C3934" t="s">
        <v>46</v>
      </c>
      <c r="D3934" t="s">
        <v>19</v>
      </c>
      <c r="E3934">
        <v>1</v>
      </c>
      <c r="F3934" t="s">
        <v>92</v>
      </c>
      <c r="G3934">
        <v>34</v>
      </c>
    </row>
    <row r="3935" spans="1:7" x14ac:dyDescent="0.25">
      <c r="A3935" s="66" t="str">
        <f t="shared" si="61"/>
        <v xml:space="preserve">2013, South East, 1, 80+, Non-Hodgkin lymphoma </v>
      </c>
      <c r="B3935">
        <v>2013</v>
      </c>
      <c r="C3935" t="s">
        <v>46</v>
      </c>
      <c r="D3935" t="s">
        <v>19</v>
      </c>
      <c r="E3935">
        <v>1</v>
      </c>
      <c r="F3935" t="s">
        <v>93</v>
      </c>
      <c r="G3935">
        <v>45</v>
      </c>
    </row>
    <row r="3936" spans="1:7" x14ac:dyDescent="0.25">
      <c r="A3936" s="66" t="str">
        <f t="shared" si="61"/>
        <v xml:space="preserve">2013, South West, 1, 80+, Non-Hodgkin lymphoma </v>
      </c>
      <c r="B3936">
        <v>2013</v>
      </c>
      <c r="C3936" t="s">
        <v>46</v>
      </c>
      <c r="D3936" t="s">
        <v>19</v>
      </c>
      <c r="E3936">
        <v>1</v>
      </c>
      <c r="F3936" t="s">
        <v>95</v>
      </c>
      <c r="G3936">
        <v>57</v>
      </c>
    </row>
    <row r="3937" spans="1:7" x14ac:dyDescent="0.25">
      <c r="A3937" s="66" t="str">
        <f t="shared" si="61"/>
        <v xml:space="preserve">2013, West Midlands, 1, 80+, Non-Hodgkin lymphoma </v>
      </c>
      <c r="B3937">
        <v>2013</v>
      </c>
      <c r="C3937" t="s">
        <v>46</v>
      </c>
      <c r="D3937" t="s">
        <v>19</v>
      </c>
      <c r="E3937">
        <v>1</v>
      </c>
      <c r="F3937" t="s">
        <v>97</v>
      </c>
      <c r="G3937">
        <v>32</v>
      </c>
    </row>
    <row r="3938" spans="1:7" x14ac:dyDescent="0.25">
      <c r="A3938" s="66" t="str">
        <f t="shared" si="61"/>
        <v xml:space="preserve">2013, Yorkshire and The Humber, 1, 80+, Non-Hodgkin lymphoma </v>
      </c>
      <c r="B3938">
        <v>2013</v>
      </c>
      <c r="C3938" t="s">
        <v>46</v>
      </c>
      <c r="D3938" t="s">
        <v>19</v>
      </c>
      <c r="E3938">
        <v>1</v>
      </c>
      <c r="F3938" t="s">
        <v>96</v>
      </c>
      <c r="G3938">
        <v>40</v>
      </c>
    </row>
    <row r="3939" spans="1:7" x14ac:dyDescent="0.25">
      <c r="A3939" s="66" t="str">
        <f t="shared" si="61"/>
        <v xml:space="preserve">2013, East Midlands, 2, 80+, Non-Hodgkin lymphoma </v>
      </c>
      <c r="B3939">
        <v>2013</v>
      </c>
      <c r="C3939" t="s">
        <v>46</v>
      </c>
      <c r="D3939" t="s">
        <v>19</v>
      </c>
      <c r="E3939">
        <v>2</v>
      </c>
      <c r="F3939" t="s">
        <v>98</v>
      </c>
      <c r="G3939">
        <v>13</v>
      </c>
    </row>
    <row r="3940" spans="1:7" x14ac:dyDescent="0.25">
      <c r="A3940" s="66" t="str">
        <f t="shared" si="61"/>
        <v xml:space="preserve">2013, East of England, 2, 80+, Non-Hodgkin lymphoma </v>
      </c>
      <c r="B3940">
        <v>2013</v>
      </c>
      <c r="C3940" t="s">
        <v>46</v>
      </c>
      <c r="D3940" t="s">
        <v>19</v>
      </c>
      <c r="E3940">
        <v>2</v>
      </c>
      <c r="F3940" t="s">
        <v>94</v>
      </c>
      <c r="G3940">
        <v>46</v>
      </c>
    </row>
    <row r="3941" spans="1:7" x14ac:dyDescent="0.25">
      <c r="A3941" s="66" t="str">
        <f t="shared" si="61"/>
        <v xml:space="preserve">2013, London, 2, 80+, Non-Hodgkin lymphoma </v>
      </c>
      <c r="B3941">
        <v>2013</v>
      </c>
      <c r="C3941" t="s">
        <v>46</v>
      </c>
      <c r="D3941" t="s">
        <v>19</v>
      </c>
      <c r="E3941">
        <v>2</v>
      </c>
      <c r="F3941" t="s">
        <v>8</v>
      </c>
      <c r="G3941">
        <v>17</v>
      </c>
    </row>
    <row r="3942" spans="1:7" x14ac:dyDescent="0.25">
      <c r="A3942" s="66" t="str">
        <f t="shared" si="61"/>
        <v xml:space="preserve">2013, North East, 2, 80+, Non-Hodgkin lymphoma </v>
      </c>
      <c r="B3942">
        <v>2013</v>
      </c>
      <c r="C3942" t="s">
        <v>46</v>
      </c>
      <c r="D3942" t="s">
        <v>19</v>
      </c>
      <c r="E3942">
        <v>2</v>
      </c>
      <c r="F3942" t="s">
        <v>99</v>
      </c>
      <c r="G3942">
        <v>19</v>
      </c>
    </row>
    <row r="3943" spans="1:7" x14ac:dyDescent="0.25">
      <c r="A3943" s="66" t="str">
        <f t="shared" si="61"/>
        <v xml:space="preserve">2013, North West, 2, 80+, Non-Hodgkin lymphoma </v>
      </c>
      <c r="B3943">
        <v>2013</v>
      </c>
      <c r="C3943" t="s">
        <v>46</v>
      </c>
      <c r="D3943" t="s">
        <v>19</v>
      </c>
      <c r="E3943">
        <v>2</v>
      </c>
      <c r="F3943" t="s">
        <v>92</v>
      </c>
      <c r="G3943">
        <v>26</v>
      </c>
    </row>
    <row r="3944" spans="1:7" x14ac:dyDescent="0.25">
      <c r="A3944" s="66" t="str">
        <f t="shared" si="61"/>
        <v xml:space="preserve">2013, South East, 2, 80+, Non-Hodgkin lymphoma </v>
      </c>
      <c r="B3944">
        <v>2013</v>
      </c>
      <c r="C3944" t="s">
        <v>46</v>
      </c>
      <c r="D3944" t="s">
        <v>19</v>
      </c>
      <c r="E3944">
        <v>2</v>
      </c>
      <c r="F3944" t="s">
        <v>93</v>
      </c>
      <c r="G3944">
        <v>31</v>
      </c>
    </row>
    <row r="3945" spans="1:7" x14ac:dyDescent="0.25">
      <c r="A3945" s="66" t="str">
        <f t="shared" si="61"/>
        <v xml:space="preserve">2013, South West, 2, 80+, Non-Hodgkin lymphoma </v>
      </c>
      <c r="B3945">
        <v>2013</v>
      </c>
      <c r="C3945" t="s">
        <v>46</v>
      </c>
      <c r="D3945" t="s">
        <v>19</v>
      </c>
      <c r="E3945">
        <v>2</v>
      </c>
      <c r="F3945" t="s">
        <v>95</v>
      </c>
      <c r="G3945">
        <v>44</v>
      </c>
    </row>
    <row r="3946" spans="1:7" x14ac:dyDescent="0.25">
      <c r="A3946" s="66" t="str">
        <f t="shared" si="61"/>
        <v xml:space="preserve">2013, West Midlands, 2, 80+, Non-Hodgkin lymphoma </v>
      </c>
      <c r="B3946">
        <v>2013</v>
      </c>
      <c r="C3946" t="s">
        <v>46</v>
      </c>
      <c r="D3946" t="s">
        <v>19</v>
      </c>
      <c r="E3946">
        <v>2</v>
      </c>
      <c r="F3946" t="s">
        <v>97</v>
      </c>
      <c r="G3946">
        <v>17</v>
      </c>
    </row>
    <row r="3947" spans="1:7" x14ac:dyDescent="0.25">
      <c r="A3947" s="66" t="str">
        <f t="shared" si="61"/>
        <v xml:space="preserve">2013, Yorkshire and The Humber, 2, 80+, Non-Hodgkin lymphoma </v>
      </c>
      <c r="B3947">
        <v>2013</v>
      </c>
      <c r="C3947" t="s">
        <v>46</v>
      </c>
      <c r="D3947" t="s">
        <v>19</v>
      </c>
      <c r="E3947">
        <v>2</v>
      </c>
      <c r="F3947" t="s">
        <v>96</v>
      </c>
      <c r="G3947">
        <v>20</v>
      </c>
    </row>
    <row r="3948" spans="1:7" x14ac:dyDescent="0.25">
      <c r="A3948" s="66" t="str">
        <f t="shared" si="61"/>
        <v xml:space="preserve">2013, East Midlands, 3, 80+, Non-Hodgkin lymphoma </v>
      </c>
      <c r="B3948">
        <v>2013</v>
      </c>
      <c r="C3948" t="s">
        <v>46</v>
      </c>
      <c r="D3948" t="s">
        <v>19</v>
      </c>
      <c r="E3948">
        <v>3</v>
      </c>
      <c r="F3948" t="s">
        <v>98</v>
      </c>
      <c r="G3948">
        <v>13</v>
      </c>
    </row>
    <row r="3949" spans="1:7" x14ac:dyDescent="0.25">
      <c r="A3949" s="66" t="str">
        <f t="shared" si="61"/>
        <v xml:space="preserve">2013, East of England, 3, 80+, Non-Hodgkin lymphoma </v>
      </c>
      <c r="B3949">
        <v>2013</v>
      </c>
      <c r="C3949" t="s">
        <v>46</v>
      </c>
      <c r="D3949" t="s">
        <v>19</v>
      </c>
      <c r="E3949">
        <v>3</v>
      </c>
      <c r="F3949" t="s">
        <v>94</v>
      </c>
      <c r="G3949">
        <v>60</v>
      </c>
    </row>
    <row r="3950" spans="1:7" x14ac:dyDescent="0.25">
      <c r="A3950" s="66" t="str">
        <f t="shared" si="61"/>
        <v xml:space="preserve">2013, London, 3, 80+, Non-Hodgkin lymphoma </v>
      </c>
      <c r="B3950">
        <v>2013</v>
      </c>
      <c r="C3950" t="s">
        <v>46</v>
      </c>
      <c r="D3950" t="s">
        <v>19</v>
      </c>
      <c r="E3950">
        <v>3</v>
      </c>
      <c r="F3950" t="s">
        <v>8</v>
      </c>
      <c r="G3950">
        <v>25</v>
      </c>
    </row>
    <row r="3951" spans="1:7" x14ac:dyDescent="0.25">
      <c r="A3951" s="66" t="str">
        <f t="shared" si="61"/>
        <v xml:space="preserve">2013, North East, 3, 80+, Non-Hodgkin lymphoma </v>
      </c>
      <c r="B3951">
        <v>2013</v>
      </c>
      <c r="C3951" t="s">
        <v>46</v>
      </c>
      <c r="D3951" t="s">
        <v>19</v>
      </c>
      <c r="E3951">
        <v>3</v>
      </c>
      <c r="F3951" t="s">
        <v>99</v>
      </c>
      <c r="G3951">
        <v>23</v>
      </c>
    </row>
    <row r="3952" spans="1:7" x14ac:dyDescent="0.25">
      <c r="A3952" s="66" t="str">
        <f t="shared" si="61"/>
        <v xml:space="preserve">2013, North West, 3, 80+, Non-Hodgkin lymphoma </v>
      </c>
      <c r="B3952">
        <v>2013</v>
      </c>
      <c r="C3952" t="s">
        <v>46</v>
      </c>
      <c r="D3952" t="s">
        <v>19</v>
      </c>
      <c r="E3952">
        <v>3</v>
      </c>
      <c r="F3952" t="s">
        <v>92</v>
      </c>
      <c r="G3952">
        <v>41</v>
      </c>
    </row>
    <row r="3953" spans="1:7" x14ac:dyDescent="0.25">
      <c r="A3953" s="66" t="str">
        <f t="shared" si="61"/>
        <v xml:space="preserve">2013, South East, 3, 80+, Non-Hodgkin lymphoma </v>
      </c>
      <c r="B3953">
        <v>2013</v>
      </c>
      <c r="C3953" t="s">
        <v>46</v>
      </c>
      <c r="D3953" t="s">
        <v>19</v>
      </c>
      <c r="E3953">
        <v>3</v>
      </c>
      <c r="F3953" t="s">
        <v>93</v>
      </c>
      <c r="G3953">
        <v>39</v>
      </c>
    </row>
    <row r="3954" spans="1:7" x14ac:dyDescent="0.25">
      <c r="A3954" s="66" t="str">
        <f t="shared" si="61"/>
        <v xml:space="preserve">2013, South West, 3, 80+, Non-Hodgkin lymphoma </v>
      </c>
      <c r="B3954">
        <v>2013</v>
      </c>
      <c r="C3954" t="s">
        <v>46</v>
      </c>
      <c r="D3954" t="s">
        <v>19</v>
      </c>
      <c r="E3954">
        <v>3</v>
      </c>
      <c r="F3954" t="s">
        <v>95</v>
      </c>
      <c r="G3954">
        <v>66</v>
      </c>
    </row>
    <row r="3955" spans="1:7" x14ac:dyDescent="0.25">
      <c r="A3955" s="66" t="str">
        <f t="shared" si="61"/>
        <v xml:space="preserve">2013, West Midlands, 3, 80+, Non-Hodgkin lymphoma </v>
      </c>
      <c r="B3955">
        <v>2013</v>
      </c>
      <c r="C3955" t="s">
        <v>46</v>
      </c>
      <c r="D3955" t="s">
        <v>19</v>
      </c>
      <c r="E3955">
        <v>3</v>
      </c>
      <c r="F3955" t="s">
        <v>97</v>
      </c>
      <c r="G3955">
        <v>16</v>
      </c>
    </row>
    <row r="3956" spans="1:7" x14ac:dyDescent="0.25">
      <c r="A3956" s="66" t="str">
        <f t="shared" si="61"/>
        <v xml:space="preserve">2013, Yorkshire and The Humber, 3, 80+, Non-Hodgkin lymphoma </v>
      </c>
      <c r="B3956">
        <v>2013</v>
      </c>
      <c r="C3956" t="s">
        <v>46</v>
      </c>
      <c r="D3956" t="s">
        <v>19</v>
      </c>
      <c r="E3956">
        <v>3</v>
      </c>
      <c r="F3956" t="s">
        <v>96</v>
      </c>
      <c r="G3956">
        <v>26</v>
      </c>
    </row>
    <row r="3957" spans="1:7" x14ac:dyDescent="0.25">
      <c r="A3957" s="66" t="str">
        <f t="shared" si="61"/>
        <v xml:space="preserve">2013, East Midlands, 4, 80+, Non-Hodgkin lymphoma </v>
      </c>
      <c r="B3957">
        <v>2013</v>
      </c>
      <c r="C3957" t="s">
        <v>46</v>
      </c>
      <c r="D3957" t="s">
        <v>19</v>
      </c>
      <c r="E3957">
        <v>4</v>
      </c>
      <c r="F3957" t="s">
        <v>98</v>
      </c>
      <c r="G3957">
        <v>66</v>
      </c>
    </row>
    <row r="3958" spans="1:7" x14ac:dyDescent="0.25">
      <c r="A3958" s="66" t="str">
        <f t="shared" si="61"/>
        <v xml:space="preserve">2013, East of England, 4, 80+, Non-Hodgkin lymphoma </v>
      </c>
      <c r="B3958">
        <v>2013</v>
      </c>
      <c r="C3958" t="s">
        <v>46</v>
      </c>
      <c r="D3958" t="s">
        <v>19</v>
      </c>
      <c r="E3958">
        <v>4</v>
      </c>
      <c r="F3958" t="s">
        <v>94</v>
      </c>
      <c r="G3958">
        <v>105</v>
      </c>
    </row>
    <row r="3959" spans="1:7" x14ac:dyDescent="0.25">
      <c r="A3959" s="66" t="str">
        <f t="shared" si="61"/>
        <v xml:space="preserve">2013, London, 4, 80+, Non-Hodgkin lymphoma </v>
      </c>
      <c r="B3959">
        <v>2013</v>
      </c>
      <c r="C3959" t="s">
        <v>46</v>
      </c>
      <c r="D3959" t="s">
        <v>19</v>
      </c>
      <c r="E3959">
        <v>4</v>
      </c>
      <c r="F3959" t="s">
        <v>8</v>
      </c>
      <c r="G3959">
        <v>96</v>
      </c>
    </row>
    <row r="3960" spans="1:7" x14ac:dyDescent="0.25">
      <c r="A3960" s="66" t="str">
        <f t="shared" si="61"/>
        <v xml:space="preserve">2013, North East, 4, 80+, Non-Hodgkin lymphoma </v>
      </c>
      <c r="B3960">
        <v>2013</v>
      </c>
      <c r="C3960" t="s">
        <v>46</v>
      </c>
      <c r="D3960" t="s">
        <v>19</v>
      </c>
      <c r="E3960">
        <v>4</v>
      </c>
      <c r="F3960" t="s">
        <v>99</v>
      </c>
      <c r="G3960">
        <v>32</v>
      </c>
    </row>
    <row r="3961" spans="1:7" x14ac:dyDescent="0.25">
      <c r="A3961" s="66" t="str">
        <f t="shared" si="61"/>
        <v xml:space="preserve">2013, North West, 4, 80+, Non-Hodgkin lymphoma </v>
      </c>
      <c r="B3961">
        <v>2013</v>
      </c>
      <c r="C3961" t="s">
        <v>46</v>
      </c>
      <c r="D3961" t="s">
        <v>19</v>
      </c>
      <c r="E3961">
        <v>4</v>
      </c>
      <c r="F3961" t="s">
        <v>92</v>
      </c>
      <c r="G3961">
        <v>62</v>
      </c>
    </row>
    <row r="3962" spans="1:7" x14ac:dyDescent="0.25">
      <c r="A3962" s="66" t="str">
        <f t="shared" si="61"/>
        <v xml:space="preserve">2013, South East, 4, 80+, Non-Hodgkin lymphoma </v>
      </c>
      <c r="B3962">
        <v>2013</v>
      </c>
      <c r="C3962" t="s">
        <v>46</v>
      </c>
      <c r="D3962" t="s">
        <v>19</v>
      </c>
      <c r="E3962">
        <v>4</v>
      </c>
      <c r="F3962" t="s">
        <v>93</v>
      </c>
      <c r="G3962">
        <v>110</v>
      </c>
    </row>
    <row r="3963" spans="1:7" x14ac:dyDescent="0.25">
      <c r="A3963" s="66" t="str">
        <f t="shared" si="61"/>
        <v xml:space="preserve">2013, South West, 4, 80+, Non-Hodgkin lymphoma </v>
      </c>
      <c r="B3963">
        <v>2013</v>
      </c>
      <c r="C3963" t="s">
        <v>46</v>
      </c>
      <c r="D3963" t="s">
        <v>19</v>
      </c>
      <c r="E3963">
        <v>4</v>
      </c>
      <c r="F3963" t="s">
        <v>95</v>
      </c>
      <c r="G3963">
        <v>100</v>
      </c>
    </row>
    <row r="3964" spans="1:7" x14ac:dyDescent="0.25">
      <c r="A3964" s="66" t="str">
        <f t="shared" si="61"/>
        <v xml:space="preserve">2013, West Midlands, 4, 80+, Non-Hodgkin lymphoma </v>
      </c>
      <c r="B3964">
        <v>2013</v>
      </c>
      <c r="C3964" t="s">
        <v>46</v>
      </c>
      <c r="D3964" t="s">
        <v>19</v>
      </c>
      <c r="E3964">
        <v>4</v>
      </c>
      <c r="F3964" t="s">
        <v>97</v>
      </c>
      <c r="G3964">
        <v>56</v>
      </c>
    </row>
    <row r="3965" spans="1:7" x14ac:dyDescent="0.25">
      <c r="A3965" s="66" t="str">
        <f t="shared" si="61"/>
        <v xml:space="preserve">2013, Yorkshire and The Humber, 4, 80+, Non-Hodgkin lymphoma </v>
      </c>
      <c r="B3965">
        <v>2013</v>
      </c>
      <c r="C3965" t="s">
        <v>46</v>
      </c>
      <c r="D3965" t="s">
        <v>19</v>
      </c>
      <c r="E3965">
        <v>4</v>
      </c>
      <c r="F3965" t="s">
        <v>96</v>
      </c>
      <c r="G3965">
        <v>65</v>
      </c>
    </row>
    <row r="3966" spans="1:7" x14ac:dyDescent="0.25">
      <c r="A3966" s="66" t="str">
        <f t="shared" si="61"/>
        <v xml:space="preserve">2013, East Midlands, Unk/Oth, 80+, Non-Hodgkin lymphoma </v>
      </c>
      <c r="B3966">
        <v>2013</v>
      </c>
      <c r="C3966" t="s">
        <v>46</v>
      </c>
      <c r="D3966" t="s">
        <v>19</v>
      </c>
      <c r="E3966" t="s">
        <v>26</v>
      </c>
      <c r="F3966" t="s">
        <v>98</v>
      </c>
      <c r="G3966">
        <v>121</v>
      </c>
    </row>
    <row r="3967" spans="1:7" x14ac:dyDescent="0.25">
      <c r="A3967" s="66" t="str">
        <f t="shared" si="61"/>
        <v xml:space="preserve">2013, East of England, Unk/Oth, 80+, Non-Hodgkin lymphoma </v>
      </c>
      <c r="B3967">
        <v>2013</v>
      </c>
      <c r="C3967" t="s">
        <v>46</v>
      </c>
      <c r="D3967" t="s">
        <v>19</v>
      </c>
      <c r="E3967" t="s">
        <v>26</v>
      </c>
      <c r="F3967" t="s">
        <v>94</v>
      </c>
      <c r="G3967">
        <v>43</v>
      </c>
    </row>
    <row r="3968" spans="1:7" x14ac:dyDescent="0.25">
      <c r="A3968" s="66" t="str">
        <f t="shared" si="61"/>
        <v xml:space="preserve">2013, London, Unk/Oth, 80+, Non-Hodgkin lymphoma </v>
      </c>
      <c r="B3968">
        <v>2013</v>
      </c>
      <c r="C3968" t="s">
        <v>46</v>
      </c>
      <c r="D3968" t="s">
        <v>19</v>
      </c>
      <c r="E3968" t="s">
        <v>26</v>
      </c>
      <c r="F3968" t="s">
        <v>8</v>
      </c>
      <c r="G3968">
        <v>142</v>
      </c>
    </row>
    <row r="3969" spans="1:7" x14ac:dyDescent="0.25">
      <c r="A3969" s="66" t="str">
        <f t="shared" si="61"/>
        <v xml:space="preserve">2013, North East, Unk/Oth, 80+, Non-Hodgkin lymphoma </v>
      </c>
      <c r="B3969">
        <v>2013</v>
      </c>
      <c r="C3969" t="s">
        <v>46</v>
      </c>
      <c r="D3969" t="s">
        <v>19</v>
      </c>
      <c r="E3969" t="s">
        <v>26</v>
      </c>
      <c r="F3969" t="s">
        <v>99</v>
      </c>
      <c r="G3969">
        <v>21</v>
      </c>
    </row>
    <row r="3970" spans="1:7" x14ac:dyDescent="0.25">
      <c r="A3970" s="66" t="str">
        <f t="shared" ref="A3970:A4033" si="62">B3970&amp;", "&amp;F3970&amp;", "&amp;E3970&amp;", "&amp;D3970&amp;", "&amp;C3970</f>
        <v xml:space="preserve">2013, North West, Unk/Oth, 80+, Non-Hodgkin lymphoma </v>
      </c>
      <c r="B3970">
        <v>2013</v>
      </c>
      <c r="C3970" t="s">
        <v>46</v>
      </c>
      <c r="D3970" t="s">
        <v>19</v>
      </c>
      <c r="E3970" t="s">
        <v>26</v>
      </c>
      <c r="F3970" t="s">
        <v>92</v>
      </c>
      <c r="G3970">
        <v>108</v>
      </c>
    </row>
    <row r="3971" spans="1:7" x14ac:dyDescent="0.25">
      <c r="A3971" s="66" t="str">
        <f t="shared" si="62"/>
        <v xml:space="preserve">2013, South East, Unk/Oth, 80+, Non-Hodgkin lymphoma </v>
      </c>
      <c r="B3971">
        <v>2013</v>
      </c>
      <c r="C3971" t="s">
        <v>46</v>
      </c>
      <c r="D3971" t="s">
        <v>19</v>
      </c>
      <c r="E3971" t="s">
        <v>26</v>
      </c>
      <c r="F3971" t="s">
        <v>93</v>
      </c>
      <c r="G3971">
        <v>236</v>
      </c>
    </row>
    <row r="3972" spans="1:7" x14ac:dyDescent="0.25">
      <c r="A3972" s="66" t="str">
        <f t="shared" si="62"/>
        <v xml:space="preserve">2013, South West, Unk/Oth, 80+, Non-Hodgkin lymphoma </v>
      </c>
      <c r="B3972">
        <v>2013</v>
      </c>
      <c r="C3972" t="s">
        <v>46</v>
      </c>
      <c r="D3972" t="s">
        <v>19</v>
      </c>
      <c r="E3972" t="s">
        <v>26</v>
      </c>
      <c r="F3972" t="s">
        <v>95</v>
      </c>
      <c r="G3972">
        <v>70</v>
      </c>
    </row>
    <row r="3973" spans="1:7" x14ac:dyDescent="0.25">
      <c r="A3973" s="66" t="str">
        <f t="shared" si="62"/>
        <v xml:space="preserve">2013, West Midlands, Unk/Oth, 80+, Non-Hodgkin lymphoma </v>
      </c>
      <c r="B3973">
        <v>2013</v>
      </c>
      <c r="C3973" t="s">
        <v>46</v>
      </c>
      <c r="D3973" t="s">
        <v>19</v>
      </c>
      <c r="E3973" t="s">
        <v>26</v>
      </c>
      <c r="F3973" t="s">
        <v>97</v>
      </c>
      <c r="G3973">
        <v>107</v>
      </c>
    </row>
    <row r="3974" spans="1:7" x14ac:dyDescent="0.25">
      <c r="A3974" s="66" t="str">
        <f t="shared" si="62"/>
        <v xml:space="preserve">2013, Yorkshire and The Humber, Unk/Oth, 80+, Non-Hodgkin lymphoma </v>
      </c>
      <c r="B3974">
        <v>2013</v>
      </c>
      <c r="C3974" t="s">
        <v>46</v>
      </c>
      <c r="D3974" t="s">
        <v>19</v>
      </c>
      <c r="E3974" t="s">
        <v>26</v>
      </c>
      <c r="F3974" t="s">
        <v>96</v>
      </c>
      <c r="G3974">
        <v>66</v>
      </c>
    </row>
    <row r="3975" spans="1:7" x14ac:dyDescent="0.25">
      <c r="A3975" s="66" t="str">
        <f t="shared" si="62"/>
        <v>2013, East Midlands, 1, 0-49, Other</v>
      </c>
      <c r="B3975">
        <v>2013</v>
      </c>
      <c r="C3975" t="s">
        <v>71</v>
      </c>
      <c r="D3975" t="s">
        <v>25</v>
      </c>
      <c r="E3975">
        <v>1</v>
      </c>
      <c r="F3975" t="s">
        <v>98</v>
      </c>
      <c r="G3975">
        <v>128</v>
      </c>
    </row>
    <row r="3976" spans="1:7" x14ac:dyDescent="0.25">
      <c r="A3976" s="66" t="str">
        <f t="shared" si="62"/>
        <v>2013, East of England, 1, 0-49, Other</v>
      </c>
      <c r="B3976">
        <v>2013</v>
      </c>
      <c r="C3976" t="s">
        <v>71</v>
      </c>
      <c r="D3976" t="s">
        <v>25</v>
      </c>
      <c r="E3976">
        <v>1</v>
      </c>
      <c r="F3976" t="s">
        <v>94</v>
      </c>
      <c r="G3976">
        <v>405</v>
      </c>
    </row>
    <row r="3977" spans="1:7" x14ac:dyDescent="0.25">
      <c r="A3977" s="66" t="str">
        <f t="shared" si="62"/>
        <v>2013, London, 1, 0-49, Other</v>
      </c>
      <c r="B3977">
        <v>2013</v>
      </c>
      <c r="C3977" t="s">
        <v>71</v>
      </c>
      <c r="D3977" t="s">
        <v>25</v>
      </c>
      <c r="E3977">
        <v>1</v>
      </c>
      <c r="F3977" t="s">
        <v>8</v>
      </c>
      <c r="G3977">
        <v>384</v>
      </c>
    </row>
    <row r="3978" spans="1:7" x14ac:dyDescent="0.25">
      <c r="A3978" s="66" t="str">
        <f t="shared" si="62"/>
        <v>2013, North East, 1, 0-49, Other</v>
      </c>
      <c r="B3978">
        <v>2013</v>
      </c>
      <c r="C3978" t="s">
        <v>71</v>
      </c>
      <c r="D3978" t="s">
        <v>25</v>
      </c>
      <c r="E3978">
        <v>1</v>
      </c>
      <c r="F3978" t="s">
        <v>99</v>
      </c>
      <c r="G3978">
        <v>99</v>
      </c>
    </row>
    <row r="3979" spans="1:7" x14ac:dyDescent="0.25">
      <c r="A3979" s="66" t="str">
        <f t="shared" si="62"/>
        <v>2013, North West, 1, 0-49, Other</v>
      </c>
      <c r="B3979">
        <v>2013</v>
      </c>
      <c r="C3979" t="s">
        <v>71</v>
      </c>
      <c r="D3979" t="s">
        <v>25</v>
      </c>
      <c r="E3979">
        <v>1</v>
      </c>
      <c r="F3979" t="s">
        <v>92</v>
      </c>
      <c r="G3979">
        <v>484</v>
      </c>
    </row>
    <row r="3980" spans="1:7" x14ac:dyDescent="0.25">
      <c r="A3980" s="66" t="str">
        <f t="shared" si="62"/>
        <v>2013, South East, 1, 0-49, Other</v>
      </c>
      <c r="B3980">
        <v>2013</v>
      </c>
      <c r="C3980" t="s">
        <v>71</v>
      </c>
      <c r="D3980" t="s">
        <v>25</v>
      </c>
      <c r="E3980">
        <v>1</v>
      </c>
      <c r="F3980" t="s">
        <v>93</v>
      </c>
      <c r="G3980">
        <v>332</v>
      </c>
    </row>
    <row r="3981" spans="1:7" x14ac:dyDescent="0.25">
      <c r="A3981" s="66" t="str">
        <f t="shared" si="62"/>
        <v>2013, South West, 1, 0-49, Other</v>
      </c>
      <c r="B3981">
        <v>2013</v>
      </c>
      <c r="C3981" t="s">
        <v>71</v>
      </c>
      <c r="D3981" t="s">
        <v>25</v>
      </c>
      <c r="E3981">
        <v>1</v>
      </c>
      <c r="F3981" t="s">
        <v>95</v>
      </c>
      <c r="G3981">
        <v>223</v>
      </c>
    </row>
    <row r="3982" spans="1:7" x14ac:dyDescent="0.25">
      <c r="A3982" s="66" t="str">
        <f t="shared" si="62"/>
        <v>2013, West Midlands, 1, 0-49, Other</v>
      </c>
      <c r="B3982">
        <v>2013</v>
      </c>
      <c r="C3982" t="s">
        <v>71</v>
      </c>
      <c r="D3982" t="s">
        <v>25</v>
      </c>
      <c r="E3982">
        <v>1</v>
      </c>
      <c r="F3982" t="s">
        <v>97</v>
      </c>
      <c r="G3982">
        <v>256</v>
      </c>
    </row>
    <row r="3983" spans="1:7" x14ac:dyDescent="0.25">
      <c r="A3983" s="66" t="str">
        <f t="shared" si="62"/>
        <v>2013, Yorkshire and The Humber, 1, 0-49, Other</v>
      </c>
      <c r="B3983">
        <v>2013</v>
      </c>
      <c r="C3983" t="s">
        <v>71</v>
      </c>
      <c r="D3983" t="s">
        <v>25</v>
      </c>
      <c r="E3983">
        <v>1</v>
      </c>
      <c r="F3983" t="s">
        <v>96</v>
      </c>
      <c r="G3983">
        <v>284</v>
      </c>
    </row>
    <row r="3984" spans="1:7" x14ac:dyDescent="0.25">
      <c r="A3984" s="66" t="str">
        <f t="shared" si="62"/>
        <v>2013, East Midlands, 2, 0-49, Other</v>
      </c>
      <c r="B3984">
        <v>2013</v>
      </c>
      <c r="C3984" t="s">
        <v>71</v>
      </c>
      <c r="D3984" t="s">
        <v>25</v>
      </c>
      <c r="E3984">
        <v>2</v>
      </c>
      <c r="F3984" t="s">
        <v>98</v>
      </c>
      <c r="G3984">
        <v>62</v>
      </c>
    </row>
    <row r="3985" spans="1:7" x14ac:dyDescent="0.25">
      <c r="A3985" s="66" t="str">
        <f t="shared" si="62"/>
        <v>2013, East of England, 2, 0-49, Other</v>
      </c>
      <c r="B3985">
        <v>2013</v>
      </c>
      <c r="C3985" t="s">
        <v>71</v>
      </c>
      <c r="D3985" t="s">
        <v>25</v>
      </c>
      <c r="E3985">
        <v>2</v>
      </c>
      <c r="F3985" t="s">
        <v>94</v>
      </c>
      <c r="G3985">
        <v>127</v>
      </c>
    </row>
    <row r="3986" spans="1:7" x14ac:dyDescent="0.25">
      <c r="A3986" s="66" t="str">
        <f t="shared" si="62"/>
        <v>2013, London, 2, 0-49, Other</v>
      </c>
      <c r="B3986">
        <v>2013</v>
      </c>
      <c r="C3986" t="s">
        <v>71</v>
      </c>
      <c r="D3986" t="s">
        <v>25</v>
      </c>
      <c r="E3986">
        <v>2</v>
      </c>
      <c r="F3986" t="s">
        <v>8</v>
      </c>
      <c r="G3986">
        <v>164</v>
      </c>
    </row>
    <row r="3987" spans="1:7" x14ac:dyDescent="0.25">
      <c r="A3987" s="66" t="str">
        <f t="shared" si="62"/>
        <v>2013, North East, 2, 0-49, Other</v>
      </c>
      <c r="B3987">
        <v>2013</v>
      </c>
      <c r="C3987" t="s">
        <v>71</v>
      </c>
      <c r="D3987" t="s">
        <v>25</v>
      </c>
      <c r="E3987">
        <v>2</v>
      </c>
      <c r="F3987" t="s">
        <v>99</v>
      </c>
      <c r="G3987">
        <v>48</v>
      </c>
    </row>
    <row r="3988" spans="1:7" x14ac:dyDescent="0.25">
      <c r="A3988" s="66" t="str">
        <f t="shared" si="62"/>
        <v>2013, North West, 2, 0-49, Other</v>
      </c>
      <c r="B3988">
        <v>2013</v>
      </c>
      <c r="C3988" t="s">
        <v>71</v>
      </c>
      <c r="D3988" t="s">
        <v>25</v>
      </c>
      <c r="E3988">
        <v>2</v>
      </c>
      <c r="F3988" t="s">
        <v>92</v>
      </c>
      <c r="G3988">
        <v>151</v>
      </c>
    </row>
    <row r="3989" spans="1:7" x14ac:dyDescent="0.25">
      <c r="A3989" s="66" t="str">
        <f t="shared" si="62"/>
        <v>2013, South East, 2, 0-49, Other</v>
      </c>
      <c r="B3989">
        <v>2013</v>
      </c>
      <c r="C3989" t="s">
        <v>71</v>
      </c>
      <c r="D3989" t="s">
        <v>25</v>
      </c>
      <c r="E3989">
        <v>2</v>
      </c>
      <c r="F3989" t="s">
        <v>93</v>
      </c>
      <c r="G3989">
        <v>133</v>
      </c>
    </row>
    <row r="3990" spans="1:7" x14ac:dyDescent="0.25">
      <c r="A3990" s="66" t="str">
        <f t="shared" si="62"/>
        <v>2013, South West, 2, 0-49, Other</v>
      </c>
      <c r="B3990">
        <v>2013</v>
      </c>
      <c r="C3990" t="s">
        <v>71</v>
      </c>
      <c r="D3990" t="s">
        <v>25</v>
      </c>
      <c r="E3990">
        <v>2</v>
      </c>
      <c r="F3990" t="s">
        <v>95</v>
      </c>
      <c r="G3990">
        <v>103</v>
      </c>
    </row>
    <row r="3991" spans="1:7" x14ac:dyDescent="0.25">
      <c r="A3991" s="66" t="str">
        <f t="shared" si="62"/>
        <v>2013, West Midlands, 2, 0-49, Other</v>
      </c>
      <c r="B3991">
        <v>2013</v>
      </c>
      <c r="C3991" t="s">
        <v>71</v>
      </c>
      <c r="D3991" t="s">
        <v>25</v>
      </c>
      <c r="E3991">
        <v>2</v>
      </c>
      <c r="F3991" t="s">
        <v>97</v>
      </c>
      <c r="G3991">
        <v>106</v>
      </c>
    </row>
    <row r="3992" spans="1:7" x14ac:dyDescent="0.25">
      <c r="A3992" s="66" t="str">
        <f t="shared" si="62"/>
        <v>2013, Yorkshire and The Humber, 2, 0-49, Other</v>
      </c>
      <c r="B3992">
        <v>2013</v>
      </c>
      <c r="C3992" t="s">
        <v>71</v>
      </c>
      <c r="D3992" t="s">
        <v>25</v>
      </c>
      <c r="E3992">
        <v>2</v>
      </c>
      <c r="F3992" t="s">
        <v>96</v>
      </c>
      <c r="G3992">
        <v>79</v>
      </c>
    </row>
    <row r="3993" spans="1:7" x14ac:dyDescent="0.25">
      <c r="A3993" s="66" t="str">
        <f t="shared" si="62"/>
        <v>2013, East Midlands, 3, 0-49, Other</v>
      </c>
      <c r="B3993">
        <v>2013</v>
      </c>
      <c r="C3993" t="s">
        <v>71</v>
      </c>
      <c r="D3993" t="s">
        <v>25</v>
      </c>
      <c r="E3993">
        <v>3</v>
      </c>
      <c r="F3993" t="s">
        <v>98</v>
      </c>
      <c r="G3993">
        <v>38</v>
      </c>
    </row>
    <row r="3994" spans="1:7" x14ac:dyDescent="0.25">
      <c r="A3994" s="66" t="str">
        <f t="shared" si="62"/>
        <v>2013, East of England, 3, 0-49, Other</v>
      </c>
      <c r="B3994">
        <v>2013</v>
      </c>
      <c r="C3994" t="s">
        <v>71</v>
      </c>
      <c r="D3994" t="s">
        <v>25</v>
      </c>
      <c r="E3994">
        <v>3</v>
      </c>
      <c r="F3994" t="s">
        <v>94</v>
      </c>
      <c r="G3994">
        <v>111</v>
      </c>
    </row>
    <row r="3995" spans="1:7" x14ac:dyDescent="0.25">
      <c r="A3995" s="66" t="str">
        <f t="shared" si="62"/>
        <v>2013, London, 3, 0-49, Other</v>
      </c>
      <c r="B3995">
        <v>2013</v>
      </c>
      <c r="C3995" t="s">
        <v>71</v>
      </c>
      <c r="D3995" t="s">
        <v>25</v>
      </c>
      <c r="E3995">
        <v>3</v>
      </c>
      <c r="F3995" t="s">
        <v>8</v>
      </c>
      <c r="G3995">
        <v>109</v>
      </c>
    </row>
    <row r="3996" spans="1:7" x14ac:dyDescent="0.25">
      <c r="A3996" s="66" t="str">
        <f t="shared" si="62"/>
        <v>2013, North East, 3, 0-49, Other</v>
      </c>
      <c r="B3996">
        <v>2013</v>
      </c>
      <c r="C3996" t="s">
        <v>71</v>
      </c>
      <c r="D3996" t="s">
        <v>25</v>
      </c>
      <c r="E3996">
        <v>3</v>
      </c>
      <c r="F3996" t="s">
        <v>99</v>
      </c>
      <c r="G3996">
        <v>30</v>
      </c>
    </row>
    <row r="3997" spans="1:7" x14ac:dyDescent="0.25">
      <c r="A3997" s="66" t="str">
        <f t="shared" si="62"/>
        <v>2013, North West, 3, 0-49, Other</v>
      </c>
      <c r="B3997">
        <v>2013</v>
      </c>
      <c r="C3997" t="s">
        <v>71</v>
      </c>
      <c r="D3997" t="s">
        <v>25</v>
      </c>
      <c r="E3997">
        <v>3</v>
      </c>
      <c r="F3997" t="s">
        <v>92</v>
      </c>
      <c r="G3997">
        <v>110</v>
      </c>
    </row>
    <row r="3998" spans="1:7" x14ac:dyDescent="0.25">
      <c r="A3998" s="66" t="str">
        <f t="shared" si="62"/>
        <v>2013, South East, 3, 0-49, Other</v>
      </c>
      <c r="B3998">
        <v>2013</v>
      </c>
      <c r="C3998" t="s">
        <v>71</v>
      </c>
      <c r="D3998" t="s">
        <v>25</v>
      </c>
      <c r="E3998">
        <v>3</v>
      </c>
      <c r="F3998" t="s">
        <v>93</v>
      </c>
      <c r="G3998">
        <v>95</v>
      </c>
    </row>
    <row r="3999" spans="1:7" x14ac:dyDescent="0.25">
      <c r="A3999" s="66" t="str">
        <f t="shared" si="62"/>
        <v>2013, South West, 3, 0-49, Other</v>
      </c>
      <c r="B3999">
        <v>2013</v>
      </c>
      <c r="C3999" t="s">
        <v>71</v>
      </c>
      <c r="D3999" t="s">
        <v>25</v>
      </c>
      <c r="E3999">
        <v>3</v>
      </c>
      <c r="F3999" t="s">
        <v>95</v>
      </c>
      <c r="G3999">
        <v>69</v>
      </c>
    </row>
    <row r="4000" spans="1:7" x14ac:dyDescent="0.25">
      <c r="A4000" s="66" t="str">
        <f t="shared" si="62"/>
        <v>2013, West Midlands, 3, 0-49, Other</v>
      </c>
      <c r="B4000">
        <v>2013</v>
      </c>
      <c r="C4000" t="s">
        <v>71</v>
      </c>
      <c r="D4000" t="s">
        <v>25</v>
      </c>
      <c r="E4000">
        <v>3</v>
      </c>
      <c r="F4000" t="s">
        <v>97</v>
      </c>
      <c r="G4000">
        <v>84</v>
      </c>
    </row>
    <row r="4001" spans="1:7" x14ac:dyDescent="0.25">
      <c r="A4001" s="66" t="str">
        <f t="shared" si="62"/>
        <v>2013, Yorkshire and The Humber, 3, 0-49, Other</v>
      </c>
      <c r="B4001">
        <v>2013</v>
      </c>
      <c r="C4001" t="s">
        <v>71</v>
      </c>
      <c r="D4001" t="s">
        <v>25</v>
      </c>
      <c r="E4001">
        <v>3</v>
      </c>
      <c r="F4001" t="s">
        <v>96</v>
      </c>
      <c r="G4001">
        <v>65</v>
      </c>
    </row>
    <row r="4002" spans="1:7" x14ac:dyDescent="0.25">
      <c r="A4002" s="66" t="str">
        <f t="shared" si="62"/>
        <v>2013, East Midlands, 4, 0-49, Other</v>
      </c>
      <c r="B4002">
        <v>2013</v>
      </c>
      <c r="C4002" t="s">
        <v>71</v>
      </c>
      <c r="D4002" t="s">
        <v>25</v>
      </c>
      <c r="E4002">
        <v>4</v>
      </c>
      <c r="F4002" t="s">
        <v>98</v>
      </c>
      <c r="G4002">
        <v>91</v>
      </c>
    </row>
    <row r="4003" spans="1:7" x14ac:dyDescent="0.25">
      <c r="A4003" s="66" t="str">
        <f t="shared" si="62"/>
        <v>2013, East of England, 4, 0-49, Other</v>
      </c>
      <c r="B4003">
        <v>2013</v>
      </c>
      <c r="C4003" t="s">
        <v>71</v>
      </c>
      <c r="D4003" t="s">
        <v>25</v>
      </c>
      <c r="E4003">
        <v>4</v>
      </c>
      <c r="F4003" t="s">
        <v>94</v>
      </c>
      <c r="G4003">
        <v>154</v>
      </c>
    </row>
    <row r="4004" spans="1:7" x14ac:dyDescent="0.25">
      <c r="A4004" s="66" t="str">
        <f t="shared" si="62"/>
        <v>2013, London, 4, 0-49, Other</v>
      </c>
      <c r="B4004">
        <v>2013</v>
      </c>
      <c r="C4004" t="s">
        <v>71</v>
      </c>
      <c r="D4004" t="s">
        <v>25</v>
      </c>
      <c r="E4004">
        <v>4</v>
      </c>
      <c r="F4004" t="s">
        <v>8</v>
      </c>
      <c r="G4004">
        <v>225</v>
      </c>
    </row>
    <row r="4005" spans="1:7" x14ac:dyDescent="0.25">
      <c r="A4005" s="66" t="str">
        <f t="shared" si="62"/>
        <v>2013, North East, 4, 0-49, Other</v>
      </c>
      <c r="B4005">
        <v>2013</v>
      </c>
      <c r="C4005" t="s">
        <v>71</v>
      </c>
      <c r="D4005" t="s">
        <v>25</v>
      </c>
      <c r="E4005">
        <v>4</v>
      </c>
      <c r="F4005" t="s">
        <v>99</v>
      </c>
      <c r="G4005">
        <v>56</v>
      </c>
    </row>
    <row r="4006" spans="1:7" x14ac:dyDescent="0.25">
      <c r="A4006" s="66" t="str">
        <f t="shared" si="62"/>
        <v>2013, North West, 4, 0-49, Other</v>
      </c>
      <c r="B4006">
        <v>2013</v>
      </c>
      <c r="C4006" t="s">
        <v>71</v>
      </c>
      <c r="D4006" t="s">
        <v>25</v>
      </c>
      <c r="E4006">
        <v>4</v>
      </c>
      <c r="F4006" t="s">
        <v>92</v>
      </c>
      <c r="G4006">
        <v>227</v>
      </c>
    </row>
    <row r="4007" spans="1:7" x14ac:dyDescent="0.25">
      <c r="A4007" s="66" t="str">
        <f t="shared" si="62"/>
        <v>2013, South East, 4, 0-49, Other</v>
      </c>
      <c r="B4007">
        <v>2013</v>
      </c>
      <c r="C4007" t="s">
        <v>71</v>
      </c>
      <c r="D4007" t="s">
        <v>25</v>
      </c>
      <c r="E4007">
        <v>4</v>
      </c>
      <c r="F4007" t="s">
        <v>93</v>
      </c>
      <c r="G4007">
        <v>192</v>
      </c>
    </row>
    <row r="4008" spans="1:7" x14ac:dyDescent="0.25">
      <c r="A4008" s="66" t="str">
        <f t="shared" si="62"/>
        <v>2013, South West, 4, 0-49, Other</v>
      </c>
      <c r="B4008">
        <v>2013</v>
      </c>
      <c r="C4008" t="s">
        <v>71</v>
      </c>
      <c r="D4008" t="s">
        <v>25</v>
      </c>
      <c r="E4008">
        <v>4</v>
      </c>
      <c r="F4008" t="s">
        <v>95</v>
      </c>
      <c r="G4008">
        <v>125</v>
      </c>
    </row>
    <row r="4009" spans="1:7" x14ac:dyDescent="0.25">
      <c r="A4009" s="66" t="str">
        <f t="shared" si="62"/>
        <v>2013, West Midlands, 4, 0-49, Other</v>
      </c>
      <c r="B4009">
        <v>2013</v>
      </c>
      <c r="C4009" t="s">
        <v>71</v>
      </c>
      <c r="D4009" t="s">
        <v>25</v>
      </c>
      <c r="E4009">
        <v>4</v>
      </c>
      <c r="F4009" t="s">
        <v>97</v>
      </c>
      <c r="G4009">
        <v>135</v>
      </c>
    </row>
    <row r="4010" spans="1:7" x14ac:dyDescent="0.25">
      <c r="A4010" s="66" t="str">
        <f t="shared" si="62"/>
        <v>2013, Yorkshire and The Humber, 4, 0-49, Other</v>
      </c>
      <c r="B4010">
        <v>2013</v>
      </c>
      <c r="C4010" t="s">
        <v>71</v>
      </c>
      <c r="D4010" t="s">
        <v>25</v>
      </c>
      <c r="E4010">
        <v>4</v>
      </c>
      <c r="F4010" t="s">
        <v>96</v>
      </c>
      <c r="G4010">
        <v>130</v>
      </c>
    </row>
    <row r="4011" spans="1:7" x14ac:dyDescent="0.25">
      <c r="A4011" s="66" t="str">
        <f t="shared" si="62"/>
        <v>2013, East Midlands, Unk/Oth, 0-49, Other</v>
      </c>
      <c r="B4011">
        <v>2013</v>
      </c>
      <c r="C4011" t="s">
        <v>71</v>
      </c>
      <c r="D4011" t="s">
        <v>25</v>
      </c>
      <c r="E4011" t="s">
        <v>26</v>
      </c>
      <c r="F4011" t="s">
        <v>98</v>
      </c>
      <c r="G4011">
        <v>768</v>
      </c>
    </row>
    <row r="4012" spans="1:7" x14ac:dyDescent="0.25">
      <c r="A4012" s="66" t="str">
        <f t="shared" si="62"/>
        <v>2013, East of England, Unk/Oth, 0-49, Other</v>
      </c>
      <c r="B4012">
        <v>2013</v>
      </c>
      <c r="C4012" t="s">
        <v>71</v>
      </c>
      <c r="D4012" t="s">
        <v>25</v>
      </c>
      <c r="E4012" t="s">
        <v>26</v>
      </c>
      <c r="F4012" t="s">
        <v>94</v>
      </c>
      <c r="G4012">
        <v>534</v>
      </c>
    </row>
    <row r="4013" spans="1:7" x14ac:dyDescent="0.25">
      <c r="A4013" s="66" t="str">
        <f t="shared" si="62"/>
        <v>2013, London, Unk/Oth, 0-49, Other</v>
      </c>
      <c r="B4013">
        <v>2013</v>
      </c>
      <c r="C4013" t="s">
        <v>71</v>
      </c>
      <c r="D4013" t="s">
        <v>25</v>
      </c>
      <c r="E4013" t="s">
        <v>26</v>
      </c>
      <c r="F4013" t="s">
        <v>8</v>
      </c>
      <c r="G4013">
        <v>1329</v>
      </c>
    </row>
    <row r="4014" spans="1:7" x14ac:dyDescent="0.25">
      <c r="A4014" s="66" t="str">
        <f t="shared" si="62"/>
        <v>2013, North East, Unk/Oth, 0-49, Other</v>
      </c>
      <c r="B4014">
        <v>2013</v>
      </c>
      <c r="C4014" t="s">
        <v>71</v>
      </c>
      <c r="D4014" t="s">
        <v>25</v>
      </c>
      <c r="E4014" t="s">
        <v>26</v>
      </c>
      <c r="F4014" t="s">
        <v>99</v>
      </c>
      <c r="G4014">
        <v>425</v>
      </c>
    </row>
    <row r="4015" spans="1:7" x14ac:dyDescent="0.25">
      <c r="A4015" s="66" t="str">
        <f t="shared" si="62"/>
        <v>2013, North West, Unk/Oth, 0-49, Other</v>
      </c>
      <c r="B4015">
        <v>2013</v>
      </c>
      <c r="C4015" t="s">
        <v>71</v>
      </c>
      <c r="D4015" t="s">
        <v>25</v>
      </c>
      <c r="E4015" t="s">
        <v>26</v>
      </c>
      <c r="F4015" t="s">
        <v>92</v>
      </c>
      <c r="G4015">
        <v>825</v>
      </c>
    </row>
    <row r="4016" spans="1:7" x14ac:dyDescent="0.25">
      <c r="A4016" s="66" t="str">
        <f t="shared" si="62"/>
        <v>2013, South East, Unk/Oth, 0-49, Other</v>
      </c>
      <c r="B4016">
        <v>2013</v>
      </c>
      <c r="C4016" t="s">
        <v>71</v>
      </c>
      <c r="D4016" t="s">
        <v>25</v>
      </c>
      <c r="E4016" t="s">
        <v>26</v>
      </c>
      <c r="F4016" t="s">
        <v>93</v>
      </c>
      <c r="G4016">
        <v>1374</v>
      </c>
    </row>
    <row r="4017" spans="1:7" x14ac:dyDescent="0.25">
      <c r="A4017" s="66" t="str">
        <f t="shared" si="62"/>
        <v>2013, South West, Unk/Oth, 0-49, Other</v>
      </c>
      <c r="B4017">
        <v>2013</v>
      </c>
      <c r="C4017" t="s">
        <v>71</v>
      </c>
      <c r="D4017" t="s">
        <v>25</v>
      </c>
      <c r="E4017" t="s">
        <v>26</v>
      </c>
      <c r="F4017" t="s">
        <v>95</v>
      </c>
      <c r="G4017">
        <v>684</v>
      </c>
    </row>
    <row r="4018" spans="1:7" x14ac:dyDescent="0.25">
      <c r="A4018" s="66" t="str">
        <f t="shared" si="62"/>
        <v>2013, West Midlands, Unk/Oth, 0-49, Other</v>
      </c>
      <c r="B4018">
        <v>2013</v>
      </c>
      <c r="C4018" t="s">
        <v>71</v>
      </c>
      <c r="D4018" t="s">
        <v>25</v>
      </c>
      <c r="E4018" t="s">
        <v>26</v>
      </c>
      <c r="F4018" t="s">
        <v>97</v>
      </c>
      <c r="G4018">
        <v>775</v>
      </c>
    </row>
    <row r="4019" spans="1:7" x14ac:dyDescent="0.25">
      <c r="A4019" s="66" t="str">
        <f t="shared" si="62"/>
        <v>2013, Yorkshire and The Humber, Unk/Oth, 0-49, Other</v>
      </c>
      <c r="B4019">
        <v>2013</v>
      </c>
      <c r="C4019" t="s">
        <v>71</v>
      </c>
      <c r="D4019" t="s">
        <v>25</v>
      </c>
      <c r="E4019" t="s">
        <v>26</v>
      </c>
      <c r="F4019" t="s">
        <v>96</v>
      </c>
      <c r="G4019">
        <v>748</v>
      </c>
    </row>
    <row r="4020" spans="1:7" x14ac:dyDescent="0.25">
      <c r="A4020" s="66" t="str">
        <f t="shared" si="62"/>
        <v>2013, East Midlands, 1, 50-59, Other</v>
      </c>
      <c r="B4020">
        <v>2013</v>
      </c>
      <c r="C4020" t="s">
        <v>71</v>
      </c>
      <c r="D4020" t="s">
        <v>16</v>
      </c>
      <c r="E4020">
        <v>1</v>
      </c>
      <c r="F4020" t="s">
        <v>98</v>
      </c>
      <c r="G4020">
        <v>40</v>
      </c>
    </row>
    <row r="4021" spans="1:7" x14ac:dyDescent="0.25">
      <c r="A4021" s="66" t="str">
        <f t="shared" si="62"/>
        <v>2013, East of England, 1, 50-59, Other</v>
      </c>
      <c r="B4021">
        <v>2013</v>
      </c>
      <c r="C4021" t="s">
        <v>71</v>
      </c>
      <c r="D4021" t="s">
        <v>16</v>
      </c>
      <c r="E4021">
        <v>1</v>
      </c>
      <c r="F4021" t="s">
        <v>94</v>
      </c>
      <c r="G4021">
        <v>167</v>
      </c>
    </row>
    <row r="4022" spans="1:7" x14ac:dyDescent="0.25">
      <c r="A4022" s="66" t="str">
        <f t="shared" si="62"/>
        <v>2013, London, 1, 50-59, Other</v>
      </c>
      <c r="B4022">
        <v>2013</v>
      </c>
      <c r="C4022" t="s">
        <v>71</v>
      </c>
      <c r="D4022" t="s">
        <v>16</v>
      </c>
      <c r="E4022">
        <v>1</v>
      </c>
      <c r="F4022" t="s">
        <v>8</v>
      </c>
      <c r="G4022">
        <v>110</v>
      </c>
    </row>
    <row r="4023" spans="1:7" x14ac:dyDescent="0.25">
      <c r="A4023" s="66" t="str">
        <f t="shared" si="62"/>
        <v>2013, North East, 1, 50-59, Other</v>
      </c>
      <c r="B4023">
        <v>2013</v>
      </c>
      <c r="C4023" t="s">
        <v>71</v>
      </c>
      <c r="D4023" t="s">
        <v>16</v>
      </c>
      <c r="E4023">
        <v>1</v>
      </c>
      <c r="F4023" t="s">
        <v>99</v>
      </c>
      <c r="G4023">
        <v>45</v>
      </c>
    </row>
    <row r="4024" spans="1:7" x14ac:dyDescent="0.25">
      <c r="A4024" s="66" t="str">
        <f t="shared" si="62"/>
        <v>2013, North West, 1, 50-59, Other</v>
      </c>
      <c r="B4024">
        <v>2013</v>
      </c>
      <c r="C4024" t="s">
        <v>71</v>
      </c>
      <c r="D4024" t="s">
        <v>16</v>
      </c>
      <c r="E4024">
        <v>1</v>
      </c>
      <c r="F4024" t="s">
        <v>92</v>
      </c>
      <c r="G4024">
        <v>168</v>
      </c>
    </row>
    <row r="4025" spans="1:7" x14ac:dyDescent="0.25">
      <c r="A4025" s="66" t="str">
        <f t="shared" si="62"/>
        <v>2013, South East, 1, 50-59, Other</v>
      </c>
      <c r="B4025">
        <v>2013</v>
      </c>
      <c r="C4025" t="s">
        <v>71</v>
      </c>
      <c r="D4025" t="s">
        <v>16</v>
      </c>
      <c r="E4025">
        <v>1</v>
      </c>
      <c r="F4025" t="s">
        <v>93</v>
      </c>
      <c r="G4025">
        <v>119</v>
      </c>
    </row>
    <row r="4026" spans="1:7" x14ac:dyDescent="0.25">
      <c r="A4026" s="66" t="str">
        <f t="shared" si="62"/>
        <v>2013, South West, 1, 50-59, Other</v>
      </c>
      <c r="B4026">
        <v>2013</v>
      </c>
      <c r="C4026" t="s">
        <v>71</v>
      </c>
      <c r="D4026" t="s">
        <v>16</v>
      </c>
      <c r="E4026">
        <v>1</v>
      </c>
      <c r="F4026" t="s">
        <v>95</v>
      </c>
      <c r="G4026">
        <v>94</v>
      </c>
    </row>
    <row r="4027" spans="1:7" x14ac:dyDescent="0.25">
      <c r="A4027" s="66" t="str">
        <f t="shared" si="62"/>
        <v>2013, West Midlands, 1, 50-59, Other</v>
      </c>
      <c r="B4027">
        <v>2013</v>
      </c>
      <c r="C4027" t="s">
        <v>71</v>
      </c>
      <c r="D4027" t="s">
        <v>16</v>
      </c>
      <c r="E4027">
        <v>1</v>
      </c>
      <c r="F4027" t="s">
        <v>97</v>
      </c>
      <c r="G4027">
        <v>78</v>
      </c>
    </row>
    <row r="4028" spans="1:7" x14ac:dyDescent="0.25">
      <c r="A4028" s="66" t="str">
        <f t="shared" si="62"/>
        <v>2013, Yorkshire and The Humber, 1, 50-59, Other</v>
      </c>
      <c r="B4028">
        <v>2013</v>
      </c>
      <c r="C4028" t="s">
        <v>71</v>
      </c>
      <c r="D4028" t="s">
        <v>16</v>
      </c>
      <c r="E4028">
        <v>1</v>
      </c>
      <c r="F4028" t="s">
        <v>96</v>
      </c>
      <c r="G4028">
        <v>86</v>
      </c>
    </row>
    <row r="4029" spans="1:7" x14ac:dyDescent="0.25">
      <c r="A4029" s="66" t="str">
        <f t="shared" si="62"/>
        <v>2013, East Midlands, 2, 50-59, Other</v>
      </c>
      <c r="B4029">
        <v>2013</v>
      </c>
      <c r="C4029" t="s">
        <v>71</v>
      </c>
      <c r="D4029" t="s">
        <v>16</v>
      </c>
      <c r="E4029">
        <v>2</v>
      </c>
      <c r="F4029" t="s">
        <v>98</v>
      </c>
      <c r="G4029">
        <v>33</v>
      </c>
    </row>
    <row r="4030" spans="1:7" x14ac:dyDescent="0.25">
      <c r="A4030" s="66" t="str">
        <f t="shared" si="62"/>
        <v>2013, East of England, 2, 50-59, Other</v>
      </c>
      <c r="B4030">
        <v>2013</v>
      </c>
      <c r="C4030" t="s">
        <v>71</v>
      </c>
      <c r="D4030" t="s">
        <v>16</v>
      </c>
      <c r="E4030">
        <v>2</v>
      </c>
      <c r="F4030" t="s">
        <v>94</v>
      </c>
      <c r="G4030">
        <v>102</v>
      </c>
    </row>
    <row r="4031" spans="1:7" x14ac:dyDescent="0.25">
      <c r="A4031" s="66" t="str">
        <f t="shared" si="62"/>
        <v>2013, London, 2, 50-59, Other</v>
      </c>
      <c r="B4031">
        <v>2013</v>
      </c>
      <c r="C4031" t="s">
        <v>71</v>
      </c>
      <c r="D4031" t="s">
        <v>16</v>
      </c>
      <c r="E4031">
        <v>2</v>
      </c>
      <c r="F4031" t="s">
        <v>8</v>
      </c>
      <c r="G4031">
        <v>89</v>
      </c>
    </row>
    <row r="4032" spans="1:7" x14ac:dyDescent="0.25">
      <c r="A4032" s="66" t="str">
        <f t="shared" si="62"/>
        <v>2013, North East, 2, 50-59, Other</v>
      </c>
      <c r="B4032">
        <v>2013</v>
      </c>
      <c r="C4032" t="s">
        <v>71</v>
      </c>
      <c r="D4032" t="s">
        <v>16</v>
      </c>
      <c r="E4032">
        <v>2</v>
      </c>
      <c r="F4032" t="s">
        <v>99</v>
      </c>
      <c r="G4032">
        <v>36</v>
      </c>
    </row>
    <row r="4033" spans="1:7" x14ac:dyDescent="0.25">
      <c r="A4033" s="66" t="str">
        <f t="shared" si="62"/>
        <v>2013, North West, 2, 50-59, Other</v>
      </c>
      <c r="B4033">
        <v>2013</v>
      </c>
      <c r="C4033" t="s">
        <v>71</v>
      </c>
      <c r="D4033" t="s">
        <v>16</v>
      </c>
      <c r="E4033">
        <v>2</v>
      </c>
      <c r="F4033" t="s">
        <v>92</v>
      </c>
      <c r="G4033">
        <v>142</v>
      </c>
    </row>
    <row r="4034" spans="1:7" x14ac:dyDescent="0.25">
      <c r="A4034" s="66" t="str">
        <f t="shared" ref="A4034:A4097" si="63">B4034&amp;", "&amp;F4034&amp;", "&amp;E4034&amp;", "&amp;D4034&amp;", "&amp;C4034</f>
        <v>2013, South East, 2, 50-59, Other</v>
      </c>
      <c r="B4034">
        <v>2013</v>
      </c>
      <c r="C4034" t="s">
        <v>71</v>
      </c>
      <c r="D4034" t="s">
        <v>16</v>
      </c>
      <c r="E4034">
        <v>2</v>
      </c>
      <c r="F4034" t="s">
        <v>93</v>
      </c>
      <c r="G4034">
        <v>108</v>
      </c>
    </row>
    <row r="4035" spans="1:7" x14ac:dyDescent="0.25">
      <c r="A4035" s="66" t="str">
        <f t="shared" si="63"/>
        <v>2013, South West, 2, 50-59, Other</v>
      </c>
      <c r="B4035">
        <v>2013</v>
      </c>
      <c r="C4035" t="s">
        <v>71</v>
      </c>
      <c r="D4035" t="s">
        <v>16</v>
      </c>
      <c r="E4035">
        <v>2</v>
      </c>
      <c r="F4035" t="s">
        <v>95</v>
      </c>
      <c r="G4035">
        <v>98</v>
      </c>
    </row>
    <row r="4036" spans="1:7" x14ac:dyDescent="0.25">
      <c r="A4036" s="66" t="str">
        <f t="shared" si="63"/>
        <v>2013, West Midlands, 2, 50-59, Other</v>
      </c>
      <c r="B4036">
        <v>2013</v>
      </c>
      <c r="C4036" t="s">
        <v>71</v>
      </c>
      <c r="D4036" t="s">
        <v>16</v>
      </c>
      <c r="E4036">
        <v>2</v>
      </c>
      <c r="F4036" t="s">
        <v>97</v>
      </c>
      <c r="G4036">
        <v>61</v>
      </c>
    </row>
    <row r="4037" spans="1:7" x14ac:dyDescent="0.25">
      <c r="A4037" s="66" t="str">
        <f t="shared" si="63"/>
        <v>2013, Yorkshire and The Humber, 2, 50-59, Other</v>
      </c>
      <c r="B4037">
        <v>2013</v>
      </c>
      <c r="C4037" t="s">
        <v>71</v>
      </c>
      <c r="D4037" t="s">
        <v>16</v>
      </c>
      <c r="E4037">
        <v>2</v>
      </c>
      <c r="F4037" t="s">
        <v>96</v>
      </c>
      <c r="G4037">
        <v>59</v>
      </c>
    </row>
    <row r="4038" spans="1:7" x14ac:dyDescent="0.25">
      <c r="A4038" s="66" t="str">
        <f t="shared" si="63"/>
        <v>2013, East Midlands, 3, 50-59, Other</v>
      </c>
      <c r="B4038">
        <v>2013</v>
      </c>
      <c r="C4038" t="s">
        <v>71</v>
      </c>
      <c r="D4038" t="s">
        <v>16</v>
      </c>
      <c r="E4038">
        <v>3</v>
      </c>
      <c r="F4038" t="s">
        <v>98</v>
      </c>
      <c r="G4038">
        <v>46</v>
      </c>
    </row>
    <row r="4039" spans="1:7" x14ac:dyDescent="0.25">
      <c r="A4039" s="66" t="str">
        <f t="shared" si="63"/>
        <v>2013, East of England, 3, 50-59, Other</v>
      </c>
      <c r="B4039">
        <v>2013</v>
      </c>
      <c r="C4039" t="s">
        <v>71</v>
      </c>
      <c r="D4039" t="s">
        <v>16</v>
      </c>
      <c r="E4039">
        <v>3</v>
      </c>
      <c r="F4039" t="s">
        <v>94</v>
      </c>
      <c r="G4039">
        <v>119</v>
      </c>
    </row>
    <row r="4040" spans="1:7" x14ac:dyDescent="0.25">
      <c r="A4040" s="66" t="str">
        <f t="shared" si="63"/>
        <v>2013, London, 3, 50-59, Other</v>
      </c>
      <c r="B4040">
        <v>2013</v>
      </c>
      <c r="C4040" t="s">
        <v>71</v>
      </c>
      <c r="D4040" t="s">
        <v>16</v>
      </c>
      <c r="E4040">
        <v>3</v>
      </c>
      <c r="F4040" t="s">
        <v>8</v>
      </c>
      <c r="G4040">
        <v>135</v>
      </c>
    </row>
    <row r="4041" spans="1:7" x14ac:dyDescent="0.25">
      <c r="A4041" s="66" t="str">
        <f t="shared" si="63"/>
        <v>2013, North East, 3, 50-59, Other</v>
      </c>
      <c r="B4041">
        <v>2013</v>
      </c>
      <c r="C4041" t="s">
        <v>71</v>
      </c>
      <c r="D4041" t="s">
        <v>16</v>
      </c>
      <c r="E4041">
        <v>3</v>
      </c>
      <c r="F4041" t="s">
        <v>99</v>
      </c>
      <c r="G4041">
        <v>39</v>
      </c>
    </row>
    <row r="4042" spans="1:7" x14ac:dyDescent="0.25">
      <c r="A4042" s="66" t="str">
        <f t="shared" si="63"/>
        <v>2013, North West, 3, 50-59, Other</v>
      </c>
      <c r="B4042">
        <v>2013</v>
      </c>
      <c r="C4042" t="s">
        <v>71</v>
      </c>
      <c r="D4042" t="s">
        <v>16</v>
      </c>
      <c r="E4042">
        <v>3</v>
      </c>
      <c r="F4042" t="s">
        <v>92</v>
      </c>
      <c r="G4042">
        <v>174</v>
      </c>
    </row>
    <row r="4043" spans="1:7" x14ac:dyDescent="0.25">
      <c r="A4043" s="66" t="str">
        <f t="shared" si="63"/>
        <v>2013, South East, 3, 50-59, Other</v>
      </c>
      <c r="B4043">
        <v>2013</v>
      </c>
      <c r="C4043" t="s">
        <v>71</v>
      </c>
      <c r="D4043" t="s">
        <v>16</v>
      </c>
      <c r="E4043">
        <v>3</v>
      </c>
      <c r="F4043" t="s">
        <v>93</v>
      </c>
      <c r="G4043">
        <v>143</v>
      </c>
    </row>
    <row r="4044" spans="1:7" x14ac:dyDescent="0.25">
      <c r="A4044" s="66" t="str">
        <f t="shared" si="63"/>
        <v>2013, South West, 3, 50-59, Other</v>
      </c>
      <c r="B4044">
        <v>2013</v>
      </c>
      <c r="C4044" t="s">
        <v>71</v>
      </c>
      <c r="D4044" t="s">
        <v>16</v>
      </c>
      <c r="E4044">
        <v>3</v>
      </c>
      <c r="F4044" t="s">
        <v>95</v>
      </c>
      <c r="G4044">
        <v>107</v>
      </c>
    </row>
    <row r="4045" spans="1:7" x14ac:dyDescent="0.25">
      <c r="A4045" s="66" t="str">
        <f t="shared" si="63"/>
        <v>2013, West Midlands, 3, 50-59, Other</v>
      </c>
      <c r="B4045">
        <v>2013</v>
      </c>
      <c r="C4045" t="s">
        <v>71</v>
      </c>
      <c r="D4045" t="s">
        <v>16</v>
      </c>
      <c r="E4045">
        <v>3</v>
      </c>
      <c r="F4045" t="s">
        <v>97</v>
      </c>
      <c r="G4045">
        <v>89</v>
      </c>
    </row>
    <row r="4046" spans="1:7" x14ac:dyDescent="0.25">
      <c r="A4046" s="66" t="str">
        <f t="shared" si="63"/>
        <v>2013, Yorkshire and The Humber, 3, 50-59, Other</v>
      </c>
      <c r="B4046">
        <v>2013</v>
      </c>
      <c r="C4046" t="s">
        <v>71</v>
      </c>
      <c r="D4046" t="s">
        <v>16</v>
      </c>
      <c r="E4046">
        <v>3</v>
      </c>
      <c r="F4046" t="s">
        <v>96</v>
      </c>
      <c r="G4046">
        <v>82</v>
      </c>
    </row>
    <row r="4047" spans="1:7" x14ac:dyDescent="0.25">
      <c r="A4047" s="66" t="str">
        <f t="shared" si="63"/>
        <v>2013, East Midlands, 4, 50-59, Other</v>
      </c>
      <c r="B4047">
        <v>2013</v>
      </c>
      <c r="C4047" t="s">
        <v>71</v>
      </c>
      <c r="D4047" t="s">
        <v>16</v>
      </c>
      <c r="E4047">
        <v>4</v>
      </c>
      <c r="F4047" t="s">
        <v>98</v>
      </c>
      <c r="G4047">
        <v>168</v>
      </c>
    </row>
    <row r="4048" spans="1:7" x14ac:dyDescent="0.25">
      <c r="A4048" s="66" t="str">
        <f t="shared" si="63"/>
        <v>2013, East of England, 4, 50-59, Other</v>
      </c>
      <c r="B4048">
        <v>2013</v>
      </c>
      <c r="C4048" t="s">
        <v>71</v>
      </c>
      <c r="D4048" t="s">
        <v>16</v>
      </c>
      <c r="E4048">
        <v>4</v>
      </c>
      <c r="F4048" t="s">
        <v>94</v>
      </c>
      <c r="G4048">
        <v>286</v>
      </c>
    </row>
    <row r="4049" spans="1:7" x14ac:dyDescent="0.25">
      <c r="A4049" s="66" t="str">
        <f t="shared" si="63"/>
        <v>2013, London, 4, 50-59, Other</v>
      </c>
      <c r="B4049">
        <v>2013</v>
      </c>
      <c r="C4049" t="s">
        <v>71</v>
      </c>
      <c r="D4049" t="s">
        <v>16</v>
      </c>
      <c r="E4049">
        <v>4</v>
      </c>
      <c r="F4049" t="s">
        <v>8</v>
      </c>
      <c r="G4049">
        <v>288</v>
      </c>
    </row>
    <row r="4050" spans="1:7" x14ac:dyDescent="0.25">
      <c r="A4050" s="66" t="str">
        <f t="shared" si="63"/>
        <v>2013, North East, 4, 50-59, Other</v>
      </c>
      <c r="B4050">
        <v>2013</v>
      </c>
      <c r="C4050" t="s">
        <v>71</v>
      </c>
      <c r="D4050" t="s">
        <v>16</v>
      </c>
      <c r="E4050">
        <v>4</v>
      </c>
      <c r="F4050" t="s">
        <v>99</v>
      </c>
      <c r="G4050">
        <v>97</v>
      </c>
    </row>
    <row r="4051" spans="1:7" x14ac:dyDescent="0.25">
      <c r="A4051" s="66" t="str">
        <f t="shared" si="63"/>
        <v>2013, North West, 4, 50-59, Other</v>
      </c>
      <c r="B4051">
        <v>2013</v>
      </c>
      <c r="C4051" t="s">
        <v>71</v>
      </c>
      <c r="D4051" t="s">
        <v>16</v>
      </c>
      <c r="E4051">
        <v>4</v>
      </c>
      <c r="F4051" t="s">
        <v>92</v>
      </c>
      <c r="G4051">
        <v>402</v>
      </c>
    </row>
    <row r="4052" spans="1:7" x14ac:dyDescent="0.25">
      <c r="A4052" s="66" t="str">
        <f t="shared" si="63"/>
        <v>2013, South East, 4, 50-59, Other</v>
      </c>
      <c r="B4052">
        <v>2013</v>
      </c>
      <c r="C4052" t="s">
        <v>71</v>
      </c>
      <c r="D4052" t="s">
        <v>16</v>
      </c>
      <c r="E4052">
        <v>4</v>
      </c>
      <c r="F4052" t="s">
        <v>93</v>
      </c>
      <c r="G4052">
        <v>313</v>
      </c>
    </row>
    <row r="4053" spans="1:7" x14ac:dyDescent="0.25">
      <c r="A4053" s="66" t="str">
        <f t="shared" si="63"/>
        <v>2013, South West, 4, 50-59, Other</v>
      </c>
      <c r="B4053">
        <v>2013</v>
      </c>
      <c r="C4053" t="s">
        <v>71</v>
      </c>
      <c r="D4053" t="s">
        <v>16</v>
      </c>
      <c r="E4053">
        <v>4</v>
      </c>
      <c r="F4053" t="s">
        <v>95</v>
      </c>
      <c r="G4053">
        <v>249</v>
      </c>
    </row>
    <row r="4054" spans="1:7" x14ac:dyDescent="0.25">
      <c r="A4054" s="66" t="str">
        <f t="shared" si="63"/>
        <v>2013, West Midlands, 4, 50-59, Other</v>
      </c>
      <c r="B4054">
        <v>2013</v>
      </c>
      <c r="C4054" t="s">
        <v>71</v>
      </c>
      <c r="D4054" t="s">
        <v>16</v>
      </c>
      <c r="E4054">
        <v>4</v>
      </c>
      <c r="F4054" t="s">
        <v>97</v>
      </c>
      <c r="G4054">
        <v>221</v>
      </c>
    </row>
    <row r="4055" spans="1:7" x14ac:dyDescent="0.25">
      <c r="A4055" s="66" t="str">
        <f t="shared" si="63"/>
        <v>2013, Yorkshire and The Humber, 4, 50-59, Other</v>
      </c>
      <c r="B4055">
        <v>2013</v>
      </c>
      <c r="C4055" t="s">
        <v>71</v>
      </c>
      <c r="D4055" t="s">
        <v>16</v>
      </c>
      <c r="E4055">
        <v>4</v>
      </c>
      <c r="F4055" t="s">
        <v>96</v>
      </c>
      <c r="G4055">
        <v>209</v>
      </c>
    </row>
    <row r="4056" spans="1:7" x14ac:dyDescent="0.25">
      <c r="A4056" s="66" t="str">
        <f t="shared" si="63"/>
        <v>2013, East Midlands, Unk/Oth, 50-59, Other</v>
      </c>
      <c r="B4056">
        <v>2013</v>
      </c>
      <c r="C4056" t="s">
        <v>71</v>
      </c>
      <c r="D4056" t="s">
        <v>16</v>
      </c>
      <c r="E4056" t="s">
        <v>26</v>
      </c>
      <c r="F4056" t="s">
        <v>98</v>
      </c>
      <c r="G4056">
        <v>614</v>
      </c>
    </row>
    <row r="4057" spans="1:7" x14ac:dyDescent="0.25">
      <c r="A4057" s="66" t="str">
        <f t="shared" si="63"/>
        <v>2013, East of England, Unk/Oth, 50-59, Other</v>
      </c>
      <c r="B4057">
        <v>2013</v>
      </c>
      <c r="C4057" t="s">
        <v>71</v>
      </c>
      <c r="D4057" t="s">
        <v>16</v>
      </c>
      <c r="E4057" t="s">
        <v>26</v>
      </c>
      <c r="F4057" t="s">
        <v>94</v>
      </c>
      <c r="G4057">
        <v>427</v>
      </c>
    </row>
    <row r="4058" spans="1:7" x14ac:dyDescent="0.25">
      <c r="A4058" s="66" t="str">
        <f t="shared" si="63"/>
        <v>2013, London, Unk/Oth, 50-59, Other</v>
      </c>
      <c r="B4058">
        <v>2013</v>
      </c>
      <c r="C4058" t="s">
        <v>71</v>
      </c>
      <c r="D4058" t="s">
        <v>16</v>
      </c>
      <c r="E4058" t="s">
        <v>26</v>
      </c>
      <c r="F4058" t="s">
        <v>8</v>
      </c>
      <c r="G4058">
        <v>824</v>
      </c>
    </row>
    <row r="4059" spans="1:7" x14ac:dyDescent="0.25">
      <c r="A4059" s="66" t="str">
        <f t="shared" si="63"/>
        <v>2013, North East, Unk/Oth, 50-59, Other</v>
      </c>
      <c r="B4059">
        <v>2013</v>
      </c>
      <c r="C4059" t="s">
        <v>71</v>
      </c>
      <c r="D4059" t="s">
        <v>16</v>
      </c>
      <c r="E4059" t="s">
        <v>26</v>
      </c>
      <c r="F4059" t="s">
        <v>99</v>
      </c>
      <c r="G4059">
        <v>373</v>
      </c>
    </row>
    <row r="4060" spans="1:7" x14ac:dyDescent="0.25">
      <c r="A4060" s="66" t="str">
        <f t="shared" si="63"/>
        <v>2013, North West, Unk/Oth, 50-59, Other</v>
      </c>
      <c r="B4060">
        <v>2013</v>
      </c>
      <c r="C4060" t="s">
        <v>71</v>
      </c>
      <c r="D4060" t="s">
        <v>16</v>
      </c>
      <c r="E4060" t="s">
        <v>26</v>
      </c>
      <c r="F4060" t="s">
        <v>92</v>
      </c>
      <c r="G4060">
        <v>667</v>
      </c>
    </row>
    <row r="4061" spans="1:7" x14ac:dyDescent="0.25">
      <c r="A4061" s="66" t="str">
        <f t="shared" si="63"/>
        <v>2013, South East, Unk/Oth, 50-59, Other</v>
      </c>
      <c r="B4061">
        <v>2013</v>
      </c>
      <c r="C4061" t="s">
        <v>71</v>
      </c>
      <c r="D4061" t="s">
        <v>16</v>
      </c>
      <c r="E4061" t="s">
        <v>26</v>
      </c>
      <c r="F4061" t="s">
        <v>93</v>
      </c>
      <c r="G4061">
        <v>1065</v>
      </c>
    </row>
    <row r="4062" spans="1:7" x14ac:dyDescent="0.25">
      <c r="A4062" s="66" t="str">
        <f t="shared" si="63"/>
        <v>2013, South West, Unk/Oth, 50-59, Other</v>
      </c>
      <c r="B4062">
        <v>2013</v>
      </c>
      <c r="C4062" t="s">
        <v>71</v>
      </c>
      <c r="D4062" t="s">
        <v>16</v>
      </c>
      <c r="E4062" t="s">
        <v>26</v>
      </c>
      <c r="F4062" t="s">
        <v>95</v>
      </c>
      <c r="G4062">
        <v>589</v>
      </c>
    </row>
    <row r="4063" spans="1:7" x14ac:dyDescent="0.25">
      <c r="A4063" s="66" t="str">
        <f t="shared" si="63"/>
        <v>2013, West Midlands, Unk/Oth, 50-59, Other</v>
      </c>
      <c r="B4063">
        <v>2013</v>
      </c>
      <c r="C4063" t="s">
        <v>71</v>
      </c>
      <c r="D4063" t="s">
        <v>16</v>
      </c>
      <c r="E4063" t="s">
        <v>26</v>
      </c>
      <c r="F4063" t="s">
        <v>97</v>
      </c>
      <c r="G4063">
        <v>652</v>
      </c>
    </row>
    <row r="4064" spans="1:7" x14ac:dyDescent="0.25">
      <c r="A4064" s="66" t="str">
        <f t="shared" si="63"/>
        <v>2013, Yorkshire and The Humber, Unk/Oth, 50-59, Other</v>
      </c>
      <c r="B4064">
        <v>2013</v>
      </c>
      <c r="C4064" t="s">
        <v>71</v>
      </c>
      <c r="D4064" t="s">
        <v>16</v>
      </c>
      <c r="E4064" t="s">
        <v>26</v>
      </c>
      <c r="F4064" t="s">
        <v>96</v>
      </c>
      <c r="G4064">
        <v>705</v>
      </c>
    </row>
    <row r="4065" spans="1:7" x14ac:dyDescent="0.25">
      <c r="A4065" s="66" t="str">
        <f t="shared" si="63"/>
        <v>2013, East Midlands, 1, 60-69, Other</v>
      </c>
      <c r="B4065">
        <v>2013</v>
      </c>
      <c r="C4065" t="s">
        <v>71</v>
      </c>
      <c r="D4065" t="s">
        <v>17</v>
      </c>
      <c r="E4065">
        <v>1</v>
      </c>
      <c r="F4065" t="s">
        <v>98</v>
      </c>
      <c r="G4065">
        <v>89</v>
      </c>
    </row>
    <row r="4066" spans="1:7" x14ac:dyDescent="0.25">
      <c r="A4066" s="66" t="str">
        <f t="shared" si="63"/>
        <v>2013, East of England, 1, 60-69, Other</v>
      </c>
      <c r="B4066">
        <v>2013</v>
      </c>
      <c r="C4066" t="s">
        <v>71</v>
      </c>
      <c r="D4066" t="s">
        <v>17</v>
      </c>
      <c r="E4066">
        <v>1</v>
      </c>
      <c r="F4066" t="s">
        <v>94</v>
      </c>
      <c r="G4066">
        <v>202</v>
      </c>
    </row>
    <row r="4067" spans="1:7" x14ac:dyDescent="0.25">
      <c r="A4067" s="66" t="str">
        <f t="shared" si="63"/>
        <v>2013, London, 1, 60-69, Other</v>
      </c>
      <c r="B4067">
        <v>2013</v>
      </c>
      <c r="C4067" t="s">
        <v>71</v>
      </c>
      <c r="D4067" t="s">
        <v>17</v>
      </c>
      <c r="E4067">
        <v>1</v>
      </c>
      <c r="F4067" t="s">
        <v>8</v>
      </c>
      <c r="G4067">
        <v>131</v>
      </c>
    </row>
    <row r="4068" spans="1:7" x14ac:dyDescent="0.25">
      <c r="A4068" s="66" t="str">
        <f t="shared" si="63"/>
        <v>2013, North East, 1, 60-69, Other</v>
      </c>
      <c r="B4068">
        <v>2013</v>
      </c>
      <c r="C4068" t="s">
        <v>71</v>
      </c>
      <c r="D4068" t="s">
        <v>17</v>
      </c>
      <c r="E4068">
        <v>1</v>
      </c>
      <c r="F4068" t="s">
        <v>99</v>
      </c>
      <c r="G4068">
        <v>58</v>
      </c>
    </row>
    <row r="4069" spans="1:7" x14ac:dyDescent="0.25">
      <c r="A4069" s="66" t="str">
        <f t="shared" si="63"/>
        <v>2013, North West, 1, 60-69, Other</v>
      </c>
      <c r="B4069">
        <v>2013</v>
      </c>
      <c r="C4069" t="s">
        <v>71</v>
      </c>
      <c r="D4069" t="s">
        <v>17</v>
      </c>
      <c r="E4069">
        <v>1</v>
      </c>
      <c r="F4069" t="s">
        <v>92</v>
      </c>
      <c r="G4069">
        <v>262</v>
      </c>
    </row>
    <row r="4070" spans="1:7" x14ac:dyDescent="0.25">
      <c r="A4070" s="66" t="str">
        <f t="shared" si="63"/>
        <v>2013, South East, 1, 60-69, Other</v>
      </c>
      <c r="B4070">
        <v>2013</v>
      </c>
      <c r="C4070" t="s">
        <v>71</v>
      </c>
      <c r="D4070" t="s">
        <v>17</v>
      </c>
      <c r="E4070">
        <v>1</v>
      </c>
      <c r="F4070" t="s">
        <v>93</v>
      </c>
      <c r="G4070">
        <v>157</v>
      </c>
    </row>
    <row r="4071" spans="1:7" x14ac:dyDescent="0.25">
      <c r="A4071" s="66" t="str">
        <f t="shared" si="63"/>
        <v>2013, South West, 1, 60-69, Other</v>
      </c>
      <c r="B4071">
        <v>2013</v>
      </c>
      <c r="C4071" t="s">
        <v>71</v>
      </c>
      <c r="D4071" t="s">
        <v>17</v>
      </c>
      <c r="E4071">
        <v>1</v>
      </c>
      <c r="F4071" t="s">
        <v>95</v>
      </c>
      <c r="G4071">
        <v>137</v>
      </c>
    </row>
    <row r="4072" spans="1:7" x14ac:dyDescent="0.25">
      <c r="A4072" s="66" t="str">
        <f t="shared" si="63"/>
        <v>2013, West Midlands, 1, 60-69, Other</v>
      </c>
      <c r="B4072">
        <v>2013</v>
      </c>
      <c r="C4072" t="s">
        <v>71</v>
      </c>
      <c r="D4072" t="s">
        <v>17</v>
      </c>
      <c r="E4072">
        <v>1</v>
      </c>
      <c r="F4072" t="s">
        <v>97</v>
      </c>
      <c r="G4072">
        <v>128</v>
      </c>
    </row>
    <row r="4073" spans="1:7" x14ac:dyDescent="0.25">
      <c r="A4073" s="66" t="str">
        <f t="shared" si="63"/>
        <v>2013, Yorkshire and The Humber, 1, 60-69, Other</v>
      </c>
      <c r="B4073">
        <v>2013</v>
      </c>
      <c r="C4073" t="s">
        <v>71</v>
      </c>
      <c r="D4073" t="s">
        <v>17</v>
      </c>
      <c r="E4073">
        <v>1</v>
      </c>
      <c r="F4073" t="s">
        <v>96</v>
      </c>
      <c r="G4073">
        <v>113</v>
      </c>
    </row>
    <row r="4074" spans="1:7" x14ac:dyDescent="0.25">
      <c r="A4074" s="66" t="str">
        <f t="shared" si="63"/>
        <v>2013, East Midlands, 2, 60-69, Other</v>
      </c>
      <c r="B4074">
        <v>2013</v>
      </c>
      <c r="C4074" t="s">
        <v>71</v>
      </c>
      <c r="D4074" t="s">
        <v>17</v>
      </c>
      <c r="E4074">
        <v>2</v>
      </c>
      <c r="F4074" t="s">
        <v>98</v>
      </c>
      <c r="G4074">
        <v>67</v>
      </c>
    </row>
    <row r="4075" spans="1:7" x14ac:dyDescent="0.25">
      <c r="A4075" s="66" t="str">
        <f t="shared" si="63"/>
        <v>2013, East of England, 2, 60-69, Other</v>
      </c>
      <c r="B4075">
        <v>2013</v>
      </c>
      <c r="C4075" t="s">
        <v>71</v>
      </c>
      <c r="D4075" t="s">
        <v>17</v>
      </c>
      <c r="E4075">
        <v>2</v>
      </c>
      <c r="F4075" t="s">
        <v>94</v>
      </c>
      <c r="G4075">
        <v>193</v>
      </c>
    </row>
    <row r="4076" spans="1:7" x14ac:dyDescent="0.25">
      <c r="A4076" s="66" t="str">
        <f t="shared" si="63"/>
        <v>2013, London, 2, 60-69, Other</v>
      </c>
      <c r="B4076">
        <v>2013</v>
      </c>
      <c r="C4076" t="s">
        <v>71</v>
      </c>
      <c r="D4076" t="s">
        <v>17</v>
      </c>
      <c r="E4076">
        <v>2</v>
      </c>
      <c r="F4076" t="s">
        <v>8</v>
      </c>
      <c r="G4076">
        <v>152</v>
      </c>
    </row>
    <row r="4077" spans="1:7" x14ac:dyDescent="0.25">
      <c r="A4077" s="66" t="str">
        <f t="shared" si="63"/>
        <v>2013, North East, 2, 60-69, Other</v>
      </c>
      <c r="B4077">
        <v>2013</v>
      </c>
      <c r="C4077" t="s">
        <v>71</v>
      </c>
      <c r="D4077" t="s">
        <v>17</v>
      </c>
      <c r="E4077">
        <v>2</v>
      </c>
      <c r="F4077" t="s">
        <v>99</v>
      </c>
      <c r="G4077">
        <v>62</v>
      </c>
    </row>
    <row r="4078" spans="1:7" x14ac:dyDescent="0.25">
      <c r="A4078" s="66" t="str">
        <f t="shared" si="63"/>
        <v>2013, North West, 2, 60-69, Other</v>
      </c>
      <c r="B4078">
        <v>2013</v>
      </c>
      <c r="C4078" t="s">
        <v>71</v>
      </c>
      <c r="D4078" t="s">
        <v>17</v>
      </c>
      <c r="E4078">
        <v>2</v>
      </c>
      <c r="F4078" t="s">
        <v>92</v>
      </c>
      <c r="G4078">
        <v>235</v>
      </c>
    </row>
    <row r="4079" spans="1:7" x14ac:dyDescent="0.25">
      <c r="A4079" s="66" t="str">
        <f t="shared" si="63"/>
        <v>2013, South East, 2, 60-69, Other</v>
      </c>
      <c r="B4079">
        <v>2013</v>
      </c>
      <c r="C4079" t="s">
        <v>71</v>
      </c>
      <c r="D4079" t="s">
        <v>17</v>
      </c>
      <c r="E4079">
        <v>2</v>
      </c>
      <c r="F4079" t="s">
        <v>93</v>
      </c>
      <c r="G4079">
        <v>162</v>
      </c>
    </row>
    <row r="4080" spans="1:7" x14ac:dyDescent="0.25">
      <c r="A4080" s="66" t="str">
        <f t="shared" si="63"/>
        <v>2013, South West, 2, 60-69, Other</v>
      </c>
      <c r="B4080">
        <v>2013</v>
      </c>
      <c r="C4080" t="s">
        <v>71</v>
      </c>
      <c r="D4080" t="s">
        <v>17</v>
      </c>
      <c r="E4080">
        <v>2</v>
      </c>
      <c r="F4080" t="s">
        <v>95</v>
      </c>
      <c r="G4080">
        <v>174</v>
      </c>
    </row>
    <row r="4081" spans="1:7" x14ac:dyDescent="0.25">
      <c r="A4081" s="66" t="str">
        <f t="shared" si="63"/>
        <v>2013, West Midlands, 2, 60-69, Other</v>
      </c>
      <c r="B4081">
        <v>2013</v>
      </c>
      <c r="C4081" t="s">
        <v>71</v>
      </c>
      <c r="D4081" t="s">
        <v>17</v>
      </c>
      <c r="E4081">
        <v>2</v>
      </c>
      <c r="F4081" t="s">
        <v>97</v>
      </c>
      <c r="G4081">
        <v>142</v>
      </c>
    </row>
    <row r="4082" spans="1:7" x14ac:dyDescent="0.25">
      <c r="A4082" s="66" t="str">
        <f t="shared" si="63"/>
        <v>2013, Yorkshire and The Humber, 2, 60-69, Other</v>
      </c>
      <c r="B4082">
        <v>2013</v>
      </c>
      <c r="C4082" t="s">
        <v>71</v>
      </c>
      <c r="D4082" t="s">
        <v>17</v>
      </c>
      <c r="E4082">
        <v>2</v>
      </c>
      <c r="F4082" t="s">
        <v>96</v>
      </c>
      <c r="G4082">
        <v>101</v>
      </c>
    </row>
    <row r="4083" spans="1:7" x14ac:dyDescent="0.25">
      <c r="A4083" s="66" t="str">
        <f t="shared" si="63"/>
        <v>2013, East Midlands, 3, 60-69, Other</v>
      </c>
      <c r="B4083">
        <v>2013</v>
      </c>
      <c r="C4083" t="s">
        <v>71</v>
      </c>
      <c r="D4083" t="s">
        <v>17</v>
      </c>
      <c r="E4083">
        <v>3</v>
      </c>
      <c r="F4083" t="s">
        <v>98</v>
      </c>
      <c r="G4083">
        <v>99</v>
      </c>
    </row>
    <row r="4084" spans="1:7" x14ac:dyDescent="0.25">
      <c r="A4084" s="66" t="str">
        <f t="shared" si="63"/>
        <v>2013, East of England, 3, 60-69, Other</v>
      </c>
      <c r="B4084">
        <v>2013</v>
      </c>
      <c r="C4084" t="s">
        <v>71</v>
      </c>
      <c r="D4084" t="s">
        <v>17</v>
      </c>
      <c r="E4084">
        <v>3</v>
      </c>
      <c r="F4084" t="s">
        <v>94</v>
      </c>
      <c r="G4084">
        <v>259</v>
      </c>
    </row>
    <row r="4085" spans="1:7" x14ac:dyDescent="0.25">
      <c r="A4085" s="66" t="str">
        <f t="shared" si="63"/>
        <v>2013, London, 3, 60-69, Other</v>
      </c>
      <c r="B4085">
        <v>2013</v>
      </c>
      <c r="C4085" t="s">
        <v>71</v>
      </c>
      <c r="D4085" t="s">
        <v>17</v>
      </c>
      <c r="E4085">
        <v>3</v>
      </c>
      <c r="F4085" t="s">
        <v>8</v>
      </c>
      <c r="G4085">
        <v>190</v>
      </c>
    </row>
    <row r="4086" spans="1:7" x14ac:dyDescent="0.25">
      <c r="A4086" s="66" t="str">
        <f t="shared" si="63"/>
        <v>2013, North East, 3, 60-69, Other</v>
      </c>
      <c r="B4086">
        <v>2013</v>
      </c>
      <c r="C4086" t="s">
        <v>71</v>
      </c>
      <c r="D4086" t="s">
        <v>17</v>
      </c>
      <c r="E4086">
        <v>3</v>
      </c>
      <c r="F4086" t="s">
        <v>99</v>
      </c>
      <c r="G4086">
        <v>90</v>
      </c>
    </row>
    <row r="4087" spans="1:7" x14ac:dyDescent="0.25">
      <c r="A4087" s="66" t="str">
        <f t="shared" si="63"/>
        <v>2013, North West, 3, 60-69, Other</v>
      </c>
      <c r="B4087">
        <v>2013</v>
      </c>
      <c r="C4087" t="s">
        <v>71</v>
      </c>
      <c r="D4087" t="s">
        <v>17</v>
      </c>
      <c r="E4087">
        <v>3</v>
      </c>
      <c r="F4087" t="s">
        <v>92</v>
      </c>
      <c r="G4087">
        <v>366</v>
      </c>
    </row>
    <row r="4088" spans="1:7" x14ac:dyDescent="0.25">
      <c r="A4088" s="66" t="str">
        <f t="shared" si="63"/>
        <v>2013, South East, 3, 60-69, Other</v>
      </c>
      <c r="B4088">
        <v>2013</v>
      </c>
      <c r="C4088" t="s">
        <v>71</v>
      </c>
      <c r="D4088" t="s">
        <v>17</v>
      </c>
      <c r="E4088">
        <v>3</v>
      </c>
      <c r="F4088" t="s">
        <v>93</v>
      </c>
      <c r="G4088">
        <v>259</v>
      </c>
    </row>
    <row r="4089" spans="1:7" x14ac:dyDescent="0.25">
      <c r="A4089" s="66" t="str">
        <f t="shared" si="63"/>
        <v>2013, South West, 3, 60-69, Other</v>
      </c>
      <c r="B4089">
        <v>2013</v>
      </c>
      <c r="C4089" t="s">
        <v>71</v>
      </c>
      <c r="D4089" t="s">
        <v>17</v>
      </c>
      <c r="E4089">
        <v>3</v>
      </c>
      <c r="F4089" t="s">
        <v>95</v>
      </c>
      <c r="G4089">
        <v>203</v>
      </c>
    </row>
    <row r="4090" spans="1:7" x14ac:dyDescent="0.25">
      <c r="A4090" s="66" t="str">
        <f t="shared" si="63"/>
        <v>2013, West Midlands, 3, 60-69, Other</v>
      </c>
      <c r="B4090">
        <v>2013</v>
      </c>
      <c r="C4090" t="s">
        <v>71</v>
      </c>
      <c r="D4090" t="s">
        <v>17</v>
      </c>
      <c r="E4090">
        <v>3</v>
      </c>
      <c r="F4090" t="s">
        <v>97</v>
      </c>
      <c r="G4090">
        <v>187</v>
      </c>
    </row>
    <row r="4091" spans="1:7" x14ac:dyDescent="0.25">
      <c r="A4091" s="66" t="str">
        <f t="shared" si="63"/>
        <v>2013, Yorkshire and The Humber, 3, 60-69, Other</v>
      </c>
      <c r="B4091">
        <v>2013</v>
      </c>
      <c r="C4091" t="s">
        <v>71</v>
      </c>
      <c r="D4091" t="s">
        <v>17</v>
      </c>
      <c r="E4091">
        <v>3</v>
      </c>
      <c r="F4091" t="s">
        <v>96</v>
      </c>
      <c r="G4091">
        <v>154</v>
      </c>
    </row>
    <row r="4092" spans="1:7" x14ac:dyDescent="0.25">
      <c r="A4092" s="66" t="str">
        <f t="shared" si="63"/>
        <v>2013, East Midlands, 4, 60-69, Other</v>
      </c>
      <c r="B4092">
        <v>2013</v>
      </c>
      <c r="C4092" t="s">
        <v>71</v>
      </c>
      <c r="D4092" t="s">
        <v>17</v>
      </c>
      <c r="E4092">
        <v>4</v>
      </c>
      <c r="F4092" t="s">
        <v>98</v>
      </c>
      <c r="G4092">
        <v>240</v>
      </c>
    </row>
    <row r="4093" spans="1:7" x14ac:dyDescent="0.25">
      <c r="A4093" s="66" t="str">
        <f t="shared" si="63"/>
        <v>2013, East of England, 4, 60-69, Other</v>
      </c>
      <c r="B4093">
        <v>2013</v>
      </c>
      <c r="C4093" t="s">
        <v>71</v>
      </c>
      <c r="D4093" t="s">
        <v>17</v>
      </c>
      <c r="E4093">
        <v>4</v>
      </c>
      <c r="F4093" t="s">
        <v>94</v>
      </c>
      <c r="G4093">
        <v>517</v>
      </c>
    </row>
    <row r="4094" spans="1:7" x14ac:dyDescent="0.25">
      <c r="A4094" s="66" t="str">
        <f t="shared" si="63"/>
        <v>2013, London, 4, 60-69, Other</v>
      </c>
      <c r="B4094">
        <v>2013</v>
      </c>
      <c r="C4094" t="s">
        <v>71</v>
      </c>
      <c r="D4094" t="s">
        <v>17</v>
      </c>
      <c r="E4094">
        <v>4</v>
      </c>
      <c r="F4094" t="s">
        <v>8</v>
      </c>
      <c r="G4094">
        <v>387</v>
      </c>
    </row>
    <row r="4095" spans="1:7" x14ac:dyDescent="0.25">
      <c r="A4095" s="66" t="str">
        <f t="shared" si="63"/>
        <v>2013, North East, 4, 60-69, Other</v>
      </c>
      <c r="B4095">
        <v>2013</v>
      </c>
      <c r="C4095" t="s">
        <v>71</v>
      </c>
      <c r="D4095" t="s">
        <v>17</v>
      </c>
      <c r="E4095">
        <v>4</v>
      </c>
      <c r="F4095" t="s">
        <v>99</v>
      </c>
      <c r="G4095">
        <v>189</v>
      </c>
    </row>
    <row r="4096" spans="1:7" x14ac:dyDescent="0.25">
      <c r="A4096" s="66" t="str">
        <f t="shared" si="63"/>
        <v>2013, North West, 4, 60-69, Other</v>
      </c>
      <c r="B4096">
        <v>2013</v>
      </c>
      <c r="C4096" t="s">
        <v>71</v>
      </c>
      <c r="D4096" t="s">
        <v>17</v>
      </c>
      <c r="E4096">
        <v>4</v>
      </c>
      <c r="F4096" t="s">
        <v>92</v>
      </c>
      <c r="G4096">
        <v>659</v>
      </c>
    </row>
    <row r="4097" spans="1:7" x14ac:dyDescent="0.25">
      <c r="A4097" s="66" t="str">
        <f t="shared" si="63"/>
        <v>2013, South East, 4, 60-69, Other</v>
      </c>
      <c r="B4097">
        <v>2013</v>
      </c>
      <c r="C4097" t="s">
        <v>71</v>
      </c>
      <c r="D4097" t="s">
        <v>17</v>
      </c>
      <c r="E4097">
        <v>4</v>
      </c>
      <c r="F4097" t="s">
        <v>93</v>
      </c>
      <c r="G4097">
        <v>516</v>
      </c>
    </row>
    <row r="4098" spans="1:7" x14ac:dyDescent="0.25">
      <c r="A4098" s="66" t="str">
        <f t="shared" ref="A4098:A4161" si="64">B4098&amp;", "&amp;F4098&amp;", "&amp;E4098&amp;", "&amp;D4098&amp;", "&amp;C4098</f>
        <v>2013, South West, 4, 60-69, Other</v>
      </c>
      <c r="B4098">
        <v>2013</v>
      </c>
      <c r="C4098" t="s">
        <v>71</v>
      </c>
      <c r="D4098" t="s">
        <v>17</v>
      </c>
      <c r="E4098">
        <v>4</v>
      </c>
      <c r="F4098" t="s">
        <v>95</v>
      </c>
      <c r="G4098">
        <v>454</v>
      </c>
    </row>
    <row r="4099" spans="1:7" x14ac:dyDescent="0.25">
      <c r="A4099" s="66" t="str">
        <f t="shared" si="64"/>
        <v>2013, West Midlands, 4, 60-69, Other</v>
      </c>
      <c r="B4099">
        <v>2013</v>
      </c>
      <c r="C4099" t="s">
        <v>71</v>
      </c>
      <c r="D4099" t="s">
        <v>17</v>
      </c>
      <c r="E4099">
        <v>4</v>
      </c>
      <c r="F4099" t="s">
        <v>97</v>
      </c>
      <c r="G4099">
        <v>392</v>
      </c>
    </row>
    <row r="4100" spans="1:7" x14ac:dyDescent="0.25">
      <c r="A4100" s="66" t="str">
        <f t="shared" si="64"/>
        <v>2013, Yorkshire and The Humber, 4, 60-69, Other</v>
      </c>
      <c r="B4100">
        <v>2013</v>
      </c>
      <c r="C4100" t="s">
        <v>71</v>
      </c>
      <c r="D4100" t="s">
        <v>17</v>
      </c>
      <c r="E4100">
        <v>4</v>
      </c>
      <c r="F4100" t="s">
        <v>96</v>
      </c>
      <c r="G4100">
        <v>346</v>
      </c>
    </row>
    <row r="4101" spans="1:7" x14ac:dyDescent="0.25">
      <c r="A4101" s="66" t="str">
        <f t="shared" si="64"/>
        <v>2013, East Midlands, Unk/Oth, 60-69, Other</v>
      </c>
      <c r="B4101">
        <v>2013</v>
      </c>
      <c r="C4101" t="s">
        <v>71</v>
      </c>
      <c r="D4101" t="s">
        <v>17</v>
      </c>
      <c r="E4101" t="s">
        <v>26</v>
      </c>
      <c r="F4101" t="s">
        <v>98</v>
      </c>
      <c r="G4101">
        <v>1166</v>
      </c>
    </row>
    <row r="4102" spans="1:7" x14ac:dyDescent="0.25">
      <c r="A4102" s="66" t="str">
        <f t="shared" si="64"/>
        <v>2013, East of England, Unk/Oth, 60-69, Other</v>
      </c>
      <c r="B4102">
        <v>2013</v>
      </c>
      <c r="C4102" t="s">
        <v>71</v>
      </c>
      <c r="D4102" t="s">
        <v>17</v>
      </c>
      <c r="E4102" t="s">
        <v>26</v>
      </c>
      <c r="F4102" t="s">
        <v>94</v>
      </c>
      <c r="G4102">
        <v>907</v>
      </c>
    </row>
    <row r="4103" spans="1:7" x14ac:dyDescent="0.25">
      <c r="A4103" s="66" t="str">
        <f t="shared" si="64"/>
        <v>2013, London, Unk/Oth, 60-69, Other</v>
      </c>
      <c r="B4103">
        <v>2013</v>
      </c>
      <c r="C4103" t="s">
        <v>71</v>
      </c>
      <c r="D4103" t="s">
        <v>17</v>
      </c>
      <c r="E4103" t="s">
        <v>26</v>
      </c>
      <c r="F4103" t="s">
        <v>8</v>
      </c>
      <c r="G4103">
        <v>1147</v>
      </c>
    </row>
    <row r="4104" spans="1:7" x14ac:dyDescent="0.25">
      <c r="A4104" s="66" t="str">
        <f t="shared" si="64"/>
        <v>2013, North East, Unk/Oth, 60-69, Other</v>
      </c>
      <c r="B4104">
        <v>2013</v>
      </c>
      <c r="C4104" t="s">
        <v>71</v>
      </c>
      <c r="D4104" t="s">
        <v>17</v>
      </c>
      <c r="E4104" t="s">
        <v>26</v>
      </c>
      <c r="F4104" t="s">
        <v>99</v>
      </c>
      <c r="G4104">
        <v>705</v>
      </c>
    </row>
    <row r="4105" spans="1:7" x14ac:dyDescent="0.25">
      <c r="A4105" s="66" t="str">
        <f t="shared" si="64"/>
        <v>2013, North West, Unk/Oth, 60-69, Other</v>
      </c>
      <c r="B4105">
        <v>2013</v>
      </c>
      <c r="C4105" t="s">
        <v>71</v>
      </c>
      <c r="D4105" t="s">
        <v>17</v>
      </c>
      <c r="E4105" t="s">
        <v>26</v>
      </c>
      <c r="F4105" t="s">
        <v>92</v>
      </c>
      <c r="G4105">
        <v>1265</v>
      </c>
    </row>
    <row r="4106" spans="1:7" x14ac:dyDescent="0.25">
      <c r="A4106" s="66" t="str">
        <f t="shared" si="64"/>
        <v>2013, South East, Unk/Oth, 60-69, Other</v>
      </c>
      <c r="B4106">
        <v>2013</v>
      </c>
      <c r="C4106" t="s">
        <v>71</v>
      </c>
      <c r="D4106" t="s">
        <v>17</v>
      </c>
      <c r="E4106" t="s">
        <v>26</v>
      </c>
      <c r="F4106" t="s">
        <v>93</v>
      </c>
      <c r="G4106">
        <v>1891</v>
      </c>
    </row>
    <row r="4107" spans="1:7" x14ac:dyDescent="0.25">
      <c r="A4107" s="66" t="str">
        <f t="shared" si="64"/>
        <v>2013, South West, Unk/Oth, 60-69, Other</v>
      </c>
      <c r="B4107">
        <v>2013</v>
      </c>
      <c r="C4107" t="s">
        <v>71</v>
      </c>
      <c r="D4107" t="s">
        <v>17</v>
      </c>
      <c r="E4107" t="s">
        <v>26</v>
      </c>
      <c r="F4107" t="s">
        <v>95</v>
      </c>
      <c r="G4107">
        <v>1124</v>
      </c>
    </row>
    <row r="4108" spans="1:7" x14ac:dyDescent="0.25">
      <c r="A4108" s="66" t="str">
        <f t="shared" si="64"/>
        <v>2013, West Midlands, Unk/Oth, 60-69, Other</v>
      </c>
      <c r="B4108">
        <v>2013</v>
      </c>
      <c r="C4108" t="s">
        <v>71</v>
      </c>
      <c r="D4108" t="s">
        <v>17</v>
      </c>
      <c r="E4108" t="s">
        <v>26</v>
      </c>
      <c r="F4108" t="s">
        <v>97</v>
      </c>
      <c r="G4108">
        <v>1203</v>
      </c>
    </row>
    <row r="4109" spans="1:7" x14ac:dyDescent="0.25">
      <c r="A4109" s="66" t="str">
        <f t="shared" si="64"/>
        <v>2013, Yorkshire and The Humber, Unk/Oth, 60-69, Other</v>
      </c>
      <c r="B4109">
        <v>2013</v>
      </c>
      <c r="C4109" t="s">
        <v>71</v>
      </c>
      <c r="D4109" t="s">
        <v>17</v>
      </c>
      <c r="E4109" t="s">
        <v>26</v>
      </c>
      <c r="F4109" t="s">
        <v>96</v>
      </c>
      <c r="G4109">
        <v>1361</v>
      </c>
    </row>
    <row r="4110" spans="1:7" x14ac:dyDescent="0.25">
      <c r="A4110" s="66" t="str">
        <f t="shared" si="64"/>
        <v>2013, East Midlands, 1, 70-79, Other</v>
      </c>
      <c r="B4110">
        <v>2013</v>
      </c>
      <c r="C4110" t="s">
        <v>71</v>
      </c>
      <c r="D4110" t="s">
        <v>18</v>
      </c>
      <c r="E4110">
        <v>1</v>
      </c>
      <c r="F4110" t="s">
        <v>98</v>
      </c>
      <c r="G4110">
        <v>65</v>
      </c>
    </row>
    <row r="4111" spans="1:7" x14ac:dyDescent="0.25">
      <c r="A4111" s="66" t="str">
        <f t="shared" si="64"/>
        <v>2013, East of England, 1, 70-79, Other</v>
      </c>
      <c r="B4111">
        <v>2013</v>
      </c>
      <c r="C4111" t="s">
        <v>71</v>
      </c>
      <c r="D4111" t="s">
        <v>18</v>
      </c>
      <c r="E4111">
        <v>1</v>
      </c>
      <c r="F4111" t="s">
        <v>94</v>
      </c>
      <c r="G4111">
        <v>226</v>
      </c>
    </row>
    <row r="4112" spans="1:7" x14ac:dyDescent="0.25">
      <c r="A4112" s="66" t="str">
        <f t="shared" si="64"/>
        <v>2013, London, 1, 70-79, Other</v>
      </c>
      <c r="B4112">
        <v>2013</v>
      </c>
      <c r="C4112" t="s">
        <v>71</v>
      </c>
      <c r="D4112" t="s">
        <v>18</v>
      </c>
      <c r="E4112">
        <v>1</v>
      </c>
      <c r="F4112" t="s">
        <v>8</v>
      </c>
      <c r="G4112">
        <v>125</v>
      </c>
    </row>
    <row r="4113" spans="1:7" x14ac:dyDescent="0.25">
      <c r="A4113" s="66" t="str">
        <f t="shared" si="64"/>
        <v>2013, North East, 1, 70-79, Other</v>
      </c>
      <c r="B4113">
        <v>2013</v>
      </c>
      <c r="C4113" t="s">
        <v>71</v>
      </c>
      <c r="D4113" t="s">
        <v>18</v>
      </c>
      <c r="E4113">
        <v>1</v>
      </c>
      <c r="F4113" t="s">
        <v>99</v>
      </c>
      <c r="G4113">
        <v>45</v>
      </c>
    </row>
    <row r="4114" spans="1:7" x14ac:dyDescent="0.25">
      <c r="A4114" s="66" t="str">
        <f t="shared" si="64"/>
        <v>2013, North West, 1, 70-79, Other</v>
      </c>
      <c r="B4114">
        <v>2013</v>
      </c>
      <c r="C4114" t="s">
        <v>71</v>
      </c>
      <c r="D4114" t="s">
        <v>18</v>
      </c>
      <c r="E4114">
        <v>1</v>
      </c>
      <c r="F4114" t="s">
        <v>92</v>
      </c>
      <c r="G4114">
        <v>242</v>
      </c>
    </row>
    <row r="4115" spans="1:7" x14ac:dyDescent="0.25">
      <c r="A4115" s="66" t="str">
        <f t="shared" si="64"/>
        <v>2013, South East, 1, 70-79, Other</v>
      </c>
      <c r="B4115">
        <v>2013</v>
      </c>
      <c r="C4115" t="s">
        <v>71</v>
      </c>
      <c r="D4115" t="s">
        <v>18</v>
      </c>
      <c r="E4115">
        <v>1</v>
      </c>
      <c r="F4115" t="s">
        <v>93</v>
      </c>
      <c r="G4115">
        <v>164</v>
      </c>
    </row>
    <row r="4116" spans="1:7" x14ac:dyDescent="0.25">
      <c r="A4116" s="66" t="str">
        <f t="shared" si="64"/>
        <v>2013, South West, 1, 70-79, Other</v>
      </c>
      <c r="B4116">
        <v>2013</v>
      </c>
      <c r="C4116" t="s">
        <v>71</v>
      </c>
      <c r="D4116" t="s">
        <v>18</v>
      </c>
      <c r="E4116">
        <v>1</v>
      </c>
      <c r="F4116" t="s">
        <v>95</v>
      </c>
      <c r="G4116">
        <v>107</v>
      </c>
    </row>
    <row r="4117" spans="1:7" x14ac:dyDescent="0.25">
      <c r="A4117" s="66" t="str">
        <f t="shared" si="64"/>
        <v>2013, West Midlands, 1, 70-79, Other</v>
      </c>
      <c r="B4117">
        <v>2013</v>
      </c>
      <c r="C4117" t="s">
        <v>71</v>
      </c>
      <c r="D4117" t="s">
        <v>18</v>
      </c>
      <c r="E4117">
        <v>1</v>
      </c>
      <c r="F4117" t="s">
        <v>97</v>
      </c>
      <c r="G4117">
        <v>99</v>
      </c>
    </row>
    <row r="4118" spans="1:7" x14ac:dyDescent="0.25">
      <c r="A4118" s="66" t="str">
        <f t="shared" si="64"/>
        <v>2013, Yorkshire and The Humber, 1, 70-79, Other</v>
      </c>
      <c r="B4118">
        <v>2013</v>
      </c>
      <c r="C4118" t="s">
        <v>71</v>
      </c>
      <c r="D4118" t="s">
        <v>18</v>
      </c>
      <c r="E4118">
        <v>1</v>
      </c>
      <c r="F4118" t="s">
        <v>96</v>
      </c>
      <c r="G4118">
        <v>107</v>
      </c>
    </row>
    <row r="4119" spans="1:7" x14ac:dyDescent="0.25">
      <c r="A4119" s="66" t="str">
        <f t="shared" si="64"/>
        <v>2013, East Midlands, 2, 70-79, Other</v>
      </c>
      <c r="B4119">
        <v>2013</v>
      </c>
      <c r="C4119" t="s">
        <v>71</v>
      </c>
      <c r="D4119" t="s">
        <v>18</v>
      </c>
      <c r="E4119">
        <v>2</v>
      </c>
      <c r="F4119" t="s">
        <v>98</v>
      </c>
      <c r="G4119">
        <v>62</v>
      </c>
    </row>
    <row r="4120" spans="1:7" x14ac:dyDescent="0.25">
      <c r="A4120" s="66" t="str">
        <f t="shared" si="64"/>
        <v>2013, East of England, 2, 70-79, Other</v>
      </c>
      <c r="B4120">
        <v>2013</v>
      </c>
      <c r="C4120" t="s">
        <v>71</v>
      </c>
      <c r="D4120" t="s">
        <v>18</v>
      </c>
      <c r="E4120">
        <v>2</v>
      </c>
      <c r="F4120" t="s">
        <v>94</v>
      </c>
      <c r="G4120">
        <v>213</v>
      </c>
    </row>
    <row r="4121" spans="1:7" x14ac:dyDescent="0.25">
      <c r="A4121" s="66" t="str">
        <f t="shared" si="64"/>
        <v>2013, London, 2, 70-79, Other</v>
      </c>
      <c r="B4121">
        <v>2013</v>
      </c>
      <c r="C4121" t="s">
        <v>71</v>
      </c>
      <c r="D4121" t="s">
        <v>18</v>
      </c>
      <c r="E4121">
        <v>2</v>
      </c>
      <c r="F4121" t="s">
        <v>8</v>
      </c>
      <c r="G4121">
        <v>153</v>
      </c>
    </row>
    <row r="4122" spans="1:7" x14ac:dyDescent="0.25">
      <c r="A4122" s="66" t="str">
        <f t="shared" si="64"/>
        <v>2013, North East, 2, 70-79, Other</v>
      </c>
      <c r="B4122">
        <v>2013</v>
      </c>
      <c r="C4122" t="s">
        <v>71</v>
      </c>
      <c r="D4122" t="s">
        <v>18</v>
      </c>
      <c r="E4122">
        <v>2</v>
      </c>
      <c r="F4122" t="s">
        <v>99</v>
      </c>
      <c r="G4122">
        <v>56</v>
      </c>
    </row>
    <row r="4123" spans="1:7" x14ac:dyDescent="0.25">
      <c r="A4123" s="66" t="str">
        <f t="shared" si="64"/>
        <v>2013, North West, 2, 70-79, Other</v>
      </c>
      <c r="B4123">
        <v>2013</v>
      </c>
      <c r="C4123" t="s">
        <v>71</v>
      </c>
      <c r="D4123" t="s">
        <v>18</v>
      </c>
      <c r="E4123">
        <v>2</v>
      </c>
      <c r="F4123" t="s">
        <v>92</v>
      </c>
      <c r="G4123">
        <v>269</v>
      </c>
    </row>
    <row r="4124" spans="1:7" x14ac:dyDescent="0.25">
      <c r="A4124" s="66" t="str">
        <f t="shared" si="64"/>
        <v>2013, South East, 2, 70-79, Other</v>
      </c>
      <c r="B4124">
        <v>2013</v>
      </c>
      <c r="C4124" t="s">
        <v>71</v>
      </c>
      <c r="D4124" t="s">
        <v>18</v>
      </c>
      <c r="E4124">
        <v>2</v>
      </c>
      <c r="F4124" t="s">
        <v>93</v>
      </c>
      <c r="G4124">
        <v>179</v>
      </c>
    </row>
    <row r="4125" spans="1:7" x14ac:dyDescent="0.25">
      <c r="A4125" s="66" t="str">
        <f t="shared" si="64"/>
        <v>2013, South West, 2, 70-79, Other</v>
      </c>
      <c r="B4125">
        <v>2013</v>
      </c>
      <c r="C4125" t="s">
        <v>71</v>
      </c>
      <c r="D4125" t="s">
        <v>18</v>
      </c>
      <c r="E4125">
        <v>2</v>
      </c>
      <c r="F4125" t="s">
        <v>95</v>
      </c>
      <c r="G4125">
        <v>171</v>
      </c>
    </row>
    <row r="4126" spans="1:7" x14ac:dyDescent="0.25">
      <c r="A4126" s="66" t="str">
        <f t="shared" si="64"/>
        <v>2013, West Midlands, 2, 70-79, Other</v>
      </c>
      <c r="B4126">
        <v>2013</v>
      </c>
      <c r="C4126" t="s">
        <v>71</v>
      </c>
      <c r="D4126" t="s">
        <v>18</v>
      </c>
      <c r="E4126">
        <v>2</v>
      </c>
      <c r="F4126" t="s">
        <v>97</v>
      </c>
      <c r="G4126">
        <v>123</v>
      </c>
    </row>
    <row r="4127" spans="1:7" x14ac:dyDescent="0.25">
      <c r="A4127" s="66" t="str">
        <f t="shared" si="64"/>
        <v>2013, Yorkshire and The Humber, 2, 70-79, Other</v>
      </c>
      <c r="B4127">
        <v>2013</v>
      </c>
      <c r="C4127" t="s">
        <v>71</v>
      </c>
      <c r="D4127" t="s">
        <v>18</v>
      </c>
      <c r="E4127">
        <v>2</v>
      </c>
      <c r="F4127" t="s">
        <v>96</v>
      </c>
      <c r="G4127">
        <v>100</v>
      </c>
    </row>
    <row r="4128" spans="1:7" x14ac:dyDescent="0.25">
      <c r="A4128" s="66" t="str">
        <f t="shared" si="64"/>
        <v>2013, East Midlands, 3, 70-79, Other</v>
      </c>
      <c r="B4128">
        <v>2013</v>
      </c>
      <c r="C4128" t="s">
        <v>71</v>
      </c>
      <c r="D4128" t="s">
        <v>18</v>
      </c>
      <c r="E4128">
        <v>3</v>
      </c>
      <c r="F4128" t="s">
        <v>98</v>
      </c>
      <c r="G4128">
        <v>102</v>
      </c>
    </row>
    <row r="4129" spans="1:7" x14ac:dyDescent="0.25">
      <c r="A4129" s="66" t="str">
        <f t="shared" si="64"/>
        <v>2013, East of England, 3, 70-79, Other</v>
      </c>
      <c r="B4129">
        <v>2013</v>
      </c>
      <c r="C4129" t="s">
        <v>71</v>
      </c>
      <c r="D4129" t="s">
        <v>18</v>
      </c>
      <c r="E4129">
        <v>3</v>
      </c>
      <c r="F4129" t="s">
        <v>94</v>
      </c>
      <c r="G4129">
        <v>304</v>
      </c>
    </row>
    <row r="4130" spans="1:7" x14ac:dyDescent="0.25">
      <c r="A4130" s="66" t="str">
        <f t="shared" si="64"/>
        <v>2013, London, 3, 70-79, Other</v>
      </c>
      <c r="B4130">
        <v>2013</v>
      </c>
      <c r="C4130" t="s">
        <v>71</v>
      </c>
      <c r="D4130" t="s">
        <v>18</v>
      </c>
      <c r="E4130">
        <v>3</v>
      </c>
      <c r="F4130" t="s">
        <v>8</v>
      </c>
      <c r="G4130">
        <v>167</v>
      </c>
    </row>
    <row r="4131" spans="1:7" x14ac:dyDescent="0.25">
      <c r="A4131" s="66" t="str">
        <f t="shared" si="64"/>
        <v>2013, North East, 3, 70-79, Other</v>
      </c>
      <c r="B4131">
        <v>2013</v>
      </c>
      <c r="C4131" t="s">
        <v>71</v>
      </c>
      <c r="D4131" t="s">
        <v>18</v>
      </c>
      <c r="E4131">
        <v>3</v>
      </c>
      <c r="F4131" t="s">
        <v>99</v>
      </c>
      <c r="G4131">
        <v>81</v>
      </c>
    </row>
    <row r="4132" spans="1:7" x14ac:dyDescent="0.25">
      <c r="A4132" s="66" t="str">
        <f t="shared" si="64"/>
        <v>2013, North West, 3, 70-79, Other</v>
      </c>
      <c r="B4132">
        <v>2013</v>
      </c>
      <c r="C4132" t="s">
        <v>71</v>
      </c>
      <c r="D4132" t="s">
        <v>18</v>
      </c>
      <c r="E4132">
        <v>3</v>
      </c>
      <c r="F4132" t="s">
        <v>92</v>
      </c>
      <c r="G4132">
        <v>358</v>
      </c>
    </row>
    <row r="4133" spans="1:7" x14ac:dyDescent="0.25">
      <c r="A4133" s="66" t="str">
        <f t="shared" si="64"/>
        <v>2013, South East, 3, 70-79, Other</v>
      </c>
      <c r="B4133">
        <v>2013</v>
      </c>
      <c r="C4133" t="s">
        <v>71</v>
      </c>
      <c r="D4133" t="s">
        <v>18</v>
      </c>
      <c r="E4133">
        <v>3</v>
      </c>
      <c r="F4133" t="s">
        <v>93</v>
      </c>
      <c r="G4133">
        <v>254</v>
      </c>
    </row>
    <row r="4134" spans="1:7" x14ac:dyDescent="0.25">
      <c r="A4134" s="66" t="str">
        <f t="shared" si="64"/>
        <v>2013, South West, 3, 70-79, Other</v>
      </c>
      <c r="B4134">
        <v>2013</v>
      </c>
      <c r="C4134" t="s">
        <v>71</v>
      </c>
      <c r="D4134" t="s">
        <v>18</v>
      </c>
      <c r="E4134">
        <v>3</v>
      </c>
      <c r="F4134" t="s">
        <v>95</v>
      </c>
      <c r="G4134">
        <v>203</v>
      </c>
    </row>
    <row r="4135" spans="1:7" x14ac:dyDescent="0.25">
      <c r="A4135" s="66" t="str">
        <f t="shared" si="64"/>
        <v>2013, West Midlands, 3, 70-79, Other</v>
      </c>
      <c r="B4135">
        <v>2013</v>
      </c>
      <c r="C4135" t="s">
        <v>71</v>
      </c>
      <c r="D4135" t="s">
        <v>18</v>
      </c>
      <c r="E4135">
        <v>3</v>
      </c>
      <c r="F4135" t="s">
        <v>97</v>
      </c>
      <c r="G4135">
        <v>182</v>
      </c>
    </row>
    <row r="4136" spans="1:7" x14ac:dyDescent="0.25">
      <c r="A4136" s="66" t="str">
        <f t="shared" si="64"/>
        <v>2013, Yorkshire and The Humber, 3, 70-79, Other</v>
      </c>
      <c r="B4136">
        <v>2013</v>
      </c>
      <c r="C4136" t="s">
        <v>71</v>
      </c>
      <c r="D4136" t="s">
        <v>18</v>
      </c>
      <c r="E4136">
        <v>3</v>
      </c>
      <c r="F4136" t="s">
        <v>96</v>
      </c>
      <c r="G4136">
        <v>130</v>
      </c>
    </row>
    <row r="4137" spans="1:7" x14ac:dyDescent="0.25">
      <c r="A4137" s="66" t="str">
        <f t="shared" si="64"/>
        <v>2013, East Midlands, 4, 70-79, Other</v>
      </c>
      <c r="B4137">
        <v>2013</v>
      </c>
      <c r="C4137" t="s">
        <v>71</v>
      </c>
      <c r="D4137" t="s">
        <v>18</v>
      </c>
      <c r="E4137">
        <v>4</v>
      </c>
      <c r="F4137" t="s">
        <v>98</v>
      </c>
      <c r="G4137">
        <v>280</v>
      </c>
    </row>
    <row r="4138" spans="1:7" x14ac:dyDescent="0.25">
      <c r="A4138" s="66" t="str">
        <f t="shared" si="64"/>
        <v>2013, East of England, 4, 70-79, Other</v>
      </c>
      <c r="B4138">
        <v>2013</v>
      </c>
      <c r="C4138" t="s">
        <v>71</v>
      </c>
      <c r="D4138" t="s">
        <v>18</v>
      </c>
      <c r="E4138">
        <v>4</v>
      </c>
      <c r="F4138" t="s">
        <v>94</v>
      </c>
      <c r="G4138">
        <v>522</v>
      </c>
    </row>
    <row r="4139" spans="1:7" x14ac:dyDescent="0.25">
      <c r="A4139" s="66" t="str">
        <f t="shared" si="64"/>
        <v>2013, London, 4, 70-79, Other</v>
      </c>
      <c r="B4139">
        <v>2013</v>
      </c>
      <c r="C4139" t="s">
        <v>71</v>
      </c>
      <c r="D4139" t="s">
        <v>18</v>
      </c>
      <c r="E4139">
        <v>4</v>
      </c>
      <c r="F4139" t="s">
        <v>8</v>
      </c>
      <c r="G4139">
        <v>439</v>
      </c>
    </row>
    <row r="4140" spans="1:7" x14ac:dyDescent="0.25">
      <c r="A4140" s="66" t="str">
        <f t="shared" si="64"/>
        <v>2013, North East, 4, 70-79, Other</v>
      </c>
      <c r="B4140">
        <v>2013</v>
      </c>
      <c r="C4140" t="s">
        <v>71</v>
      </c>
      <c r="D4140" t="s">
        <v>18</v>
      </c>
      <c r="E4140">
        <v>4</v>
      </c>
      <c r="F4140" t="s">
        <v>99</v>
      </c>
      <c r="G4140">
        <v>213</v>
      </c>
    </row>
    <row r="4141" spans="1:7" x14ac:dyDescent="0.25">
      <c r="A4141" s="66" t="str">
        <f t="shared" si="64"/>
        <v>2013, North West, 4, 70-79, Other</v>
      </c>
      <c r="B4141">
        <v>2013</v>
      </c>
      <c r="C4141" t="s">
        <v>71</v>
      </c>
      <c r="D4141" t="s">
        <v>18</v>
      </c>
      <c r="E4141">
        <v>4</v>
      </c>
      <c r="F4141" t="s">
        <v>92</v>
      </c>
      <c r="G4141">
        <v>725</v>
      </c>
    </row>
    <row r="4142" spans="1:7" x14ac:dyDescent="0.25">
      <c r="A4142" s="66" t="str">
        <f t="shared" si="64"/>
        <v>2013, South East, 4, 70-79, Other</v>
      </c>
      <c r="B4142">
        <v>2013</v>
      </c>
      <c r="C4142" t="s">
        <v>71</v>
      </c>
      <c r="D4142" t="s">
        <v>18</v>
      </c>
      <c r="E4142">
        <v>4</v>
      </c>
      <c r="F4142" t="s">
        <v>93</v>
      </c>
      <c r="G4142">
        <v>542</v>
      </c>
    </row>
    <row r="4143" spans="1:7" x14ac:dyDescent="0.25">
      <c r="A4143" s="66" t="str">
        <f t="shared" si="64"/>
        <v>2013, South West, 4, 70-79, Other</v>
      </c>
      <c r="B4143">
        <v>2013</v>
      </c>
      <c r="C4143" t="s">
        <v>71</v>
      </c>
      <c r="D4143" t="s">
        <v>18</v>
      </c>
      <c r="E4143">
        <v>4</v>
      </c>
      <c r="F4143" t="s">
        <v>95</v>
      </c>
      <c r="G4143">
        <v>483</v>
      </c>
    </row>
    <row r="4144" spans="1:7" x14ac:dyDescent="0.25">
      <c r="A4144" s="66" t="str">
        <f t="shared" si="64"/>
        <v>2013, West Midlands, 4, 70-79, Other</v>
      </c>
      <c r="B4144">
        <v>2013</v>
      </c>
      <c r="C4144" t="s">
        <v>71</v>
      </c>
      <c r="D4144" t="s">
        <v>18</v>
      </c>
      <c r="E4144">
        <v>4</v>
      </c>
      <c r="F4144" t="s">
        <v>97</v>
      </c>
      <c r="G4144">
        <v>414</v>
      </c>
    </row>
    <row r="4145" spans="1:7" x14ac:dyDescent="0.25">
      <c r="A4145" s="66" t="str">
        <f t="shared" si="64"/>
        <v>2013, Yorkshire and The Humber, 4, 70-79, Other</v>
      </c>
      <c r="B4145">
        <v>2013</v>
      </c>
      <c r="C4145" t="s">
        <v>71</v>
      </c>
      <c r="D4145" t="s">
        <v>18</v>
      </c>
      <c r="E4145">
        <v>4</v>
      </c>
      <c r="F4145" t="s">
        <v>96</v>
      </c>
      <c r="G4145">
        <v>347</v>
      </c>
    </row>
    <row r="4146" spans="1:7" x14ac:dyDescent="0.25">
      <c r="A4146" s="66" t="str">
        <f t="shared" si="64"/>
        <v>2013, East Midlands, Unk/Oth, 70-79, Other</v>
      </c>
      <c r="B4146">
        <v>2013</v>
      </c>
      <c r="C4146" t="s">
        <v>71</v>
      </c>
      <c r="D4146" t="s">
        <v>18</v>
      </c>
      <c r="E4146" t="s">
        <v>26</v>
      </c>
      <c r="F4146" t="s">
        <v>98</v>
      </c>
      <c r="G4146">
        <v>1419</v>
      </c>
    </row>
    <row r="4147" spans="1:7" x14ac:dyDescent="0.25">
      <c r="A4147" s="66" t="str">
        <f t="shared" si="64"/>
        <v>2013, East of England, Unk/Oth, 70-79, Other</v>
      </c>
      <c r="B4147">
        <v>2013</v>
      </c>
      <c r="C4147" t="s">
        <v>71</v>
      </c>
      <c r="D4147" t="s">
        <v>18</v>
      </c>
      <c r="E4147" t="s">
        <v>26</v>
      </c>
      <c r="F4147" t="s">
        <v>94</v>
      </c>
      <c r="G4147">
        <v>1212</v>
      </c>
    </row>
    <row r="4148" spans="1:7" x14ac:dyDescent="0.25">
      <c r="A4148" s="66" t="str">
        <f t="shared" si="64"/>
        <v>2013, London, Unk/Oth, 70-79, Other</v>
      </c>
      <c r="B4148">
        <v>2013</v>
      </c>
      <c r="C4148" t="s">
        <v>71</v>
      </c>
      <c r="D4148" t="s">
        <v>18</v>
      </c>
      <c r="E4148" t="s">
        <v>26</v>
      </c>
      <c r="F4148" t="s">
        <v>8</v>
      </c>
      <c r="G4148">
        <v>1419</v>
      </c>
    </row>
    <row r="4149" spans="1:7" x14ac:dyDescent="0.25">
      <c r="A4149" s="66" t="str">
        <f t="shared" si="64"/>
        <v>2013, North East, Unk/Oth, 70-79, Other</v>
      </c>
      <c r="B4149">
        <v>2013</v>
      </c>
      <c r="C4149" t="s">
        <v>71</v>
      </c>
      <c r="D4149" t="s">
        <v>18</v>
      </c>
      <c r="E4149" t="s">
        <v>26</v>
      </c>
      <c r="F4149" t="s">
        <v>99</v>
      </c>
      <c r="G4149">
        <v>870</v>
      </c>
    </row>
    <row r="4150" spans="1:7" x14ac:dyDescent="0.25">
      <c r="A4150" s="66" t="str">
        <f t="shared" si="64"/>
        <v>2013, North West, Unk/Oth, 70-79, Other</v>
      </c>
      <c r="B4150">
        <v>2013</v>
      </c>
      <c r="C4150" t="s">
        <v>71</v>
      </c>
      <c r="D4150" t="s">
        <v>18</v>
      </c>
      <c r="E4150" t="s">
        <v>26</v>
      </c>
      <c r="F4150" t="s">
        <v>92</v>
      </c>
      <c r="G4150">
        <v>1544</v>
      </c>
    </row>
    <row r="4151" spans="1:7" x14ac:dyDescent="0.25">
      <c r="A4151" s="66" t="str">
        <f t="shared" si="64"/>
        <v>2013, South East, Unk/Oth, 70-79, Other</v>
      </c>
      <c r="B4151">
        <v>2013</v>
      </c>
      <c r="C4151" t="s">
        <v>71</v>
      </c>
      <c r="D4151" t="s">
        <v>18</v>
      </c>
      <c r="E4151" t="s">
        <v>26</v>
      </c>
      <c r="F4151" t="s">
        <v>93</v>
      </c>
      <c r="G4151">
        <v>2300</v>
      </c>
    </row>
    <row r="4152" spans="1:7" x14ac:dyDescent="0.25">
      <c r="A4152" s="66" t="str">
        <f t="shared" si="64"/>
        <v>2013, South West, Unk/Oth, 70-79, Other</v>
      </c>
      <c r="B4152">
        <v>2013</v>
      </c>
      <c r="C4152" t="s">
        <v>71</v>
      </c>
      <c r="D4152" t="s">
        <v>18</v>
      </c>
      <c r="E4152" t="s">
        <v>26</v>
      </c>
      <c r="F4152" t="s">
        <v>95</v>
      </c>
      <c r="G4152">
        <v>1495</v>
      </c>
    </row>
    <row r="4153" spans="1:7" x14ac:dyDescent="0.25">
      <c r="A4153" s="66" t="str">
        <f t="shared" si="64"/>
        <v>2013, West Midlands, Unk/Oth, 70-79, Other</v>
      </c>
      <c r="B4153">
        <v>2013</v>
      </c>
      <c r="C4153" t="s">
        <v>71</v>
      </c>
      <c r="D4153" t="s">
        <v>18</v>
      </c>
      <c r="E4153" t="s">
        <v>26</v>
      </c>
      <c r="F4153" t="s">
        <v>97</v>
      </c>
      <c r="G4153">
        <v>1610</v>
      </c>
    </row>
    <row r="4154" spans="1:7" x14ac:dyDescent="0.25">
      <c r="A4154" s="66" t="str">
        <f t="shared" si="64"/>
        <v>2013, Yorkshire and The Humber, Unk/Oth, 70-79, Other</v>
      </c>
      <c r="B4154">
        <v>2013</v>
      </c>
      <c r="C4154" t="s">
        <v>71</v>
      </c>
      <c r="D4154" t="s">
        <v>18</v>
      </c>
      <c r="E4154" t="s">
        <v>26</v>
      </c>
      <c r="F4154" t="s">
        <v>96</v>
      </c>
      <c r="G4154">
        <v>1681</v>
      </c>
    </row>
    <row r="4155" spans="1:7" x14ac:dyDescent="0.25">
      <c r="A4155" s="66" t="str">
        <f t="shared" si="64"/>
        <v>2013, East Midlands, 1, 80+, Other</v>
      </c>
      <c r="B4155">
        <v>2013</v>
      </c>
      <c r="C4155" t="s">
        <v>71</v>
      </c>
      <c r="D4155" t="s">
        <v>19</v>
      </c>
      <c r="E4155">
        <v>1</v>
      </c>
      <c r="F4155" t="s">
        <v>98</v>
      </c>
      <c r="G4155">
        <v>42</v>
      </c>
    </row>
    <row r="4156" spans="1:7" x14ac:dyDescent="0.25">
      <c r="A4156" s="66" t="str">
        <f t="shared" si="64"/>
        <v>2013, East of England, 1, 80+, Other</v>
      </c>
      <c r="B4156">
        <v>2013</v>
      </c>
      <c r="C4156" t="s">
        <v>71</v>
      </c>
      <c r="D4156" t="s">
        <v>19</v>
      </c>
      <c r="E4156">
        <v>1</v>
      </c>
      <c r="F4156" t="s">
        <v>94</v>
      </c>
      <c r="G4156">
        <v>170</v>
      </c>
    </row>
    <row r="4157" spans="1:7" x14ac:dyDescent="0.25">
      <c r="A4157" s="66" t="str">
        <f t="shared" si="64"/>
        <v>2013, London, 1, 80+, Other</v>
      </c>
      <c r="B4157">
        <v>2013</v>
      </c>
      <c r="C4157" t="s">
        <v>71</v>
      </c>
      <c r="D4157" t="s">
        <v>19</v>
      </c>
      <c r="E4157">
        <v>1</v>
      </c>
      <c r="F4157" t="s">
        <v>8</v>
      </c>
      <c r="G4157">
        <v>92</v>
      </c>
    </row>
    <row r="4158" spans="1:7" x14ac:dyDescent="0.25">
      <c r="A4158" s="66" t="str">
        <f t="shared" si="64"/>
        <v>2013, North East, 1, 80+, Other</v>
      </c>
      <c r="B4158">
        <v>2013</v>
      </c>
      <c r="C4158" t="s">
        <v>71</v>
      </c>
      <c r="D4158" t="s">
        <v>19</v>
      </c>
      <c r="E4158">
        <v>1</v>
      </c>
      <c r="F4158" t="s">
        <v>99</v>
      </c>
      <c r="G4158">
        <v>24</v>
      </c>
    </row>
    <row r="4159" spans="1:7" x14ac:dyDescent="0.25">
      <c r="A4159" s="66" t="str">
        <f t="shared" si="64"/>
        <v>2013, North West, 1, 80+, Other</v>
      </c>
      <c r="B4159">
        <v>2013</v>
      </c>
      <c r="C4159" t="s">
        <v>71</v>
      </c>
      <c r="D4159" t="s">
        <v>19</v>
      </c>
      <c r="E4159">
        <v>1</v>
      </c>
      <c r="F4159" t="s">
        <v>92</v>
      </c>
      <c r="G4159">
        <v>177</v>
      </c>
    </row>
    <row r="4160" spans="1:7" x14ac:dyDescent="0.25">
      <c r="A4160" s="66" t="str">
        <f t="shared" si="64"/>
        <v>2013, South East, 1, 80+, Other</v>
      </c>
      <c r="B4160">
        <v>2013</v>
      </c>
      <c r="C4160" t="s">
        <v>71</v>
      </c>
      <c r="D4160" t="s">
        <v>19</v>
      </c>
      <c r="E4160">
        <v>1</v>
      </c>
      <c r="F4160" t="s">
        <v>93</v>
      </c>
      <c r="G4160">
        <v>105</v>
      </c>
    </row>
    <row r="4161" spans="1:7" x14ac:dyDescent="0.25">
      <c r="A4161" s="66" t="str">
        <f t="shared" si="64"/>
        <v>2013, South West, 1, 80+, Other</v>
      </c>
      <c r="B4161">
        <v>2013</v>
      </c>
      <c r="C4161" t="s">
        <v>71</v>
      </c>
      <c r="D4161" t="s">
        <v>19</v>
      </c>
      <c r="E4161">
        <v>1</v>
      </c>
      <c r="F4161" t="s">
        <v>95</v>
      </c>
      <c r="G4161">
        <v>113</v>
      </c>
    </row>
    <row r="4162" spans="1:7" x14ac:dyDescent="0.25">
      <c r="A4162" s="66" t="str">
        <f t="shared" ref="A4162:A4225" si="65">B4162&amp;", "&amp;F4162&amp;", "&amp;E4162&amp;", "&amp;D4162&amp;", "&amp;C4162</f>
        <v>2013, West Midlands, 1, 80+, Other</v>
      </c>
      <c r="B4162">
        <v>2013</v>
      </c>
      <c r="C4162" t="s">
        <v>71</v>
      </c>
      <c r="D4162" t="s">
        <v>19</v>
      </c>
      <c r="E4162">
        <v>1</v>
      </c>
      <c r="F4162" t="s">
        <v>97</v>
      </c>
      <c r="G4162">
        <v>76</v>
      </c>
    </row>
    <row r="4163" spans="1:7" x14ac:dyDescent="0.25">
      <c r="A4163" s="66" t="str">
        <f t="shared" si="65"/>
        <v>2013, Yorkshire and The Humber, 1, 80+, Other</v>
      </c>
      <c r="B4163">
        <v>2013</v>
      </c>
      <c r="C4163" t="s">
        <v>71</v>
      </c>
      <c r="D4163" t="s">
        <v>19</v>
      </c>
      <c r="E4163">
        <v>1</v>
      </c>
      <c r="F4163" t="s">
        <v>96</v>
      </c>
      <c r="G4163">
        <v>53</v>
      </c>
    </row>
    <row r="4164" spans="1:7" x14ac:dyDescent="0.25">
      <c r="A4164" s="66" t="str">
        <f t="shared" si="65"/>
        <v>2013, East Midlands, 2, 80+, Other</v>
      </c>
      <c r="B4164">
        <v>2013</v>
      </c>
      <c r="C4164" t="s">
        <v>71</v>
      </c>
      <c r="D4164" t="s">
        <v>19</v>
      </c>
      <c r="E4164">
        <v>2</v>
      </c>
      <c r="F4164" t="s">
        <v>98</v>
      </c>
      <c r="G4164">
        <v>58</v>
      </c>
    </row>
    <row r="4165" spans="1:7" x14ac:dyDescent="0.25">
      <c r="A4165" s="66" t="str">
        <f t="shared" si="65"/>
        <v>2013, East of England, 2, 80+, Other</v>
      </c>
      <c r="B4165">
        <v>2013</v>
      </c>
      <c r="C4165" t="s">
        <v>71</v>
      </c>
      <c r="D4165" t="s">
        <v>19</v>
      </c>
      <c r="E4165">
        <v>2</v>
      </c>
      <c r="F4165" t="s">
        <v>94</v>
      </c>
      <c r="G4165">
        <v>167</v>
      </c>
    </row>
    <row r="4166" spans="1:7" x14ac:dyDescent="0.25">
      <c r="A4166" s="66" t="str">
        <f t="shared" si="65"/>
        <v>2013, London, 2, 80+, Other</v>
      </c>
      <c r="B4166">
        <v>2013</v>
      </c>
      <c r="C4166" t="s">
        <v>71</v>
      </c>
      <c r="D4166" t="s">
        <v>19</v>
      </c>
      <c r="E4166">
        <v>2</v>
      </c>
      <c r="F4166" t="s">
        <v>8</v>
      </c>
      <c r="G4166">
        <v>115</v>
      </c>
    </row>
    <row r="4167" spans="1:7" x14ac:dyDescent="0.25">
      <c r="A4167" s="66" t="str">
        <f t="shared" si="65"/>
        <v>2013, North East, 2, 80+, Other</v>
      </c>
      <c r="B4167">
        <v>2013</v>
      </c>
      <c r="C4167" t="s">
        <v>71</v>
      </c>
      <c r="D4167" t="s">
        <v>19</v>
      </c>
      <c r="E4167">
        <v>2</v>
      </c>
      <c r="F4167" t="s">
        <v>99</v>
      </c>
      <c r="G4167">
        <v>38</v>
      </c>
    </row>
    <row r="4168" spans="1:7" x14ac:dyDescent="0.25">
      <c r="A4168" s="66" t="str">
        <f t="shared" si="65"/>
        <v>2013, North West, 2, 80+, Other</v>
      </c>
      <c r="B4168">
        <v>2013</v>
      </c>
      <c r="C4168" t="s">
        <v>71</v>
      </c>
      <c r="D4168" t="s">
        <v>19</v>
      </c>
      <c r="E4168">
        <v>2</v>
      </c>
      <c r="F4168" t="s">
        <v>92</v>
      </c>
      <c r="G4168">
        <v>178</v>
      </c>
    </row>
    <row r="4169" spans="1:7" x14ac:dyDescent="0.25">
      <c r="A4169" s="66" t="str">
        <f t="shared" si="65"/>
        <v>2013, South East, 2, 80+, Other</v>
      </c>
      <c r="B4169">
        <v>2013</v>
      </c>
      <c r="C4169" t="s">
        <v>71</v>
      </c>
      <c r="D4169" t="s">
        <v>19</v>
      </c>
      <c r="E4169">
        <v>2</v>
      </c>
      <c r="F4169" t="s">
        <v>93</v>
      </c>
      <c r="G4169">
        <v>119</v>
      </c>
    </row>
    <row r="4170" spans="1:7" x14ac:dyDescent="0.25">
      <c r="A4170" s="66" t="str">
        <f t="shared" si="65"/>
        <v>2013, South West, 2, 80+, Other</v>
      </c>
      <c r="B4170">
        <v>2013</v>
      </c>
      <c r="C4170" t="s">
        <v>71</v>
      </c>
      <c r="D4170" t="s">
        <v>19</v>
      </c>
      <c r="E4170">
        <v>2</v>
      </c>
      <c r="F4170" t="s">
        <v>95</v>
      </c>
      <c r="G4170">
        <v>145</v>
      </c>
    </row>
    <row r="4171" spans="1:7" x14ac:dyDescent="0.25">
      <c r="A4171" s="66" t="str">
        <f t="shared" si="65"/>
        <v>2013, West Midlands, 2, 80+, Other</v>
      </c>
      <c r="B4171">
        <v>2013</v>
      </c>
      <c r="C4171" t="s">
        <v>71</v>
      </c>
      <c r="D4171" t="s">
        <v>19</v>
      </c>
      <c r="E4171">
        <v>2</v>
      </c>
      <c r="F4171" t="s">
        <v>97</v>
      </c>
      <c r="G4171">
        <v>99</v>
      </c>
    </row>
    <row r="4172" spans="1:7" x14ac:dyDescent="0.25">
      <c r="A4172" s="66" t="str">
        <f t="shared" si="65"/>
        <v>2013, Yorkshire and The Humber, 2, 80+, Other</v>
      </c>
      <c r="B4172">
        <v>2013</v>
      </c>
      <c r="C4172" t="s">
        <v>71</v>
      </c>
      <c r="D4172" t="s">
        <v>19</v>
      </c>
      <c r="E4172">
        <v>2</v>
      </c>
      <c r="F4172" t="s">
        <v>96</v>
      </c>
      <c r="G4172">
        <v>71</v>
      </c>
    </row>
    <row r="4173" spans="1:7" x14ac:dyDescent="0.25">
      <c r="A4173" s="66" t="str">
        <f t="shared" si="65"/>
        <v>2013, East Midlands, 3, 80+, Other</v>
      </c>
      <c r="B4173">
        <v>2013</v>
      </c>
      <c r="C4173" t="s">
        <v>71</v>
      </c>
      <c r="D4173" t="s">
        <v>19</v>
      </c>
      <c r="E4173">
        <v>3</v>
      </c>
      <c r="F4173" t="s">
        <v>98</v>
      </c>
      <c r="G4173">
        <v>53</v>
      </c>
    </row>
    <row r="4174" spans="1:7" x14ac:dyDescent="0.25">
      <c r="A4174" s="66" t="str">
        <f t="shared" si="65"/>
        <v>2013, East of England, 3, 80+, Other</v>
      </c>
      <c r="B4174">
        <v>2013</v>
      </c>
      <c r="C4174" t="s">
        <v>71</v>
      </c>
      <c r="D4174" t="s">
        <v>19</v>
      </c>
      <c r="E4174">
        <v>3</v>
      </c>
      <c r="F4174" t="s">
        <v>94</v>
      </c>
      <c r="G4174">
        <v>192</v>
      </c>
    </row>
    <row r="4175" spans="1:7" x14ac:dyDescent="0.25">
      <c r="A4175" s="66" t="str">
        <f t="shared" si="65"/>
        <v>2013, London, 3, 80+, Other</v>
      </c>
      <c r="B4175">
        <v>2013</v>
      </c>
      <c r="C4175" t="s">
        <v>71</v>
      </c>
      <c r="D4175" t="s">
        <v>19</v>
      </c>
      <c r="E4175">
        <v>3</v>
      </c>
      <c r="F4175" t="s">
        <v>8</v>
      </c>
      <c r="G4175">
        <v>132</v>
      </c>
    </row>
    <row r="4176" spans="1:7" x14ac:dyDescent="0.25">
      <c r="A4176" s="66" t="str">
        <f t="shared" si="65"/>
        <v>2013, North East, 3, 80+, Other</v>
      </c>
      <c r="B4176">
        <v>2013</v>
      </c>
      <c r="C4176" t="s">
        <v>71</v>
      </c>
      <c r="D4176" t="s">
        <v>19</v>
      </c>
      <c r="E4176">
        <v>3</v>
      </c>
      <c r="F4176" t="s">
        <v>99</v>
      </c>
      <c r="G4176">
        <v>47</v>
      </c>
    </row>
    <row r="4177" spans="1:7" x14ac:dyDescent="0.25">
      <c r="A4177" s="66" t="str">
        <f t="shared" si="65"/>
        <v>2013, North West, 3, 80+, Other</v>
      </c>
      <c r="B4177">
        <v>2013</v>
      </c>
      <c r="C4177" t="s">
        <v>71</v>
      </c>
      <c r="D4177" t="s">
        <v>19</v>
      </c>
      <c r="E4177">
        <v>3</v>
      </c>
      <c r="F4177" t="s">
        <v>92</v>
      </c>
      <c r="G4177">
        <v>229</v>
      </c>
    </row>
    <row r="4178" spans="1:7" x14ac:dyDescent="0.25">
      <c r="A4178" s="66" t="str">
        <f t="shared" si="65"/>
        <v>2013, South East, 3, 80+, Other</v>
      </c>
      <c r="B4178">
        <v>2013</v>
      </c>
      <c r="C4178" t="s">
        <v>71</v>
      </c>
      <c r="D4178" t="s">
        <v>19</v>
      </c>
      <c r="E4178">
        <v>3</v>
      </c>
      <c r="F4178" t="s">
        <v>93</v>
      </c>
      <c r="G4178">
        <v>180</v>
      </c>
    </row>
    <row r="4179" spans="1:7" x14ac:dyDescent="0.25">
      <c r="A4179" s="66" t="str">
        <f t="shared" si="65"/>
        <v>2013, South West, 3, 80+, Other</v>
      </c>
      <c r="B4179">
        <v>2013</v>
      </c>
      <c r="C4179" t="s">
        <v>71</v>
      </c>
      <c r="D4179" t="s">
        <v>19</v>
      </c>
      <c r="E4179">
        <v>3</v>
      </c>
      <c r="F4179" t="s">
        <v>95</v>
      </c>
      <c r="G4179">
        <v>128</v>
      </c>
    </row>
    <row r="4180" spans="1:7" x14ac:dyDescent="0.25">
      <c r="A4180" s="66" t="str">
        <f t="shared" si="65"/>
        <v>2013, West Midlands, 3, 80+, Other</v>
      </c>
      <c r="B4180">
        <v>2013</v>
      </c>
      <c r="C4180" t="s">
        <v>71</v>
      </c>
      <c r="D4180" t="s">
        <v>19</v>
      </c>
      <c r="E4180">
        <v>3</v>
      </c>
      <c r="F4180" t="s">
        <v>97</v>
      </c>
      <c r="G4180">
        <v>118</v>
      </c>
    </row>
    <row r="4181" spans="1:7" x14ac:dyDescent="0.25">
      <c r="A4181" s="66" t="str">
        <f t="shared" si="65"/>
        <v>2013, Yorkshire and The Humber, 3, 80+, Other</v>
      </c>
      <c r="B4181">
        <v>2013</v>
      </c>
      <c r="C4181" t="s">
        <v>71</v>
      </c>
      <c r="D4181" t="s">
        <v>19</v>
      </c>
      <c r="E4181">
        <v>3</v>
      </c>
      <c r="F4181" t="s">
        <v>96</v>
      </c>
      <c r="G4181">
        <v>80</v>
      </c>
    </row>
    <row r="4182" spans="1:7" x14ac:dyDescent="0.25">
      <c r="A4182" s="66" t="str">
        <f t="shared" si="65"/>
        <v>2013, East Midlands, 4, 80+, Other</v>
      </c>
      <c r="B4182">
        <v>2013</v>
      </c>
      <c r="C4182" t="s">
        <v>71</v>
      </c>
      <c r="D4182" t="s">
        <v>19</v>
      </c>
      <c r="E4182">
        <v>4</v>
      </c>
      <c r="F4182" t="s">
        <v>98</v>
      </c>
      <c r="G4182">
        <v>178</v>
      </c>
    </row>
    <row r="4183" spans="1:7" x14ac:dyDescent="0.25">
      <c r="A4183" s="66" t="str">
        <f t="shared" si="65"/>
        <v>2013, East of England, 4, 80+, Other</v>
      </c>
      <c r="B4183">
        <v>2013</v>
      </c>
      <c r="C4183" t="s">
        <v>71</v>
      </c>
      <c r="D4183" t="s">
        <v>19</v>
      </c>
      <c r="E4183">
        <v>4</v>
      </c>
      <c r="F4183" t="s">
        <v>94</v>
      </c>
      <c r="G4183">
        <v>451</v>
      </c>
    </row>
    <row r="4184" spans="1:7" x14ac:dyDescent="0.25">
      <c r="A4184" s="66" t="str">
        <f t="shared" si="65"/>
        <v>2013, London, 4, 80+, Other</v>
      </c>
      <c r="B4184">
        <v>2013</v>
      </c>
      <c r="C4184" t="s">
        <v>71</v>
      </c>
      <c r="D4184" t="s">
        <v>19</v>
      </c>
      <c r="E4184">
        <v>4</v>
      </c>
      <c r="F4184" t="s">
        <v>8</v>
      </c>
      <c r="G4184">
        <v>295</v>
      </c>
    </row>
    <row r="4185" spans="1:7" x14ac:dyDescent="0.25">
      <c r="A4185" s="66" t="str">
        <f t="shared" si="65"/>
        <v>2013, North East, 4, 80+, Other</v>
      </c>
      <c r="B4185">
        <v>2013</v>
      </c>
      <c r="C4185" t="s">
        <v>71</v>
      </c>
      <c r="D4185" t="s">
        <v>19</v>
      </c>
      <c r="E4185">
        <v>4</v>
      </c>
      <c r="F4185" t="s">
        <v>99</v>
      </c>
      <c r="G4185">
        <v>122</v>
      </c>
    </row>
    <row r="4186" spans="1:7" x14ac:dyDescent="0.25">
      <c r="A4186" s="66" t="str">
        <f t="shared" si="65"/>
        <v>2013, North West, 4, 80+, Other</v>
      </c>
      <c r="B4186">
        <v>2013</v>
      </c>
      <c r="C4186" t="s">
        <v>71</v>
      </c>
      <c r="D4186" t="s">
        <v>19</v>
      </c>
      <c r="E4186">
        <v>4</v>
      </c>
      <c r="F4186" t="s">
        <v>92</v>
      </c>
      <c r="G4186">
        <v>437</v>
      </c>
    </row>
    <row r="4187" spans="1:7" x14ac:dyDescent="0.25">
      <c r="A4187" s="66" t="str">
        <f t="shared" si="65"/>
        <v>2013, South East, 4, 80+, Other</v>
      </c>
      <c r="B4187">
        <v>2013</v>
      </c>
      <c r="C4187" t="s">
        <v>71</v>
      </c>
      <c r="D4187" t="s">
        <v>19</v>
      </c>
      <c r="E4187">
        <v>4</v>
      </c>
      <c r="F4187" t="s">
        <v>93</v>
      </c>
      <c r="G4187">
        <v>429</v>
      </c>
    </row>
    <row r="4188" spans="1:7" x14ac:dyDescent="0.25">
      <c r="A4188" s="66" t="str">
        <f t="shared" si="65"/>
        <v>2013, South West, 4, 80+, Other</v>
      </c>
      <c r="B4188">
        <v>2013</v>
      </c>
      <c r="C4188" t="s">
        <v>71</v>
      </c>
      <c r="D4188" t="s">
        <v>19</v>
      </c>
      <c r="E4188">
        <v>4</v>
      </c>
      <c r="F4188" t="s">
        <v>95</v>
      </c>
      <c r="G4188">
        <v>377</v>
      </c>
    </row>
    <row r="4189" spans="1:7" x14ac:dyDescent="0.25">
      <c r="A4189" s="66" t="str">
        <f t="shared" si="65"/>
        <v>2013, West Midlands, 4, 80+, Other</v>
      </c>
      <c r="B4189">
        <v>2013</v>
      </c>
      <c r="C4189" t="s">
        <v>71</v>
      </c>
      <c r="D4189" t="s">
        <v>19</v>
      </c>
      <c r="E4189">
        <v>4</v>
      </c>
      <c r="F4189" t="s">
        <v>97</v>
      </c>
      <c r="G4189">
        <v>258</v>
      </c>
    </row>
    <row r="4190" spans="1:7" x14ac:dyDescent="0.25">
      <c r="A4190" s="66" t="str">
        <f t="shared" si="65"/>
        <v>2013, Yorkshire and The Humber, 4, 80+, Other</v>
      </c>
      <c r="B4190">
        <v>2013</v>
      </c>
      <c r="C4190" t="s">
        <v>71</v>
      </c>
      <c r="D4190" t="s">
        <v>19</v>
      </c>
      <c r="E4190">
        <v>4</v>
      </c>
      <c r="F4190" t="s">
        <v>96</v>
      </c>
      <c r="G4190">
        <v>269</v>
      </c>
    </row>
    <row r="4191" spans="1:7" x14ac:dyDescent="0.25">
      <c r="A4191" s="66" t="str">
        <f t="shared" si="65"/>
        <v>2013, East Midlands, Unk/Oth, 80+, Other</v>
      </c>
      <c r="B4191">
        <v>2013</v>
      </c>
      <c r="C4191" t="s">
        <v>71</v>
      </c>
      <c r="D4191" t="s">
        <v>19</v>
      </c>
      <c r="E4191" t="s">
        <v>26</v>
      </c>
      <c r="F4191" t="s">
        <v>98</v>
      </c>
      <c r="G4191">
        <v>1531</v>
      </c>
    </row>
    <row r="4192" spans="1:7" x14ac:dyDescent="0.25">
      <c r="A4192" s="66" t="str">
        <f t="shared" si="65"/>
        <v>2013, East of England, Unk/Oth, 80+, Other</v>
      </c>
      <c r="B4192">
        <v>2013</v>
      </c>
      <c r="C4192" t="s">
        <v>71</v>
      </c>
      <c r="D4192" t="s">
        <v>19</v>
      </c>
      <c r="E4192" t="s">
        <v>26</v>
      </c>
      <c r="F4192" t="s">
        <v>94</v>
      </c>
      <c r="G4192">
        <v>1375</v>
      </c>
    </row>
    <row r="4193" spans="1:7" x14ac:dyDescent="0.25">
      <c r="A4193" s="66" t="str">
        <f t="shared" si="65"/>
        <v>2013, London, Unk/Oth, 80+, Other</v>
      </c>
      <c r="B4193">
        <v>2013</v>
      </c>
      <c r="C4193" t="s">
        <v>71</v>
      </c>
      <c r="D4193" t="s">
        <v>19</v>
      </c>
      <c r="E4193" t="s">
        <v>26</v>
      </c>
      <c r="F4193" t="s">
        <v>8</v>
      </c>
      <c r="G4193">
        <v>1476</v>
      </c>
    </row>
    <row r="4194" spans="1:7" x14ac:dyDescent="0.25">
      <c r="A4194" s="66" t="str">
        <f t="shared" si="65"/>
        <v>2013, North East, Unk/Oth, 80+, Other</v>
      </c>
      <c r="B4194">
        <v>2013</v>
      </c>
      <c r="C4194" t="s">
        <v>71</v>
      </c>
      <c r="D4194" t="s">
        <v>19</v>
      </c>
      <c r="E4194" t="s">
        <v>26</v>
      </c>
      <c r="F4194" t="s">
        <v>99</v>
      </c>
      <c r="G4194">
        <v>918</v>
      </c>
    </row>
    <row r="4195" spans="1:7" x14ac:dyDescent="0.25">
      <c r="A4195" s="66" t="str">
        <f t="shared" si="65"/>
        <v>2013, North West, Unk/Oth, 80+, Other</v>
      </c>
      <c r="B4195">
        <v>2013</v>
      </c>
      <c r="C4195" t="s">
        <v>71</v>
      </c>
      <c r="D4195" t="s">
        <v>19</v>
      </c>
      <c r="E4195" t="s">
        <v>26</v>
      </c>
      <c r="F4195" t="s">
        <v>92</v>
      </c>
      <c r="G4195">
        <v>1779</v>
      </c>
    </row>
    <row r="4196" spans="1:7" x14ac:dyDescent="0.25">
      <c r="A4196" s="66" t="str">
        <f t="shared" si="65"/>
        <v>2013, South East, Unk/Oth, 80+, Other</v>
      </c>
      <c r="B4196">
        <v>2013</v>
      </c>
      <c r="C4196" t="s">
        <v>71</v>
      </c>
      <c r="D4196" t="s">
        <v>19</v>
      </c>
      <c r="E4196" t="s">
        <v>26</v>
      </c>
      <c r="F4196" t="s">
        <v>93</v>
      </c>
      <c r="G4196">
        <v>2733</v>
      </c>
    </row>
    <row r="4197" spans="1:7" x14ac:dyDescent="0.25">
      <c r="A4197" s="66" t="str">
        <f t="shared" si="65"/>
        <v>2013, South West, Unk/Oth, 80+, Other</v>
      </c>
      <c r="B4197">
        <v>2013</v>
      </c>
      <c r="C4197" t="s">
        <v>71</v>
      </c>
      <c r="D4197" t="s">
        <v>19</v>
      </c>
      <c r="E4197" t="s">
        <v>26</v>
      </c>
      <c r="F4197" t="s">
        <v>95</v>
      </c>
      <c r="G4197">
        <v>1777</v>
      </c>
    </row>
    <row r="4198" spans="1:7" x14ac:dyDescent="0.25">
      <c r="A4198" s="66" t="str">
        <f t="shared" si="65"/>
        <v>2013, West Midlands, Unk/Oth, 80+, Other</v>
      </c>
      <c r="B4198">
        <v>2013</v>
      </c>
      <c r="C4198" t="s">
        <v>71</v>
      </c>
      <c r="D4198" t="s">
        <v>19</v>
      </c>
      <c r="E4198" t="s">
        <v>26</v>
      </c>
      <c r="F4198" t="s">
        <v>97</v>
      </c>
      <c r="G4198">
        <v>1808</v>
      </c>
    </row>
    <row r="4199" spans="1:7" x14ac:dyDescent="0.25">
      <c r="A4199" s="66" t="str">
        <f t="shared" si="65"/>
        <v>2013, Yorkshire and The Humber, Unk/Oth, 80+, Other</v>
      </c>
      <c r="B4199">
        <v>2013</v>
      </c>
      <c r="C4199" t="s">
        <v>71</v>
      </c>
      <c r="D4199" t="s">
        <v>19</v>
      </c>
      <c r="E4199" t="s">
        <v>26</v>
      </c>
      <c r="F4199" t="s">
        <v>96</v>
      </c>
      <c r="G4199">
        <v>1628</v>
      </c>
    </row>
    <row r="4200" spans="1:7" x14ac:dyDescent="0.25">
      <c r="A4200" s="66" t="str">
        <f t="shared" si="65"/>
        <v>2013, East Midlands, 1, 0-49, Ovarian</v>
      </c>
      <c r="B4200">
        <v>2013</v>
      </c>
      <c r="C4200" t="s">
        <v>70</v>
      </c>
      <c r="D4200" t="s">
        <v>25</v>
      </c>
      <c r="E4200">
        <v>1</v>
      </c>
      <c r="F4200" t="s">
        <v>98</v>
      </c>
      <c r="G4200">
        <v>41</v>
      </c>
    </row>
    <row r="4201" spans="1:7" x14ac:dyDescent="0.25">
      <c r="A4201" s="66" t="str">
        <f t="shared" si="65"/>
        <v>2013, East of England, 1, 0-49, Ovarian</v>
      </c>
      <c r="B4201">
        <v>2013</v>
      </c>
      <c r="C4201" t="s">
        <v>70</v>
      </c>
      <c r="D4201" t="s">
        <v>25</v>
      </c>
      <c r="E4201">
        <v>1</v>
      </c>
      <c r="F4201" t="s">
        <v>94</v>
      </c>
      <c r="G4201">
        <v>68</v>
      </c>
    </row>
    <row r="4202" spans="1:7" x14ac:dyDescent="0.25">
      <c r="A4202" s="66" t="str">
        <f t="shared" si="65"/>
        <v>2013, London, 1, 0-49, Ovarian</v>
      </c>
      <c r="B4202">
        <v>2013</v>
      </c>
      <c r="C4202" t="s">
        <v>70</v>
      </c>
      <c r="D4202" t="s">
        <v>25</v>
      </c>
      <c r="E4202">
        <v>1</v>
      </c>
      <c r="F4202" t="s">
        <v>8</v>
      </c>
      <c r="G4202">
        <v>96</v>
      </c>
    </row>
    <row r="4203" spans="1:7" x14ac:dyDescent="0.25">
      <c r="A4203" s="66" t="str">
        <f t="shared" si="65"/>
        <v>2013, North East, 1, 0-49, Ovarian</v>
      </c>
      <c r="B4203">
        <v>2013</v>
      </c>
      <c r="C4203" t="s">
        <v>70</v>
      </c>
      <c r="D4203" t="s">
        <v>25</v>
      </c>
      <c r="E4203">
        <v>1</v>
      </c>
      <c r="F4203" t="s">
        <v>99</v>
      </c>
      <c r="G4203">
        <v>43</v>
      </c>
    </row>
    <row r="4204" spans="1:7" x14ac:dyDescent="0.25">
      <c r="A4204" s="66" t="str">
        <f t="shared" si="65"/>
        <v>2013, North West, 1, 0-49, Ovarian</v>
      </c>
      <c r="B4204">
        <v>2013</v>
      </c>
      <c r="C4204" t="s">
        <v>70</v>
      </c>
      <c r="D4204" t="s">
        <v>25</v>
      </c>
      <c r="E4204">
        <v>1</v>
      </c>
      <c r="F4204" t="s">
        <v>92</v>
      </c>
      <c r="G4204">
        <v>103</v>
      </c>
    </row>
    <row r="4205" spans="1:7" x14ac:dyDescent="0.25">
      <c r="A4205" s="66" t="str">
        <f t="shared" si="65"/>
        <v>2013, South East, 1, 0-49, Ovarian</v>
      </c>
      <c r="B4205">
        <v>2013</v>
      </c>
      <c r="C4205" t="s">
        <v>70</v>
      </c>
      <c r="D4205" t="s">
        <v>25</v>
      </c>
      <c r="E4205">
        <v>1</v>
      </c>
      <c r="F4205" t="s">
        <v>93</v>
      </c>
      <c r="G4205">
        <v>80</v>
      </c>
    </row>
    <row r="4206" spans="1:7" x14ac:dyDescent="0.25">
      <c r="A4206" s="66" t="str">
        <f t="shared" si="65"/>
        <v>2013, South West, 1, 0-49, Ovarian</v>
      </c>
      <c r="B4206">
        <v>2013</v>
      </c>
      <c r="C4206" t="s">
        <v>70</v>
      </c>
      <c r="D4206" t="s">
        <v>25</v>
      </c>
      <c r="E4206">
        <v>1</v>
      </c>
      <c r="F4206" t="s">
        <v>95</v>
      </c>
      <c r="G4206">
        <v>51</v>
      </c>
    </row>
    <row r="4207" spans="1:7" x14ac:dyDescent="0.25">
      <c r="A4207" s="66" t="str">
        <f t="shared" si="65"/>
        <v>2013, West Midlands, 1, 0-49, Ovarian</v>
      </c>
      <c r="B4207">
        <v>2013</v>
      </c>
      <c r="C4207" t="s">
        <v>70</v>
      </c>
      <c r="D4207" t="s">
        <v>25</v>
      </c>
      <c r="E4207">
        <v>1</v>
      </c>
      <c r="F4207" t="s">
        <v>97</v>
      </c>
      <c r="G4207">
        <v>54</v>
      </c>
    </row>
    <row r="4208" spans="1:7" x14ac:dyDescent="0.25">
      <c r="A4208" s="66" t="str">
        <f t="shared" si="65"/>
        <v>2013, Yorkshire and The Humber, 1, 0-49, Ovarian</v>
      </c>
      <c r="B4208">
        <v>2013</v>
      </c>
      <c r="C4208" t="s">
        <v>70</v>
      </c>
      <c r="D4208" t="s">
        <v>25</v>
      </c>
      <c r="E4208">
        <v>1</v>
      </c>
      <c r="F4208" t="s">
        <v>96</v>
      </c>
      <c r="G4208">
        <v>62</v>
      </c>
    </row>
    <row r="4209" spans="1:7" x14ac:dyDescent="0.25">
      <c r="A4209" s="66" t="str">
        <f t="shared" si="65"/>
        <v>2013, East Midlands, 2, 0-49, Ovarian</v>
      </c>
      <c r="B4209">
        <v>2013</v>
      </c>
      <c r="C4209" t="s">
        <v>70</v>
      </c>
      <c r="D4209" t="s">
        <v>25</v>
      </c>
      <c r="E4209">
        <v>2</v>
      </c>
      <c r="F4209" t="s">
        <v>98</v>
      </c>
      <c r="G4209" t="s">
        <v>116</v>
      </c>
    </row>
    <row r="4210" spans="1:7" x14ac:dyDescent="0.25">
      <c r="A4210" s="66" t="str">
        <f t="shared" si="65"/>
        <v>2013, East of England, 2, 0-49, Ovarian</v>
      </c>
      <c r="B4210">
        <v>2013</v>
      </c>
      <c r="C4210" t="s">
        <v>70</v>
      </c>
      <c r="D4210" t="s">
        <v>25</v>
      </c>
      <c r="E4210">
        <v>2</v>
      </c>
      <c r="F4210" t="s">
        <v>94</v>
      </c>
      <c r="G4210">
        <v>7</v>
      </c>
    </row>
    <row r="4211" spans="1:7" x14ac:dyDescent="0.25">
      <c r="A4211" s="66" t="str">
        <f t="shared" si="65"/>
        <v>2013, London, 2, 0-49, Ovarian</v>
      </c>
      <c r="B4211">
        <v>2013</v>
      </c>
      <c r="C4211" t="s">
        <v>70</v>
      </c>
      <c r="D4211" t="s">
        <v>25</v>
      </c>
      <c r="E4211">
        <v>2</v>
      </c>
      <c r="F4211" t="s">
        <v>8</v>
      </c>
      <c r="G4211">
        <v>11</v>
      </c>
    </row>
    <row r="4212" spans="1:7" x14ac:dyDescent="0.25">
      <c r="A4212" s="66" t="str">
        <f t="shared" si="65"/>
        <v>2013, North East, 2, 0-49, Ovarian</v>
      </c>
      <c r="B4212">
        <v>2013</v>
      </c>
      <c r="C4212" t="s">
        <v>70</v>
      </c>
      <c r="D4212" t="s">
        <v>25</v>
      </c>
      <c r="E4212">
        <v>2</v>
      </c>
      <c r="F4212" t="s">
        <v>99</v>
      </c>
      <c r="G4212" t="s">
        <v>116</v>
      </c>
    </row>
    <row r="4213" spans="1:7" x14ac:dyDescent="0.25">
      <c r="A4213" s="66" t="str">
        <f t="shared" si="65"/>
        <v>2013, North West, 2, 0-49, Ovarian</v>
      </c>
      <c r="B4213">
        <v>2013</v>
      </c>
      <c r="C4213" t="s">
        <v>70</v>
      </c>
      <c r="D4213" t="s">
        <v>25</v>
      </c>
      <c r="E4213">
        <v>2</v>
      </c>
      <c r="F4213" t="s">
        <v>92</v>
      </c>
      <c r="G4213">
        <v>6</v>
      </c>
    </row>
    <row r="4214" spans="1:7" x14ac:dyDescent="0.25">
      <c r="A4214" s="66" t="str">
        <f t="shared" si="65"/>
        <v>2013, South East, 2, 0-49, Ovarian</v>
      </c>
      <c r="B4214">
        <v>2013</v>
      </c>
      <c r="C4214" t="s">
        <v>70</v>
      </c>
      <c r="D4214" t="s">
        <v>25</v>
      </c>
      <c r="E4214">
        <v>2</v>
      </c>
      <c r="F4214" t="s">
        <v>93</v>
      </c>
      <c r="G4214">
        <v>13</v>
      </c>
    </row>
    <row r="4215" spans="1:7" x14ac:dyDescent="0.25">
      <c r="A4215" s="66" t="str">
        <f t="shared" si="65"/>
        <v>2013, South West, 2, 0-49, Ovarian</v>
      </c>
      <c r="B4215">
        <v>2013</v>
      </c>
      <c r="C4215" t="s">
        <v>70</v>
      </c>
      <c r="D4215" t="s">
        <v>25</v>
      </c>
      <c r="E4215">
        <v>2</v>
      </c>
      <c r="F4215" t="s">
        <v>95</v>
      </c>
      <c r="G4215">
        <v>5</v>
      </c>
    </row>
    <row r="4216" spans="1:7" x14ac:dyDescent="0.25">
      <c r="A4216" s="66" t="str">
        <f t="shared" si="65"/>
        <v>2013, West Midlands, 2, 0-49, Ovarian</v>
      </c>
      <c r="B4216">
        <v>2013</v>
      </c>
      <c r="C4216" t="s">
        <v>70</v>
      </c>
      <c r="D4216" t="s">
        <v>25</v>
      </c>
      <c r="E4216">
        <v>2</v>
      </c>
      <c r="F4216" t="s">
        <v>97</v>
      </c>
      <c r="G4216" t="s">
        <v>116</v>
      </c>
    </row>
    <row r="4217" spans="1:7" x14ac:dyDescent="0.25">
      <c r="A4217" s="66" t="str">
        <f t="shared" si="65"/>
        <v>2013, Yorkshire and The Humber, 2, 0-49, Ovarian</v>
      </c>
      <c r="B4217">
        <v>2013</v>
      </c>
      <c r="C4217" t="s">
        <v>70</v>
      </c>
      <c r="D4217" t="s">
        <v>25</v>
      </c>
      <c r="E4217">
        <v>2</v>
      </c>
      <c r="F4217" t="s">
        <v>96</v>
      </c>
      <c r="G4217">
        <v>6</v>
      </c>
    </row>
    <row r="4218" spans="1:7" x14ac:dyDescent="0.25">
      <c r="A4218" s="66" t="str">
        <f t="shared" si="65"/>
        <v>2013, East Midlands, 3, 0-49, Ovarian</v>
      </c>
      <c r="B4218">
        <v>2013</v>
      </c>
      <c r="C4218" t="s">
        <v>70</v>
      </c>
      <c r="D4218" t="s">
        <v>25</v>
      </c>
      <c r="E4218">
        <v>3</v>
      </c>
      <c r="F4218" t="s">
        <v>98</v>
      </c>
      <c r="G4218">
        <v>11</v>
      </c>
    </row>
    <row r="4219" spans="1:7" x14ac:dyDescent="0.25">
      <c r="A4219" s="66" t="str">
        <f t="shared" si="65"/>
        <v>2013, East of England, 3, 0-49, Ovarian</v>
      </c>
      <c r="B4219">
        <v>2013</v>
      </c>
      <c r="C4219" t="s">
        <v>70</v>
      </c>
      <c r="D4219" t="s">
        <v>25</v>
      </c>
      <c r="E4219">
        <v>3</v>
      </c>
      <c r="F4219" t="s">
        <v>94</v>
      </c>
      <c r="G4219">
        <v>24</v>
      </c>
    </row>
    <row r="4220" spans="1:7" x14ac:dyDescent="0.25">
      <c r="A4220" s="66" t="str">
        <f t="shared" si="65"/>
        <v>2013, London, 3, 0-49, Ovarian</v>
      </c>
      <c r="B4220">
        <v>2013</v>
      </c>
      <c r="C4220" t="s">
        <v>70</v>
      </c>
      <c r="D4220" t="s">
        <v>25</v>
      </c>
      <c r="E4220">
        <v>3</v>
      </c>
      <c r="F4220" t="s">
        <v>8</v>
      </c>
      <c r="G4220">
        <v>38</v>
      </c>
    </row>
    <row r="4221" spans="1:7" x14ac:dyDescent="0.25">
      <c r="A4221" s="66" t="str">
        <f t="shared" si="65"/>
        <v>2013, North East, 3, 0-49, Ovarian</v>
      </c>
      <c r="B4221">
        <v>2013</v>
      </c>
      <c r="C4221" t="s">
        <v>70</v>
      </c>
      <c r="D4221" t="s">
        <v>25</v>
      </c>
      <c r="E4221">
        <v>3</v>
      </c>
      <c r="F4221" t="s">
        <v>99</v>
      </c>
      <c r="G4221">
        <v>15</v>
      </c>
    </row>
    <row r="4222" spans="1:7" x14ac:dyDescent="0.25">
      <c r="A4222" s="66" t="str">
        <f t="shared" si="65"/>
        <v>2013, North West, 3, 0-49, Ovarian</v>
      </c>
      <c r="B4222">
        <v>2013</v>
      </c>
      <c r="C4222" t="s">
        <v>70</v>
      </c>
      <c r="D4222" t="s">
        <v>25</v>
      </c>
      <c r="E4222">
        <v>3</v>
      </c>
      <c r="F4222" t="s">
        <v>92</v>
      </c>
      <c r="G4222">
        <v>28</v>
      </c>
    </row>
    <row r="4223" spans="1:7" x14ac:dyDescent="0.25">
      <c r="A4223" s="66" t="str">
        <f t="shared" si="65"/>
        <v>2013, South East, 3, 0-49, Ovarian</v>
      </c>
      <c r="B4223">
        <v>2013</v>
      </c>
      <c r="C4223" t="s">
        <v>70</v>
      </c>
      <c r="D4223" t="s">
        <v>25</v>
      </c>
      <c r="E4223">
        <v>3</v>
      </c>
      <c r="F4223" t="s">
        <v>93</v>
      </c>
      <c r="G4223">
        <v>19</v>
      </c>
    </row>
    <row r="4224" spans="1:7" x14ac:dyDescent="0.25">
      <c r="A4224" s="66" t="str">
        <f t="shared" si="65"/>
        <v>2013, South West, 3, 0-49, Ovarian</v>
      </c>
      <c r="B4224">
        <v>2013</v>
      </c>
      <c r="C4224" t="s">
        <v>70</v>
      </c>
      <c r="D4224" t="s">
        <v>25</v>
      </c>
      <c r="E4224">
        <v>3</v>
      </c>
      <c r="F4224" t="s">
        <v>95</v>
      </c>
      <c r="G4224">
        <v>9</v>
      </c>
    </row>
    <row r="4225" spans="1:7" x14ac:dyDescent="0.25">
      <c r="A4225" s="66" t="str">
        <f t="shared" si="65"/>
        <v>2013, West Midlands, 3, 0-49, Ovarian</v>
      </c>
      <c r="B4225">
        <v>2013</v>
      </c>
      <c r="C4225" t="s">
        <v>70</v>
      </c>
      <c r="D4225" t="s">
        <v>25</v>
      </c>
      <c r="E4225">
        <v>3</v>
      </c>
      <c r="F4225" t="s">
        <v>97</v>
      </c>
      <c r="G4225">
        <v>20</v>
      </c>
    </row>
    <row r="4226" spans="1:7" x14ac:dyDescent="0.25">
      <c r="A4226" s="66" t="str">
        <f t="shared" ref="A4226:A4289" si="66">B4226&amp;", "&amp;F4226&amp;", "&amp;E4226&amp;", "&amp;D4226&amp;", "&amp;C4226</f>
        <v>2013, Yorkshire and The Humber, 3, 0-49, Ovarian</v>
      </c>
      <c r="B4226">
        <v>2013</v>
      </c>
      <c r="C4226" t="s">
        <v>70</v>
      </c>
      <c r="D4226" t="s">
        <v>25</v>
      </c>
      <c r="E4226">
        <v>3</v>
      </c>
      <c r="F4226" t="s">
        <v>96</v>
      </c>
      <c r="G4226">
        <v>11</v>
      </c>
    </row>
    <row r="4227" spans="1:7" x14ac:dyDescent="0.25">
      <c r="A4227" s="66" t="str">
        <f t="shared" si="66"/>
        <v>2013, East Midlands, 4, 0-49, Ovarian</v>
      </c>
      <c r="B4227">
        <v>2013</v>
      </c>
      <c r="C4227" t="s">
        <v>70</v>
      </c>
      <c r="D4227" t="s">
        <v>25</v>
      </c>
      <c r="E4227">
        <v>4</v>
      </c>
      <c r="F4227" t="s">
        <v>98</v>
      </c>
      <c r="G4227">
        <v>7</v>
      </c>
    </row>
    <row r="4228" spans="1:7" x14ac:dyDescent="0.25">
      <c r="A4228" s="66" t="str">
        <f t="shared" si="66"/>
        <v>2013, East of England, 4, 0-49, Ovarian</v>
      </c>
      <c r="B4228">
        <v>2013</v>
      </c>
      <c r="C4228" t="s">
        <v>70</v>
      </c>
      <c r="D4228" t="s">
        <v>25</v>
      </c>
      <c r="E4228">
        <v>4</v>
      </c>
      <c r="F4228" t="s">
        <v>94</v>
      </c>
      <c r="G4228">
        <v>9</v>
      </c>
    </row>
    <row r="4229" spans="1:7" x14ac:dyDescent="0.25">
      <c r="A4229" s="66" t="str">
        <f t="shared" si="66"/>
        <v>2013, London, 4, 0-49, Ovarian</v>
      </c>
      <c r="B4229">
        <v>2013</v>
      </c>
      <c r="C4229" t="s">
        <v>70</v>
      </c>
      <c r="D4229" t="s">
        <v>25</v>
      </c>
      <c r="E4229">
        <v>4</v>
      </c>
      <c r="F4229" t="s">
        <v>8</v>
      </c>
      <c r="G4229">
        <v>24</v>
      </c>
    </row>
    <row r="4230" spans="1:7" x14ac:dyDescent="0.25">
      <c r="A4230" s="66" t="str">
        <f t="shared" si="66"/>
        <v>2013, North West, 4, 0-49, Ovarian</v>
      </c>
      <c r="B4230">
        <v>2013</v>
      </c>
      <c r="C4230" t="s">
        <v>70</v>
      </c>
      <c r="D4230" t="s">
        <v>25</v>
      </c>
      <c r="E4230">
        <v>4</v>
      </c>
      <c r="F4230" t="s">
        <v>92</v>
      </c>
      <c r="G4230">
        <v>13</v>
      </c>
    </row>
    <row r="4231" spans="1:7" x14ac:dyDescent="0.25">
      <c r="A4231" s="66" t="str">
        <f t="shared" si="66"/>
        <v>2013, South East, 4, 0-49, Ovarian</v>
      </c>
      <c r="B4231">
        <v>2013</v>
      </c>
      <c r="C4231" t="s">
        <v>70</v>
      </c>
      <c r="D4231" t="s">
        <v>25</v>
      </c>
      <c r="E4231">
        <v>4</v>
      </c>
      <c r="F4231" t="s">
        <v>93</v>
      </c>
      <c r="G4231">
        <v>13</v>
      </c>
    </row>
    <row r="4232" spans="1:7" x14ac:dyDescent="0.25">
      <c r="A4232" s="66" t="str">
        <f t="shared" si="66"/>
        <v>2013, South West, 4, 0-49, Ovarian</v>
      </c>
      <c r="B4232">
        <v>2013</v>
      </c>
      <c r="C4232" t="s">
        <v>70</v>
      </c>
      <c r="D4232" t="s">
        <v>25</v>
      </c>
      <c r="E4232">
        <v>4</v>
      </c>
      <c r="F4232" t="s">
        <v>95</v>
      </c>
      <c r="G4232">
        <v>7</v>
      </c>
    </row>
    <row r="4233" spans="1:7" x14ac:dyDescent="0.25">
      <c r="A4233" s="66" t="str">
        <f t="shared" si="66"/>
        <v>2013, West Midlands, 4, 0-49, Ovarian</v>
      </c>
      <c r="B4233">
        <v>2013</v>
      </c>
      <c r="C4233" t="s">
        <v>70</v>
      </c>
      <c r="D4233" t="s">
        <v>25</v>
      </c>
      <c r="E4233">
        <v>4</v>
      </c>
      <c r="F4233" t="s">
        <v>97</v>
      </c>
      <c r="G4233">
        <v>10</v>
      </c>
    </row>
    <row r="4234" spans="1:7" x14ac:dyDescent="0.25">
      <c r="A4234" s="66" t="str">
        <f t="shared" si="66"/>
        <v>2013, Yorkshire and The Humber, 4, 0-49, Ovarian</v>
      </c>
      <c r="B4234">
        <v>2013</v>
      </c>
      <c r="C4234" t="s">
        <v>70</v>
      </c>
      <c r="D4234" t="s">
        <v>25</v>
      </c>
      <c r="E4234">
        <v>4</v>
      </c>
      <c r="F4234" t="s">
        <v>96</v>
      </c>
      <c r="G4234">
        <v>6</v>
      </c>
    </row>
    <row r="4235" spans="1:7" x14ac:dyDescent="0.25">
      <c r="A4235" s="66" t="str">
        <f t="shared" si="66"/>
        <v>2013, East Midlands, Unk/Oth, 0-49, Ovarian</v>
      </c>
      <c r="B4235">
        <v>2013</v>
      </c>
      <c r="C4235" t="s">
        <v>70</v>
      </c>
      <c r="D4235" t="s">
        <v>25</v>
      </c>
      <c r="E4235" t="s">
        <v>26</v>
      </c>
      <c r="F4235" t="s">
        <v>98</v>
      </c>
      <c r="G4235">
        <v>17</v>
      </c>
    </row>
    <row r="4236" spans="1:7" x14ac:dyDescent="0.25">
      <c r="A4236" s="66" t="str">
        <f t="shared" si="66"/>
        <v>2013, East of England, Unk/Oth, 0-49, Ovarian</v>
      </c>
      <c r="B4236">
        <v>2013</v>
      </c>
      <c r="C4236" t="s">
        <v>70</v>
      </c>
      <c r="D4236" t="s">
        <v>25</v>
      </c>
      <c r="E4236" t="s">
        <v>26</v>
      </c>
      <c r="F4236" t="s">
        <v>94</v>
      </c>
      <c r="G4236">
        <v>12</v>
      </c>
    </row>
    <row r="4237" spans="1:7" x14ac:dyDescent="0.25">
      <c r="A4237" s="66" t="str">
        <f t="shared" si="66"/>
        <v>2013, London, Unk/Oth, 0-49, Ovarian</v>
      </c>
      <c r="B4237">
        <v>2013</v>
      </c>
      <c r="C4237" t="s">
        <v>70</v>
      </c>
      <c r="D4237" t="s">
        <v>25</v>
      </c>
      <c r="E4237" t="s">
        <v>26</v>
      </c>
      <c r="F4237" t="s">
        <v>8</v>
      </c>
      <c r="G4237">
        <v>35</v>
      </c>
    </row>
    <row r="4238" spans="1:7" x14ac:dyDescent="0.25">
      <c r="A4238" s="66" t="str">
        <f t="shared" si="66"/>
        <v>2013, North East, Unk/Oth, 0-49, Ovarian</v>
      </c>
      <c r="B4238">
        <v>2013</v>
      </c>
      <c r="C4238" t="s">
        <v>70</v>
      </c>
      <c r="D4238" t="s">
        <v>25</v>
      </c>
      <c r="E4238" t="s">
        <v>26</v>
      </c>
      <c r="F4238" t="s">
        <v>99</v>
      </c>
      <c r="G4238" t="s">
        <v>116</v>
      </c>
    </row>
    <row r="4239" spans="1:7" x14ac:dyDescent="0.25">
      <c r="A4239" s="66" t="str">
        <f t="shared" si="66"/>
        <v>2013, North West, Unk/Oth, 0-49, Ovarian</v>
      </c>
      <c r="B4239">
        <v>2013</v>
      </c>
      <c r="C4239" t="s">
        <v>70</v>
      </c>
      <c r="D4239" t="s">
        <v>25</v>
      </c>
      <c r="E4239" t="s">
        <v>26</v>
      </c>
      <c r="F4239" t="s">
        <v>92</v>
      </c>
      <c r="G4239">
        <v>22</v>
      </c>
    </row>
    <row r="4240" spans="1:7" x14ac:dyDescent="0.25">
      <c r="A4240" s="66" t="str">
        <f t="shared" si="66"/>
        <v>2013, South East, Unk/Oth, 0-49, Ovarian</v>
      </c>
      <c r="B4240">
        <v>2013</v>
      </c>
      <c r="C4240" t="s">
        <v>70</v>
      </c>
      <c r="D4240" t="s">
        <v>25</v>
      </c>
      <c r="E4240" t="s">
        <v>26</v>
      </c>
      <c r="F4240" t="s">
        <v>93</v>
      </c>
      <c r="G4240">
        <v>54</v>
      </c>
    </row>
    <row r="4241" spans="1:7" x14ac:dyDescent="0.25">
      <c r="A4241" s="66" t="str">
        <f t="shared" si="66"/>
        <v>2013, South West, Unk/Oth, 0-49, Ovarian</v>
      </c>
      <c r="B4241">
        <v>2013</v>
      </c>
      <c r="C4241" t="s">
        <v>70</v>
      </c>
      <c r="D4241" t="s">
        <v>25</v>
      </c>
      <c r="E4241" t="s">
        <v>26</v>
      </c>
      <c r="F4241" t="s">
        <v>95</v>
      </c>
      <c r="G4241">
        <v>33</v>
      </c>
    </row>
    <row r="4242" spans="1:7" x14ac:dyDescent="0.25">
      <c r="A4242" s="66" t="str">
        <f t="shared" si="66"/>
        <v>2013, West Midlands, Unk/Oth, 0-49, Ovarian</v>
      </c>
      <c r="B4242">
        <v>2013</v>
      </c>
      <c r="C4242" t="s">
        <v>70</v>
      </c>
      <c r="D4242" t="s">
        <v>25</v>
      </c>
      <c r="E4242" t="s">
        <v>26</v>
      </c>
      <c r="F4242" t="s">
        <v>97</v>
      </c>
      <c r="G4242">
        <v>18</v>
      </c>
    </row>
    <row r="4243" spans="1:7" x14ac:dyDescent="0.25">
      <c r="A4243" s="66" t="str">
        <f t="shared" si="66"/>
        <v>2013, Yorkshire and The Humber, Unk/Oth, 0-49, Ovarian</v>
      </c>
      <c r="B4243">
        <v>2013</v>
      </c>
      <c r="C4243" t="s">
        <v>70</v>
      </c>
      <c r="D4243" t="s">
        <v>25</v>
      </c>
      <c r="E4243" t="s">
        <v>26</v>
      </c>
      <c r="F4243" t="s">
        <v>96</v>
      </c>
      <c r="G4243">
        <v>14</v>
      </c>
    </row>
    <row r="4244" spans="1:7" x14ac:dyDescent="0.25">
      <c r="A4244" s="66" t="str">
        <f t="shared" si="66"/>
        <v>2013, East Midlands, 1, 50-59, Ovarian</v>
      </c>
      <c r="B4244">
        <v>2013</v>
      </c>
      <c r="C4244" t="s">
        <v>70</v>
      </c>
      <c r="D4244" t="s">
        <v>16</v>
      </c>
      <c r="E4244">
        <v>1</v>
      </c>
      <c r="F4244" t="s">
        <v>98</v>
      </c>
      <c r="G4244">
        <v>28</v>
      </c>
    </row>
    <row r="4245" spans="1:7" x14ac:dyDescent="0.25">
      <c r="A4245" s="66" t="str">
        <f t="shared" si="66"/>
        <v>2013, East of England, 1, 50-59, Ovarian</v>
      </c>
      <c r="B4245">
        <v>2013</v>
      </c>
      <c r="C4245" t="s">
        <v>70</v>
      </c>
      <c r="D4245" t="s">
        <v>16</v>
      </c>
      <c r="E4245">
        <v>1</v>
      </c>
      <c r="F4245" t="s">
        <v>94</v>
      </c>
      <c r="G4245">
        <v>57</v>
      </c>
    </row>
    <row r="4246" spans="1:7" x14ac:dyDescent="0.25">
      <c r="A4246" s="66" t="str">
        <f t="shared" si="66"/>
        <v>2013, London, 1, 50-59, Ovarian</v>
      </c>
      <c r="B4246">
        <v>2013</v>
      </c>
      <c r="C4246" t="s">
        <v>70</v>
      </c>
      <c r="D4246" t="s">
        <v>16</v>
      </c>
      <c r="E4246">
        <v>1</v>
      </c>
      <c r="F4246" t="s">
        <v>8</v>
      </c>
      <c r="G4246">
        <v>45</v>
      </c>
    </row>
    <row r="4247" spans="1:7" x14ac:dyDescent="0.25">
      <c r="A4247" s="66" t="str">
        <f t="shared" si="66"/>
        <v>2013, North East, 1, 50-59, Ovarian</v>
      </c>
      <c r="B4247">
        <v>2013</v>
      </c>
      <c r="C4247" t="s">
        <v>70</v>
      </c>
      <c r="D4247" t="s">
        <v>16</v>
      </c>
      <c r="E4247">
        <v>1</v>
      </c>
      <c r="F4247" t="s">
        <v>99</v>
      </c>
      <c r="G4247">
        <v>25</v>
      </c>
    </row>
    <row r="4248" spans="1:7" x14ac:dyDescent="0.25">
      <c r="A4248" s="66" t="str">
        <f t="shared" si="66"/>
        <v>2013, North West, 1, 50-59, Ovarian</v>
      </c>
      <c r="B4248">
        <v>2013</v>
      </c>
      <c r="C4248" t="s">
        <v>70</v>
      </c>
      <c r="D4248" t="s">
        <v>16</v>
      </c>
      <c r="E4248">
        <v>1</v>
      </c>
      <c r="F4248" t="s">
        <v>92</v>
      </c>
      <c r="G4248">
        <v>64</v>
      </c>
    </row>
    <row r="4249" spans="1:7" x14ac:dyDescent="0.25">
      <c r="A4249" s="66" t="str">
        <f t="shared" si="66"/>
        <v>2013, South East, 1, 50-59, Ovarian</v>
      </c>
      <c r="B4249">
        <v>2013</v>
      </c>
      <c r="C4249" t="s">
        <v>70</v>
      </c>
      <c r="D4249" t="s">
        <v>16</v>
      </c>
      <c r="E4249">
        <v>1</v>
      </c>
      <c r="F4249" t="s">
        <v>93</v>
      </c>
      <c r="G4249">
        <v>58</v>
      </c>
    </row>
    <row r="4250" spans="1:7" x14ac:dyDescent="0.25">
      <c r="A4250" s="66" t="str">
        <f t="shared" si="66"/>
        <v>2013, South West, 1, 50-59, Ovarian</v>
      </c>
      <c r="B4250">
        <v>2013</v>
      </c>
      <c r="C4250" t="s">
        <v>70</v>
      </c>
      <c r="D4250" t="s">
        <v>16</v>
      </c>
      <c r="E4250">
        <v>1</v>
      </c>
      <c r="F4250" t="s">
        <v>95</v>
      </c>
      <c r="G4250">
        <v>41</v>
      </c>
    </row>
    <row r="4251" spans="1:7" x14ac:dyDescent="0.25">
      <c r="A4251" s="66" t="str">
        <f t="shared" si="66"/>
        <v>2013, West Midlands, 1, 50-59, Ovarian</v>
      </c>
      <c r="B4251">
        <v>2013</v>
      </c>
      <c r="C4251" t="s">
        <v>70</v>
      </c>
      <c r="D4251" t="s">
        <v>16</v>
      </c>
      <c r="E4251">
        <v>1</v>
      </c>
      <c r="F4251" t="s">
        <v>97</v>
      </c>
      <c r="G4251">
        <v>49</v>
      </c>
    </row>
    <row r="4252" spans="1:7" x14ac:dyDescent="0.25">
      <c r="A4252" s="66" t="str">
        <f t="shared" si="66"/>
        <v>2013, Yorkshire and The Humber, 1, 50-59, Ovarian</v>
      </c>
      <c r="B4252">
        <v>2013</v>
      </c>
      <c r="C4252" t="s">
        <v>70</v>
      </c>
      <c r="D4252" t="s">
        <v>16</v>
      </c>
      <c r="E4252">
        <v>1</v>
      </c>
      <c r="F4252" t="s">
        <v>96</v>
      </c>
      <c r="G4252">
        <v>51</v>
      </c>
    </row>
    <row r="4253" spans="1:7" x14ac:dyDescent="0.25">
      <c r="A4253" s="66" t="str">
        <f t="shared" si="66"/>
        <v>2013, East Midlands, 2, 50-59, Ovarian</v>
      </c>
      <c r="B4253">
        <v>2013</v>
      </c>
      <c r="C4253" t="s">
        <v>70</v>
      </c>
      <c r="D4253" t="s">
        <v>16</v>
      </c>
      <c r="E4253">
        <v>2</v>
      </c>
      <c r="F4253" t="s">
        <v>98</v>
      </c>
      <c r="G4253">
        <v>6</v>
      </c>
    </row>
    <row r="4254" spans="1:7" x14ac:dyDescent="0.25">
      <c r="A4254" s="66" t="str">
        <f t="shared" si="66"/>
        <v>2013, East of England, 2, 50-59, Ovarian</v>
      </c>
      <c r="B4254">
        <v>2013</v>
      </c>
      <c r="C4254" t="s">
        <v>70</v>
      </c>
      <c r="D4254" t="s">
        <v>16</v>
      </c>
      <c r="E4254">
        <v>2</v>
      </c>
      <c r="F4254" t="s">
        <v>94</v>
      </c>
      <c r="G4254">
        <v>7</v>
      </c>
    </row>
    <row r="4255" spans="1:7" x14ac:dyDescent="0.25">
      <c r="A4255" s="66" t="str">
        <f t="shared" si="66"/>
        <v>2013, London, 2, 50-59, Ovarian</v>
      </c>
      <c r="B4255">
        <v>2013</v>
      </c>
      <c r="C4255" t="s">
        <v>70</v>
      </c>
      <c r="D4255" t="s">
        <v>16</v>
      </c>
      <c r="E4255">
        <v>2</v>
      </c>
      <c r="F4255" t="s">
        <v>8</v>
      </c>
      <c r="G4255">
        <v>6</v>
      </c>
    </row>
    <row r="4256" spans="1:7" x14ac:dyDescent="0.25">
      <c r="A4256" s="66" t="str">
        <f t="shared" si="66"/>
        <v>2013, North East, 2, 50-59, Ovarian</v>
      </c>
      <c r="B4256">
        <v>2013</v>
      </c>
      <c r="C4256" t="s">
        <v>70</v>
      </c>
      <c r="D4256" t="s">
        <v>16</v>
      </c>
      <c r="E4256">
        <v>2</v>
      </c>
      <c r="F4256" t="s">
        <v>99</v>
      </c>
      <c r="G4256" t="s">
        <v>116</v>
      </c>
    </row>
    <row r="4257" spans="1:7" x14ac:dyDescent="0.25">
      <c r="A4257" s="66" t="str">
        <f t="shared" si="66"/>
        <v>2013, North West, 2, 50-59, Ovarian</v>
      </c>
      <c r="B4257">
        <v>2013</v>
      </c>
      <c r="C4257" t="s">
        <v>70</v>
      </c>
      <c r="D4257" t="s">
        <v>16</v>
      </c>
      <c r="E4257">
        <v>2</v>
      </c>
      <c r="F4257" t="s">
        <v>92</v>
      </c>
      <c r="G4257">
        <v>11</v>
      </c>
    </row>
    <row r="4258" spans="1:7" x14ac:dyDescent="0.25">
      <c r="A4258" s="66" t="str">
        <f t="shared" si="66"/>
        <v>2013, South East, 2, 50-59, Ovarian</v>
      </c>
      <c r="B4258">
        <v>2013</v>
      </c>
      <c r="C4258" t="s">
        <v>70</v>
      </c>
      <c r="D4258" t="s">
        <v>16</v>
      </c>
      <c r="E4258">
        <v>2</v>
      </c>
      <c r="F4258" t="s">
        <v>93</v>
      </c>
      <c r="G4258">
        <v>8</v>
      </c>
    </row>
    <row r="4259" spans="1:7" x14ac:dyDescent="0.25">
      <c r="A4259" s="66" t="str">
        <f t="shared" si="66"/>
        <v>2013, South West, 2, 50-59, Ovarian</v>
      </c>
      <c r="B4259">
        <v>2013</v>
      </c>
      <c r="C4259" t="s">
        <v>70</v>
      </c>
      <c r="D4259" t="s">
        <v>16</v>
      </c>
      <c r="E4259">
        <v>2</v>
      </c>
      <c r="F4259" t="s">
        <v>95</v>
      </c>
      <c r="G4259">
        <v>5</v>
      </c>
    </row>
    <row r="4260" spans="1:7" x14ac:dyDescent="0.25">
      <c r="A4260" s="66" t="str">
        <f t="shared" si="66"/>
        <v>2013, West Midlands, 2, 50-59, Ovarian</v>
      </c>
      <c r="B4260">
        <v>2013</v>
      </c>
      <c r="C4260" t="s">
        <v>70</v>
      </c>
      <c r="D4260" t="s">
        <v>16</v>
      </c>
      <c r="E4260">
        <v>2</v>
      </c>
      <c r="F4260" t="s">
        <v>97</v>
      </c>
      <c r="G4260">
        <v>13</v>
      </c>
    </row>
    <row r="4261" spans="1:7" x14ac:dyDescent="0.25">
      <c r="A4261" s="66" t="str">
        <f t="shared" si="66"/>
        <v>2013, Yorkshire and The Humber, 2, 50-59, Ovarian</v>
      </c>
      <c r="B4261">
        <v>2013</v>
      </c>
      <c r="C4261" t="s">
        <v>70</v>
      </c>
      <c r="D4261" t="s">
        <v>16</v>
      </c>
      <c r="E4261">
        <v>2</v>
      </c>
      <c r="F4261" t="s">
        <v>96</v>
      </c>
      <c r="G4261">
        <v>8</v>
      </c>
    </row>
    <row r="4262" spans="1:7" x14ac:dyDescent="0.25">
      <c r="A4262" s="66" t="str">
        <f t="shared" si="66"/>
        <v>2013, East Midlands, 3, 50-59, Ovarian</v>
      </c>
      <c r="B4262">
        <v>2013</v>
      </c>
      <c r="C4262" t="s">
        <v>70</v>
      </c>
      <c r="D4262" t="s">
        <v>16</v>
      </c>
      <c r="E4262">
        <v>3</v>
      </c>
      <c r="F4262" t="s">
        <v>98</v>
      </c>
      <c r="G4262">
        <v>13</v>
      </c>
    </row>
    <row r="4263" spans="1:7" x14ac:dyDescent="0.25">
      <c r="A4263" s="66" t="str">
        <f t="shared" si="66"/>
        <v>2013, East of England, 3, 50-59, Ovarian</v>
      </c>
      <c r="B4263">
        <v>2013</v>
      </c>
      <c r="C4263" t="s">
        <v>70</v>
      </c>
      <c r="D4263" t="s">
        <v>16</v>
      </c>
      <c r="E4263">
        <v>3</v>
      </c>
      <c r="F4263" t="s">
        <v>94</v>
      </c>
      <c r="G4263">
        <v>48</v>
      </c>
    </row>
    <row r="4264" spans="1:7" x14ac:dyDescent="0.25">
      <c r="A4264" s="66" t="str">
        <f t="shared" si="66"/>
        <v>2013, London, 3, 50-59, Ovarian</v>
      </c>
      <c r="B4264">
        <v>2013</v>
      </c>
      <c r="C4264" t="s">
        <v>70</v>
      </c>
      <c r="D4264" t="s">
        <v>16</v>
      </c>
      <c r="E4264">
        <v>3</v>
      </c>
      <c r="F4264" t="s">
        <v>8</v>
      </c>
      <c r="G4264">
        <v>43</v>
      </c>
    </row>
    <row r="4265" spans="1:7" x14ac:dyDescent="0.25">
      <c r="A4265" s="66" t="str">
        <f t="shared" si="66"/>
        <v>2013, North East, 3, 50-59, Ovarian</v>
      </c>
      <c r="B4265">
        <v>2013</v>
      </c>
      <c r="C4265" t="s">
        <v>70</v>
      </c>
      <c r="D4265" t="s">
        <v>16</v>
      </c>
      <c r="E4265">
        <v>3</v>
      </c>
      <c r="F4265" t="s">
        <v>99</v>
      </c>
      <c r="G4265">
        <v>11</v>
      </c>
    </row>
    <row r="4266" spans="1:7" x14ac:dyDescent="0.25">
      <c r="A4266" s="66" t="str">
        <f t="shared" si="66"/>
        <v>2013, North West, 3, 50-59, Ovarian</v>
      </c>
      <c r="B4266">
        <v>2013</v>
      </c>
      <c r="C4266" t="s">
        <v>70</v>
      </c>
      <c r="D4266" t="s">
        <v>16</v>
      </c>
      <c r="E4266">
        <v>3</v>
      </c>
      <c r="F4266" t="s">
        <v>92</v>
      </c>
      <c r="G4266">
        <v>53</v>
      </c>
    </row>
    <row r="4267" spans="1:7" x14ac:dyDescent="0.25">
      <c r="A4267" s="66" t="str">
        <f t="shared" si="66"/>
        <v>2013, South East, 3, 50-59, Ovarian</v>
      </c>
      <c r="B4267">
        <v>2013</v>
      </c>
      <c r="C4267" t="s">
        <v>70</v>
      </c>
      <c r="D4267" t="s">
        <v>16</v>
      </c>
      <c r="E4267">
        <v>3</v>
      </c>
      <c r="F4267" t="s">
        <v>93</v>
      </c>
      <c r="G4267">
        <v>52</v>
      </c>
    </row>
    <row r="4268" spans="1:7" x14ac:dyDescent="0.25">
      <c r="A4268" s="66" t="str">
        <f t="shared" si="66"/>
        <v>2013, South West, 3, 50-59, Ovarian</v>
      </c>
      <c r="B4268">
        <v>2013</v>
      </c>
      <c r="C4268" t="s">
        <v>70</v>
      </c>
      <c r="D4268" t="s">
        <v>16</v>
      </c>
      <c r="E4268">
        <v>3</v>
      </c>
      <c r="F4268" t="s">
        <v>95</v>
      </c>
      <c r="G4268">
        <v>22</v>
      </c>
    </row>
    <row r="4269" spans="1:7" x14ac:dyDescent="0.25">
      <c r="A4269" s="66" t="str">
        <f t="shared" si="66"/>
        <v>2013, West Midlands, 3, 50-59, Ovarian</v>
      </c>
      <c r="B4269">
        <v>2013</v>
      </c>
      <c r="C4269" t="s">
        <v>70</v>
      </c>
      <c r="D4269" t="s">
        <v>16</v>
      </c>
      <c r="E4269">
        <v>3</v>
      </c>
      <c r="F4269" t="s">
        <v>97</v>
      </c>
      <c r="G4269">
        <v>40</v>
      </c>
    </row>
    <row r="4270" spans="1:7" x14ac:dyDescent="0.25">
      <c r="A4270" s="66" t="str">
        <f t="shared" si="66"/>
        <v>2013, Yorkshire and The Humber, 3, 50-59, Ovarian</v>
      </c>
      <c r="B4270">
        <v>2013</v>
      </c>
      <c r="C4270" t="s">
        <v>70</v>
      </c>
      <c r="D4270" t="s">
        <v>16</v>
      </c>
      <c r="E4270">
        <v>3</v>
      </c>
      <c r="F4270" t="s">
        <v>96</v>
      </c>
      <c r="G4270">
        <v>28</v>
      </c>
    </row>
    <row r="4271" spans="1:7" x14ac:dyDescent="0.25">
      <c r="A4271" s="66" t="str">
        <f t="shared" si="66"/>
        <v>2013, East Midlands, 4, 50-59, Ovarian</v>
      </c>
      <c r="B4271">
        <v>2013</v>
      </c>
      <c r="C4271" t="s">
        <v>70</v>
      </c>
      <c r="D4271" t="s">
        <v>16</v>
      </c>
      <c r="E4271">
        <v>4</v>
      </c>
      <c r="F4271" t="s">
        <v>98</v>
      </c>
      <c r="G4271">
        <v>6</v>
      </c>
    </row>
    <row r="4272" spans="1:7" x14ac:dyDescent="0.25">
      <c r="A4272" s="66" t="str">
        <f t="shared" si="66"/>
        <v>2013, East of England, 4, 50-59, Ovarian</v>
      </c>
      <c r="B4272">
        <v>2013</v>
      </c>
      <c r="C4272" t="s">
        <v>70</v>
      </c>
      <c r="D4272" t="s">
        <v>16</v>
      </c>
      <c r="E4272">
        <v>4</v>
      </c>
      <c r="F4272" t="s">
        <v>94</v>
      </c>
      <c r="G4272">
        <v>17</v>
      </c>
    </row>
    <row r="4273" spans="1:7" x14ac:dyDescent="0.25">
      <c r="A4273" s="66" t="str">
        <f t="shared" si="66"/>
        <v>2013, London, 4, 50-59, Ovarian</v>
      </c>
      <c r="B4273">
        <v>2013</v>
      </c>
      <c r="C4273" t="s">
        <v>70</v>
      </c>
      <c r="D4273" t="s">
        <v>16</v>
      </c>
      <c r="E4273">
        <v>4</v>
      </c>
      <c r="F4273" t="s">
        <v>8</v>
      </c>
      <c r="G4273">
        <v>22</v>
      </c>
    </row>
    <row r="4274" spans="1:7" x14ac:dyDescent="0.25">
      <c r="A4274" s="66" t="str">
        <f t="shared" si="66"/>
        <v>2013, North East, 4, 50-59, Ovarian</v>
      </c>
      <c r="B4274">
        <v>2013</v>
      </c>
      <c r="C4274" t="s">
        <v>70</v>
      </c>
      <c r="D4274" t="s">
        <v>16</v>
      </c>
      <c r="E4274">
        <v>4</v>
      </c>
      <c r="F4274" t="s">
        <v>99</v>
      </c>
      <c r="G4274">
        <v>9</v>
      </c>
    </row>
    <row r="4275" spans="1:7" x14ac:dyDescent="0.25">
      <c r="A4275" s="66" t="str">
        <f t="shared" si="66"/>
        <v>2013, North West, 4, 50-59, Ovarian</v>
      </c>
      <c r="B4275">
        <v>2013</v>
      </c>
      <c r="C4275" t="s">
        <v>70</v>
      </c>
      <c r="D4275" t="s">
        <v>16</v>
      </c>
      <c r="E4275">
        <v>4</v>
      </c>
      <c r="F4275" t="s">
        <v>92</v>
      </c>
      <c r="G4275">
        <v>13</v>
      </c>
    </row>
    <row r="4276" spans="1:7" x14ac:dyDescent="0.25">
      <c r="A4276" s="66" t="str">
        <f t="shared" si="66"/>
        <v>2013, South East, 4, 50-59, Ovarian</v>
      </c>
      <c r="B4276">
        <v>2013</v>
      </c>
      <c r="C4276" t="s">
        <v>70</v>
      </c>
      <c r="D4276" t="s">
        <v>16</v>
      </c>
      <c r="E4276">
        <v>4</v>
      </c>
      <c r="F4276" t="s">
        <v>93</v>
      </c>
      <c r="G4276">
        <v>17</v>
      </c>
    </row>
    <row r="4277" spans="1:7" x14ac:dyDescent="0.25">
      <c r="A4277" s="66" t="str">
        <f t="shared" si="66"/>
        <v>2013, South West, 4, 50-59, Ovarian</v>
      </c>
      <c r="B4277">
        <v>2013</v>
      </c>
      <c r="C4277" t="s">
        <v>70</v>
      </c>
      <c r="D4277" t="s">
        <v>16</v>
      </c>
      <c r="E4277">
        <v>4</v>
      </c>
      <c r="F4277" t="s">
        <v>95</v>
      </c>
      <c r="G4277">
        <v>19</v>
      </c>
    </row>
    <row r="4278" spans="1:7" x14ac:dyDescent="0.25">
      <c r="A4278" s="66" t="str">
        <f t="shared" si="66"/>
        <v>2013, West Midlands, 4, 50-59, Ovarian</v>
      </c>
      <c r="B4278">
        <v>2013</v>
      </c>
      <c r="C4278" t="s">
        <v>70</v>
      </c>
      <c r="D4278" t="s">
        <v>16</v>
      </c>
      <c r="E4278">
        <v>4</v>
      </c>
      <c r="F4278" t="s">
        <v>97</v>
      </c>
      <c r="G4278">
        <v>15</v>
      </c>
    </row>
    <row r="4279" spans="1:7" x14ac:dyDescent="0.25">
      <c r="A4279" s="66" t="str">
        <f t="shared" si="66"/>
        <v>2013, Yorkshire and The Humber, 4, 50-59, Ovarian</v>
      </c>
      <c r="B4279">
        <v>2013</v>
      </c>
      <c r="C4279" t="s">
        <v>70</v>
      </c>
      <c r="D4279" t="s">
        <v>16</v>
      </c>
      <c r="E4279">
        <v>4</v>
      </c>
      <c r="F4279" t="s">
        <v>96</v>
      </c>
      <c r="G4279">
        <v>14</v>
      </c>
    </row>
    <row r="4280" spans="1:7" x14ac:dyDescent="0.25">
      <c r="A4280" s="66" t="str">
        <f t="shared" si="66"/>
        <v>2013, East Midlands, Unk/Oth, 50-59, Ovarian</v>
      </c>
      <c r="B4280">
        <v>2013</v>
      </c>
      <c r="C4280" t="s">
        <v>70</v>
      </c>
      <c r="D4280" t="s">
        <v>16</v>
      </c>
      <c r="E4280" t="s">
        <v>26</v>
      </c>
      <c r="F4280" t="s">
        <v>98</v>
      </c>
      <c r="G4280">
        <v>16</v>
      </c>
    </row>
    <row r="4281" spans="1:7" x14ac:dyDescent="0.25">
      <c r="A4281" s="66" t="str">
        <f t="shared" si="66"/>
        <v>2013, East of England, Unk/Oth, 50-59, Ovarian</v>
      </c>
      <c r="B4281">
        <v>2013</v>
      </c>
      <c r="C4281" t="s">
        <v>70</v>
      </c>
      <c r="D4281" t="s">
        <v>16</v>
      </c>
      <c r="E4281" t="s">
        <v>26</v>
      </c>
      <c r="F4281" t="s">
        <v>94</v>
      </c>
      <c r="G4281" t="s">
        <v>116</v>
      </c>
    </row>
    <row r="4282" spans="1:7" x14ac:dyDescent="0.25">
      <c r="A4282" s="66" t="str">
        <f t="shared" si="66"/>
        <v>2013, London, Unk/Oth, 50-59, Ovarian</v>
      </c>
      <c r="B4282">
        <v>2013</v>
      </c>
      <c r="C4282" t="s">
        <v>70</v>
      </c>
      <c r="D4282" t="s">
        <v>16</v>
      </c>
      <c r="E4282" t="s">
        <v>26</v>
      </c>
      <c r="F4282" t="s">
        <v>8</v>
      </c>
      <c r="G4282">
        <v>16</v>
      </c>
    </row>
    <row r="4283" spans="1:7" x14ac:dyDescent="0.25">
      <c r="A4283" s="66" t="str">
        <f t="shared" si="66"/>
        <v>2013, North East, Unk/Oth, 50-59, Ovarian</v>
      </c>
      <c r="B4283">
        <v>2013</v>
      </c>
      <c r="C4283" t="s">
        <v>70</v>
      </c>
      <c r="D4283" t="s">
        <v>16</v>
      </c>
      <c r="E4283" t="s">
        <v>26</v>
      </c>
      <c r="F4283" t="s">
        <v>99</v>
      </c>
      <c r="G4283" t="s">
        <v>116</v>
      </c>
    </row>
    <row r="4284" spans="1:7" x14ac:dyDescent="0.25">
      <c r="A4284" s="66" t="str">
        <f t="shared" si="66"/>
        <v>2013, North West, Unk/Oth, 50-59, Ovarian</v>
      </c>
      <c r="B4284">
        <v>2013</v>
      </c>
      <c r="C4284" t="s">
        <v>70</v>
      </c>
      <c r="D4284" t="s">
        <v>16</v>
      </c>
      <c r="E4284" t="s">
        <v>26</v>
      </c>
      <c r="F4284" t="s">
        <v>92</v>
      </c>
      <c r="G4284">
        <v>15</v>
      </c>
    </row>
    <row r="4285" spans="1:7" x14ac:dyDescent="0.25">
      <c r="A4285" s="66" t="str">
        <f t="shared" si="66"/>
        <v>2013, South East, Unk/Oth, 50-59, Ovarian</v>
      </c>
      <c r="B4285">
        <v>2013</v>
      </c>
      <c r="C4285" t="s">
        <v>70</v>
      </c>
      <c r="D4285" t="s">
        <v>16</v>
      </c>
      <c r="E4285" t="s">
        <v>26</v>
      </c>
      <c r="F4285" t="s">
        <v>93</v>
      </c>
      <c r="G4285">
        <v>38</v>
      </c>
    </row>
    <row r="4286" spans="1:7" x14ac:dyDescent="0.25">
      <c r="A4286" s="66" t="str">
        <f t="shared" si="66"/>
        <v>2013, South West, Unk/Oth, 50-59, Ovarian</v>
      </c>
      <c r="B4286">
        <v>2013</v>
      </c>
      <c r="C4286" t="s">
        <v>70</v>
      </c>
      <c r="D4286" t="s">
        <v>16</v>
      </c>
      <c r="E4286" t="s">
        <v>26</v>
      </c>
      <c r="F4286" t="s">
        <v>95</v>
      </c>
      <c r="G4286">
        <v>17</v>
      </c>
    </row>
    <row r="4287" spans="1:7" x14ac:dyDescent="0.25">
      <c r="A4287" s="66" t="str">
        <f t="shared" si="66"/>
        <v>2013, West Midlands, Unk/Oth, 50-59, Ovarian</v>
      </c>
      <c r="B4287">
        <v>2013</v>
      </c>
      <c r="C4287" t="s">
        <v>70</v>
      </c>
      <c r="D4287" t="s">
        <v>16</v>
      </c>
      <c r="E4287" t="s">
        <v>26</v>
      </c>
      <c r="F4287" t="s">
        <v>97</v>
      </c>
      <c r="G4287">
        <v>11</v>
      </c>
    </row>
    <row r="4288" spans="1:7" x14ac:dyDescent="0.25">
      <c r="A4288" s="66" t="str">
        <f t="shared" si="66"/>
        <v>2013, Yorkshire and The Humber, Unk/Oth, 50-59, Ovarian</v>
      </c>
      <c r="B4288">
        <v>2013</v>
      </c>
      <c r="C4288" t="s">
        <v>70</v>
      </c>
      <c r="D4288" t="s">
        <v>16</v>
      </c>
      <c r="E4288" t="s">
        <v>26</v>
      </c>
      <c r="F4288" t="s">
        <v>96</v>
      </c>
      <c r="G4288">
        <v>14</v>
      </c>
    </row>
    <row r="4289" spans="1:7" x14ac:dyDescent="0.25">
      <c r="A4289" s="66" t="str">
        <f t="shared" si="66"/>
        <v>2013, East Midlands, 1, 60-69, Ovarian</v>
      </c>
      <c r="B4289">
        <v>2013</v>
      </c>
      <c r="C4289" t="s">
        <v>70</v>
      </c>
      <c r="D4289" t="s">
        <v>17</v>
      </c>
      <c r="E4289">
        <v>1</v>
      </c>
      <c r="F4289" t="s">
        <v>98</v>
      </c>
      <c r="G4289">
        <v>31</v>
      </c>
    </row>
    <row r="4290" spans="1:7" x14ac:dyDescent="0.25">
      <c r="A4290" s="66" t="str">
        <f t="shared" ref="A4290:A4353" si="67">B4290&amp;", "&amp;F4290&amp;", "&amp;E4290&amp;", "&amp;D4290&amp;", "&amp;C4290</f>
        <v>2013, East of England, 1, 60-69, Ovarian</v>
      </c>
      <c r="B4290">
        <v>2013</v>
      </c>
      <c r="C4290" t="s">
        <v>70</v>
      </c>
      <c r="D4290" t="s">
        <v>17</v>
      </c>
      <c r="E4290">
        <v>1</v>
      </c>
      <c r="F4290" t="s">
        <v>94</v>
      </c>
      <c r="G4290">
        <v>55</v>
      </c>
    </row>
    <row r="4291" spans="1:7" x14ac:dyDescent="0.25">
      <c r="A4291" s="66" t="str">
        <f t="shared" si="67"/>
        <v>2013, London, 1, 60-69, Ovarian</v>
      </c>
      <c r="B4291">
        <v>2013</v>
      </c>
      <c r="C4291" t="s">
        <v>70</v>
      </c>
      <c r="D4291" t="s">
        <v>17</v>
      </c>
      <c r="E4291">
        <v>1</v>
      </c>
      <c r="F4291" t="s">
        <v>8</v>
      </c>
      <c r="G4291">
        <v>29</v>
      </c>
    </row>
    <row r="4292" spans="1:7" x14ac:dyDescent="0.25">
      <c r="A4292" s="66" t="str">
        <f t="shared" si="67"/>
        <v>2013, North East, 1, 60-69, Ovarian</v>
      </c>
      <c r="B4292">
        <v>2013</v>
      </c>
      <c r="C4292" t="s">
        <v>70</v>
      </c>
      <c r="D4292" t="s">
        <v>17</v>
      </c>
      <c r="E4292">
        <v>1</v>
      </c>
      <c r="F4292" t="s">
        <v>99</v>
      </c>
      <c r="G4292">
        <v>25</v>
      </c>
    </row>
    <row r="4293" spans="1:7" x14ac:dyDescent="0.25">
      <c r="A4293" s="66" t="str">
        <f t="shared" si="67"/>
        <v>2013, North West, 1, 60-69, Ovarian</v>
      </c>
      <c r="B4293">
        <v>2013</v>
      </c>
      <c r="C4293" t="s">
        <v>70</v>
      </c>
      <c r="D4293" t="s">
        <v>17</v>
      </c>
      <c r="E4293">
        <v>1</v>
      </c>
      <c r="F4293" t="s">
        <v>92</v>
      </c>
      <c r="G4293">
        <v>58</v>
      </c>
    </row>
    <row r="4294" spans="1:7" x14ac:dyDescent="0.25">
      <c r="A4294" s="66" t="str">
        <f t="shared" si="67"/>
        <v>2013, South East, 1, 60-69, Ovarian</v>
      </c>
      <c r="B4294">
        <v>2013</v>
      </c>
      <c r="C4294" t="s">
        <v>70</v>
      </c>
      <c r="D4294" t="s">
        <v>17</v>
      </c>
      <c r="E4294">
        <v>1</v>
      </c>
      <c r="F4294" t="s">
        <v>93</v>
      </c>
      <c r="G4294">
        <v>53</v>
      </c>
    </row>
    <row r="4295" spans="1:7" x14ac:dyDescent="0.25">
      <c r="A4295" s="66" t="str">
        <f t="shared" si="67"/>
        <v>2013, South West, 1, 60-69, Ovarian</v>
      </c>
      <c r="B4295">
        <v>2013</v>
      </c>
      <c r="C4295" t="s">
        <v>70</v>
      </c>
      <c r="D4295" t="s">
        <v>17</v>
      </c>
      <c r="E4295">
        <v>1</v>
      </c>
      <c r="F4295" t="s">
        <v>95</v>
      </c>
      <c r="G4295">
        <v>43</v>
      </c>
    </row>
    <row r="4296" spans="1:7" x14ac:dyDescent="0.25">
      <c r="A4296" s="66" t="str">
        <f t="shared" si="67"/>
        <v>2013, West Midlands, 1, 60-69, Ovarian</v>
      </c>
      <c r="B4296">
        <v>2013</v>
      </c>
      <c r="C4296" t="s">
        <v>70</v>
      </c>
      <c r="D4296" t="s">
        <v>17</v>
      </c>
      <c r="E4296">
        <v>1</v>
      </c>
      <c r="F4296" t="s">
        <v>97</v>
      </c>
      <c r="G4296">
        <v>39</v>
      </c>
    </row>
    <row r="4297" spans="1:7" x14ac:dyDescent="0.25">
      <c r="A4297" s="66" t="str">
        <f t="shared" si="67"/>
        <v>2013, Yorkshire and The Humber, 1, 60-69, Ovarian</v>
      </c>
      <c r="B4297">
        <v>2013</v>
      </c>
      <c r="C4297" t="s">
        <v>70</v>
      </c>
      <c r="D4297" t="s">
        <v>17</v>
      </c>
      <c r="E4297">
        <v>1</v>
      </c>
      <c r="F4297" t="s">
        <v>96</v>
      </c>
      <c r="G4297">
        <v>48</v>
      </c>
    </row>
    <row r="4298" spans="1:7" x14ac:dyDescent="0.25">
      <c r="A4298" s="66" t="str">
        <f t="shared" si="67"/>
        <v>2013, East Midlands, 2, 60-69, Ovarian</v>
      </c>
      <c r="B4298">
        <v>2013</v>
      </c>
      <c r="C4298" t="s">
        <v>70</v>
      </c>
      <c r="D4298" t="s">
        <v>17</v>
      </c>
      <c r="E4298">
        <v>2</v>
      </c>
      <c r="F4298" t="s">
        <v>98</v>
      </c>
      <c r="G4298">
        <v>6</v>
      </c>
    </row>
    <row r="4299" spans="1:7" x14ac:dyDescent="0.25">
      <c r="A4299" s="66" t="str">
        <f t="shared" si="67"/>
        <v>2013, East of England, 2, 60-69, Ovarian</v>
      </c>
      <c r="B4299">
        <v>2013</v>
      </c>
      <c r="C4299" t="s">
        <v>70</v>
      </c>
      <c r="D4299" t="s">
        <v>17</v>
      </c>
      <c r="E4299">
        <v>2</v>
      </c>
      <c r="F4299" t="s">
        <v>94</v>
      </c>
      <c r="G4299">
        <v>8</v>
      </c>
    </row>
    <row r="4300" spans="1:7" x14ac:dyDescent="0.25">
      <c r="A4300" s="66" t="str">
        <f t="shared" si="67"/>
        <v>2013, London, 2, 60-69, Ovarian</v>
      </c>
      <c r="B4300">
        <v>2013</v>
      </c>
      <c r="C4300" t="s">
        <v>70</v>
      </c>
      <c r="D4300" t="s">
        <v>17</v>
      </c>
      <c r="E4300">
        <v>2</v>
      </c>
      <c r="F4300" t="s">
        <v>8</v>
      </c>
      <c r="G4300">
        <v>8</v>
      </c>
    </row>
    <row r="4301" spans="1:7" x14ac:dyDescent="0.25">
      <c r="A4301" s="66" t="str">
        <f t="shared" si="67"/>
        <v>2013, North East, 2, 60-69, Ovarian</v>
      </c>
      <c r="B4301">
        <v>2013</v>
      </c>
      <c r="C4301" t="s">
        <v>70</v>
      </c>
      <c r="D4301" t="s">
        <v>17</v>
      </c>
      <c r="E4301">
        <v>2</v>
      </c>
      <c r="F4301" t="s">
        <v>99</v>
      </c>
      <c r="G4301">
        <v>5</v>
      </c>
    </row>
    <row r="4302" spans="1:7" x14ac:dyDescent="0.25">
      <c r="A4302" s="66" t="str">
        <f t="shared" si="67"/>
        <v>2013, North West, 2, 60-69, Ovarian</v>
      </c>
      <c r="B4302">
        <v>2013</v>
      </c>
      <c r="C4302" t="s">
        <v>70</v>
      </c>
      <c r="D4302" t="s">
        <v>17</v>
      </c>
      <c r="E4302">
        <v>2</v>
      </c>
      <c r="F4302" t="s">
        <v>92</v>
      </c>
      <c r="G4302">
        <v>19</v>
      </c>
    </row>
    <row r="4303" spans="1:7" x14ac:dyDescent="0.25">
      <c r="A4303" s="66" t="str">
        <f t="shared" si="67"/>
        <v>2013, South East, 2, 60-69, Ovarian</v>
      </c>
      <c r="B4303">
        <v>2013</v>
      </c>
      <c r="C4303" t="s">
        <v>70</v>
      </c>
      <c r="D4303" t="s">
        <v>17</v>
      </c>
      <c r="E4303">
        <v>2</v>
      </c>
      <c r="F4303" t="s">
        <v>93</v>
      </c>
      <c r="G4303">
        <v>11</v>
      </c>
    </row>
    <row r="4304" spans="1:7" x14ac:dyDescent="0.25">
      <c r="A4304" s="66" t="str">
        <f t="shared" si="67"/>
        <v>2013, South West, 2, 60-69, Ovarian</v>
      </c>
      <c r="B4304">
        <v>2013</v>
      </c>
      <c r="C4304" t="s">
        <v>70</v>
      </c>
      <c r="D4304" t="s">
        <v>17</v>
      </c>
      <c r="E4304">
        <v>2</v>
      </c>
      <c r="F4304" t="s">
        <v>95</v>
      </c>
      <c r="G4304">
        <v>16</v>
      </c>
    </row>
    <row r="4305" spans="1:7" x14ac:dyDescent="0.25">
      <c r="A4305" s="66" t="str">
        <f t="shared" si="67"/>
        <v>2013, West Midlands, 2, 60-69, Ovarian</v>
      </c>
      <c r="B4305">
        <v>2013</v>
      </c>
      <c r="C4305" t="s">
        <v>70</v>
      </c>
      <c r="D4305" t="s">
        <v>17</v>
      </c>
      <c r="E4305">
        <v>2</v>
      </c>
      <c r="F4305" t="s">
        <v>97</v>
      </c>
      <c r="G4305">
        <v>5</v>
      </c>
    </row>
    <row r="4306" spans="1:7" x14ac:dyDescent="0.25">
      <c r="A4306" s="66" t="str">
        <f t="shared" si="67"/>
        <v>2013, Yorkshire and The Humber, 2, 60-69, Ovarian</v>
      </c>
      <c r="B4306">
        <v>2013</v>
      </c>
      <c r="C4306" t="s">
        <v>70</v>
      </c>
      <c r="D4306" t="s">
        <v>17</v>
      </c>
      <c r="E4306">
        <v>2</v>
      </c>
      <c r="F4306" t="s">
        <v>96</v>
      </c>
      <c r="G4306">
        <v>7</v>
      </c>
    </row>
    <row r="4307" spans="1:7" x14ac:dyDescent="0.25">
      <c r="A4307" s="66" t="str">
        <f t="shared" si="67"/>
        <v>2013, East Midlands, 3, 60-69, Ovarian</v>
      </c>
      <c r="B4307">
        <v>2013</v>
      </c>
      <c r="C4307" t="s">
        <v>70</v>
      </c>
      <c r="D4307" t="s">
        <v>17</v>
      </c>
      <c r="E4307">
        <v>3</v>
      </c>
      <c r="F4307" t="s">
        <v>98</v>
      </c>
      <c r="G4307">
        <v>31</v>
      </c>
    </row>
    <row r="4308" spans="1:7" x14ac:dyDescent="0.25">
      <c r="A4308" s="66" t="str">
        <f t="shared" si="67"/>
        <v>2013, East of England, 3, 60-69, Ovarian</v>
      </c>
      <c r="B4308">
        <v>2013</v>
      </c>
      <c r="C4308" t="s">
        <v>70</v>
      </c>
      <c r="D4308" t="s">
        <v>17</v>
      </c>
      <c r="E4308">
        <v>3</v>
      </c>
      <c r="F4308" t="s">
        <v>94</v>
      </c>
      <c r="G4308">
        <v>77</v>
      </c>
    </row>
    <row r="4309" spans="1:7" x14ac:dyDescent="0.25">
      <c r="A4309" s="66" t="str">
        <f t="shared" si="67"/>
        <v>2013, London, 3, 60-69, Ovarian</v>
      </c>
      <c r="B4309">
        <v>2013</v>
      </c>
      <c r="C4309" t="s">
        <v>70</v>
      </c>
      <c r="D4309" t="s">
        <v>17</v>
      </c>
      <c r="E4309">
        <v>3</v>
      </c>
      <c r="F4309" t="s">
        <v>8</v>
      </c>
      <c r="G4309">
        <v>61</v>
      </c>
    </row>
    <row r="4310" spans="1:7" x14ac:dyDescent="0.25">
      <c r="A4310" s="66" t="str">
        <f t="shared" si="67"/>
        <v>2013, North East, 3, 60-69, Ovarian</v>
      </c>
      <c r="B4310">
        <v>2013</v>
      </c>
      <c r="C4310" t="s">
        <v>70</v>
      </c>
      <c r="D4310" t="s">
        <v>17</v>
      </c>
      <c r="E4310">
        <v>3</v>
      </c>
      <c r="F4310" t="s">
        <v>99</v>
      </c>
      <c r="G4310">
        <v>20</v>
      </c>
    </row>
    <row r="4311" spans="1:7" x14ac:dyDescent="0.25">
      <c r="A4311" s="66" t="str">
        <f t="shared" si="67"/>
        <v>2013, North West, 3, 60-69, Ovarian</v>
      </c>
      <c r="B4311">
        <v>2013</v>
      </c>
      <c r="C4311" t="s">
        <v>70</v>
      </c>
      <c r="D4311" t="s">
        <v>17</v>
      </c>
      <c r="E4311">
        <v>3</v>
      </c>
      <c r="F4311" t="s">
        <v>92</v>
      </c>
      <c r="G4311">
        <v>74</v>
      </c>
    </row>
    <row r="4312" spans="1:7" x14ac:dyDescent="0.25">
      <c r="A4312" s="66" t="str">
        <f t="shared" si="67"/>
        <v>2013, South East, 3, 60-69, Ovarian</v>
      </c>
      <c r="B4312">
        <v>2013</v>
      </c>
      <c r="C4312" t="s">
        <v>70</v>
      </c>
      <c r="D4312" t="s">
        <v>17</v>
      </c>
      <c r="E4312">
        <v>3</v>
      </c>
      <c r="F4312" t="s">
        <v>93</v>
      </c>
      <c r="G4312">
        <v>96</v>
      </c>
    </row>
    <row r="4313" spans="1:7" x14ac:dyDescent="0.25">
      <c r="A4313" s="66" t="str">
        <f t="shared" si="67"/>
        <v>2013, South West, 3, 60-69, Ovarian</v>
      </c>
      <c r="B4313">
        <v>2013</v>
      </c>
      <c r="C4313" t="s">
        <v>70</v>
      </c>
      <c r="D4313" t="s">
        <v>17</v>
      </c>
      <c r="E4313">
        <v>3</v>
      </c>
      <c r="F4313" t="s">
        <v>95</v>
      </c>
      <c r="G4313">
        <v>51</v>
      </c>
    </row>
    <row r="4314" spans="1:7" x14ac:dyDescent="0.25">
      <c r="A4314" s="66" t="str">
        <f t="shared" si="67"/>
        <v>2013, West Midlands, 3, 60-69, Ovarian</v>
      </c>
      <c r="B4314">
        <v>2013</v>
      </c>
      <c r="C4314" t="s">
        <v>70</v>
      </c>
      <c r="D4314" t="s">
        <v>17</v>
      </c>
      <c r="E4314">
        <v>3</v>
      </c>
      <c r="F4314" t="s">
        <v>97</v>
      </c>
      <c r="G4314">
        <v>57</v>
      </c>
    </row>
    <row r="4315" spans="1:7" x14ac:dyDescent="0.25">
      <c r="A4315" s="66" t="str">
        <f t="shared" si="67"/>
        <v>2013, Yorkshire and The Humber, 3, 60-69, Ovarian</v>
      </c>
      <c r="B4315">
        <v>2013</v>
      </c>
      <c r="C4315" t="s">
        <v>70</v>
      </c>
      <c r="D4315" t="s">
        <v>17</v>
      </c>
      <c r="E4315">
        <v>3</v>
      </c>
      <c r="F4315" t="s">
        <v>96</v>
      </c>
      <c r="G4315">
        <v>45</v>
      </c>
    </row>
    <row r="4316" spans="1:7" x14ac:dyDescent="0.25">
      <c r="A4316" s="66" t="str">
        <f t="shared" si="67"/>
        <v>2013, East Midlands, 4, 60-69, Ovarian</v>
      </c>
      <c r="B4316">
        <v>2013</v>
      </c>
      <c r="C4316" t="s">
        <v>70</v>
      </c>
      <c r="D4316" t="s">
        <v>17</v>
      </c>
      <c r="E4316">
        <v>4</v>
      </c>
      <c r="F4316" t="s">
        <v>98</v>
      </c>
      <c r="G4316">
        <v>32</v>
      </c>
    </row>
    <row r="4317" spans="1:7" x14ac:dyDescent="0.25">
      <c r="A4317" s="66" t="str">
        <f t="shared" si="67"/>
        <v>2013, East of England, 4, 60-69, Ovarian</v>
      </c>
      <c r="B4317">
        <v>2013</v>
      </c>
      <c r="C4317" t="s">
        <v>70</v>
      </c>
      <c r="D4317" t="s">
        <v>17</v>
      </c>
      <c r="E4317">
        <v>4</v>
      </c>
      <c r="F4317" t="s">
        <v>94</v>
      </c>
      <c r="G4317">
        <v>36</v>
      </c>
    </row>
    <row r="4318" spans="1:7" x14ac:dyDescent="0.25">
      <c r="A4318" s="66" t="str">
        <f t="shared" si="67"/>
        <v>2013, London, 4, 60-69, Ovarian</v>
      </c>
      <c r="B4318">
        <v>2013</v>
      </c>
      <c r="C4318" t="s">
        <v>70</v>
      </c>
      <c r="D4318" t="s">
        <v>17</v>
      </c>
      <c r="E4318">
        <v>4</v>
      </c>
      <c r="F4318" t="s">
        <v>8</v>
      </c>
      <c r="G4318">
        <v>31</v>
      </c>
    </row>
    <row r="4319" spans="1:7" x14ac:dyDescent="0.25">
      <c r="A4319" s="66" t="str">
        <f t="shared" si="67"/>
        <v>2013, North East, 4, 60-69, Ovarian</v>
      </c>
      <c r="B4319">
        <v>2013</v>
      </c>
      <c r="C4319" t="s">
        <v>70</v>
      </c>
      <c r="D4319" t="s">
        <v>17</v>
      </c>
      <c r="E4319">
        <v>4</v>
      </c>
      <c r="F4319" t="s">
        <v>99</v>
      </c>
      <c r="G4319">
        <v>19</v>
      </c>
    </row>
    <row r="4320" spans="1:7" x14ac:dyDescent="0.25">
      <c r="A4320" s="66" t="str">
        <f t="shared" si="67"/>
        <v>2013, North West, 4, 60-69, Ovarian</v>
      </c>
      <c r="B4320">
        <v>2013</v>
      </c>
      <c r="C4320" t="s">
        <v>70</v>
      </c>
      <c r="D4320" t="s">
        <v>17</v>
      </c>
      <c r="E4320">
        <v>4</v>
      </c>
      <c r="F4320" t="s">
        <v>92</v>
      </c>
      <c r="G4320">
        <v>33</v>
      </c>
    </row>
    <row r="4321" spans="1:7" x14ac:dyDescent="0.25">
      <c r="A4321" s="66" t="str">
        <f t="shared" si="67"/>
        <v>2013, South East, 4, 60-69, Ovarian</v>
      </c>
      <c r="B4321">
        <v>2013</v>
      </c>
      <c r="C4321" t="s">
        <v>70</v>
      </c>
      <c r="D4321" t="s">
        <v>17</v>
      </c>
      <c r="E4321">
        <v>4</v>
      </c>
      <c r="F4321" t="s">
        <v>93</v>
      </c>
      <c r="G4321">
        <v>54</v>
      </c>
    </row>
    <row r="4322" spans="1:7" x14ac:dyDescent="0.25">
      <c r="A4322" s="66" t="str">
        <f t="shared" si="67"/>
        <v>2013, South West, 4, 60-69, Ovarian</v>
      </c>
      <c r="B4322">
        <v>2013</v>
      </c>
      <c r="C4322" t="s">
        <v>70</v>
      </c>
      <c r="D4322" t="s">
        <v>17</v>
      </c>
      <c r="E4322">
        <v>4</v>
      </c>
      <c r="F4322" t="s">
        <v>95</v>
      </c>
      <c r="G4322">
        <v>24</v>
      </c>
    </row>
    <row r="4323" spans="1:7" x14ac:dyDescent="0.25">
      <c r="A4323" s="66" t="str">
        <f t="shared" si="67"/>
        <v>2013, West Midlands, 4, 60-69, Ovarian</v>
      </c>
      <c r="B4323">
        <v>2013</v>
      </c>
      <c r="C4323" t="s">
        <v>70</v>
      </c>
      <c r="D4323" t="s">
        <v>17</v>
      </c>
      <c r="E4323">
        <v>4</v>
      </c>
      <c r="F4323" t="s">
        <v>97</v>
      </c>
      <c r="G4323">
        <v>52</v>
      </c>
    </row>
    <row r="4324" spans="1:7" x14ac:dyDescent="0.25">
      <c r="A4324" s="66" t="str">
        <f t="shared" si="67"/>
        <v>2013, Yorkshire and The Humber, 4, 60-69, Ovarian</v>
      </c>
      <c r="B4324">
        <v>2013</v>
      </c>
      <c r="C4324" t="s">
        <v>70</v>
      </c>
      <c r="D4324" t="s">
        <v>17</v>
      </c>
      <c r="E4324">
        <v>4</v>
      </c>
      <c r="F4324" t="s">
        <v>96</v>
      </c>
      <c r="G4324">
        <v>20</v>
      </c>
    </row>
    <row r="4325" spans="1:7" x14ac:dyDescent="0.25">
      <c r="A4325" s="66" t="str">
        <f t="shared" si="67"/>
        <v>2013, East Midlands, Unk/Oth, 60-69, Ovarian</v>
      </c>
      <c r="B4325">
        <v>2013</v>
      </c>
      <c r="C4325" t="s">
        <v>70</v>
      </c>
      <c r="D4325" t="s">
        <v>17</v>
      </c>
      <c r="E4325" t="s">
        <v>26</v>
      </c>
      <c r="F4325" t="s">
        <v>98</v>
      </c>
      <c r="G4325">
        <v>43</v>
      </c>
    </row>
    <row r="4326" spans="1:7" x14ac:dyDescent="0.25">
      <c r="A4326" s="66" t="str">
        <f t="shared" si="67"/>
        <v>2013, East of England, Unk/Oth, 60-69, Ovarian</v>
      </c>
      <c r="B4326">
        <v>2013</v>
      </c>
      <c r="C4326" t="s">
        <v>70</v>
      </c>
      <c r="D4326" t="s">
        <v>17</v>
      </c>
      <c r="E4326" t="s">
        <v>26</v>
      </c>
      <c r="F4326" t="s">
        <v>94</v>
      </c>
      <c r="G4326">
        <v>7</v>
      </c>
    </row>
    <row r="4327" spans="1:7" x14ac:dyDescent="0.25">
      <c r="A4327" s="66" t="str">
        <f t="shared" si="67"/>
        <v>2013, London, Unk/Oth, 60-69, Ovarian</v>
      </c>
      <c r="B4327">
        <v>2013</v>
      </c>
      <c r="C4327" t="s">
        <v>70</v>
      </c>
      <c r="D4327" t="s">
        <v>17</v>
      </c>
      <c r="E4327" t="s">
        <v>26</v>
      </c>
      <c r="F4327" t="s">
        <v>8</v>
      </c>
      <c r="G4327">
        <v>11</v>
      </c>
    </row>
    <row r="4328" spans="1:7" x14ac:dyDescent="0.25">
      <c r="A4328" s="66" t="str">
        <f t="shared" si="67"/>
        <v>2013, North East, Unk/Oth, 60-69, Ovarian</v>
      </c>
      <c r="B4328">
        <v>2013</v>
      </c>
      <c r="C4328" t="s">
        <v>70</v>
      </c>
      <c r="D4328" t="s">
        <v>17</v>
      </c>
      <c r="E4328" t="s">
        <v>26</v>
      </c>
      <c r="F4328" t="s">
        <v>99</v>
      </c>
      <c r="G4328" t="s">
        <v>116</v>
      </c>
    </row>
    <row r="4329" spans="1:7" x14ac:dyDescent="0.25">
      <c r="A4329" s="66" t="str">
        <f t="shared" si="67"/>
        <v>2013, North West, Unk/Oth, 60-69, Ovarian</v>
      </c>
      <c r="B4329">
        <v>2013</v>
      </c>
      <c r="C4329" t="s">
        <v>70</v>
      </c>
      <c r="D4329" t="s">
        <v>17</v>
      </c>
      <c r="E4329" t="s">
        <v>26</v>
      </c>
      <c r="F4329" t="s">
        <v>92</v>
      </c>
      <c r="G4329">
        <v>24</v>
      </c>
    </row>
    <row r="4330" spans="1:7" x14ac:dyDescent="0.25">
      <c r="A4330" s="66" t="str">
        <f t="shared" si="67"/>
        <v>2013, South East, Unk/Oth, 60-69, Ovarian</v>
      </c>
      <c r="B4330">
        <v>2013</v>
      </c>
      <c r="C4330" t="s">
        <v>70</v>
      </c>
      <c r="D4330" t="s">
        <v>17</v>
      </c>
      <c r="E4330" t="s">
        <v>26</v>
      </c>
      <c r="F4330" t="s">
        <v>93</v>
      </c>
      <c r="G4330">
        <v>40</v>
      </c>
    </row>
    <row r="4331" spans="1:7" x14ac:dyDescent="0.25">
      <c r="A4331" s="66" t="str">
        <f t="shared" si="67"/>
        <v>2013, South West, Unk/Oth, 60-69, Ovarian</v>
      </c>
      <c r="B4331">
        <v>2013</v>
      </c>
      <c r="C4331" t="s">
        <v>70</v>
      </c>
      <c r="D4331" t="s">
        <v>17</v>
      </c>
      <c r="E4331" t="s">
        <v>26</v>
      </c>
      <c r="F4331" t="s">
        <v>95</v>
      </c>
      <c r="G4331">
        <v>24</v>
      </c>
    </row>
    <row r="4332" spans="1:7" x14ac:dyDescent="0.25">
      <c r="A4332" s="66" t="str">
        <f t="shared" si="67"/>
        <v>2013, West Midlands, Unk/Oth, 60-69, Ovarian</v>
      </c>
      <c r="B4332">
        <v>2013</v>
      </c>
      <c r="C4332" t="s">
        <v>70</v>
      </c>
      <c r="D4332" t="s">
        <v>17</v>
      </c>
      <c r="E4332" t="s">
        <v>26</v>
      </c>
      <c r="F4332" t="s">
        <v>97</v>
      </c>
      <c r="G4332">
        <v>21</v>
      </c>
    </row>
    <row r="4333" spans="1:7" x14ac:dyDescent="0.25">
      <c r="A4333" s="66" t="str">
        <f t="shared" si="67"/>
        <v>2013, Yorkshire and The Humber, Unk/Oth, 60-69, Ovarian</v>
      </c>
      <c r="B4333">
        <v>2013</v>
      </c>
      <c r="C4333" t="s">
        <v>70</v>
      </c>
      <c r="D4333" t="s">
        <v>17</v>
      </c>
      <c r="E4333" t="s">
        <v>26</v>
      </c>
      <c r="F4333" t="s">
        <v>96</v>
      </c>
      <c r="G4333">
        <v>15</v>
      </c>
    </row>
    <row r="4334" spans="1:7" x14ac:dyDescent="0.25">
      <c r="A4334" s="66" t="str">
        <f t="shared" si="67"/>
        <v>2013, East Midlands, 1, 70-79, Ovarian</v>
      </c>
      <c r="B4334">
        <v>2013</v>
      </c>
      <c r="C4334" t="s">
        <v>70</v>
      </c>
      <c r="D4334" t="s">
        <v>18</v>
      </c>
      <c r="E4334">
        <v>1</v>
      </c>
      <c r="F4334" t="s">
        <v>98</v>
      </c>
      <c r="G4334">
        <v>16</v>
      </c>
    </row>
    <row r="4335" spans="1:7" x14ac:dyDescent="0.25">
      <c r="A4335" s="66" t="str">
        <f t="shared" si="67"/>
        <v>2013, East of England, 1, 70-79, Ovarian</v>
      </c>
      <c r="B4335">
        <v>2013</v>
      </c>
      <c r="C4335" t="s">
        <v>70</v>
      </c>
      <c r="D4335" t="s">
        <v>18</v>
      </c>
      <c r="E4335">
        <v>1</v>
      </c>
      <c r="F4335" t="s">
        <v>94</v>
      </c>
      <c r="G4335">
        <v>26</v>
      </c>
    </row>
    <row r="4336" spans="1:7" x14ac:dyDescent="0.25">
      <c r="A4336" s="66" t="str">
        <f t="shared" si="67"/>
        <v>2013, London, 1, 70-79, Ovarian</v>
      </c>
      <c r="B4336">
        <v>2013</v>
      </c>
      <c r="C4336" t="s">
        <v>70</v>
      </c>
      <c r="D4336" t="s">
        <v>18</v>
      </c>
      <c r="E4336">
        <v>1</v>
      </c>
      <c r="F4336" t="s">
        <v>8</v>
      </c>
      <c r="G4336">
        <v>23</v>
      </c>
    </row>
    <row r="4337" spans="1:7" x14ac:dyDescent="0.25">
      <c r="A4337" s="66" t="str">
        <f t="shared" si="67"/>
        <v>2013, North East, 1, 70-79, Ovarian</v>
      </c>
      <c r="B4337">
        <v>2013</v>
      </c>
      <c r="C4337" t="s">
        <v>70</v>
      </c>
      <c r="D4337" t="s">
        <v>18</v>
      </c>
      <c r="E4337">
        <v>1</v>
      </c>
      <c r="F4337" t="s">
        <v>99</v>
      </c>
      <c r="G4337">
        <v>18</v>
      </c>
    </row>
    <row r="4338" spans="1:7" x14ac:dyDescent="0.25">
      <c r="A4338" s="66" t="str">
        <f t="shared" si="67"/>
        <v>2013, North West, 1, 70-79, Ovarian</v>
      </c>
      <c r="B4338">
        <v>2013</v>
      </c>
      <c r="C4338" t="s">
        <v>70</v>
      </c>
      <c r="D4338" t="s">
        <v>18</v>
      </c>
      <c r="E4338">
        <v>1</v>
      </c>
      <c r="F4338" t="s">
        <v>92</v>
      </c>
      <c r="G4338">
        <v>38</v>
      </c>
    </row>
    <row r="4339" spans="1:7" x14ac:dyDescent="0.25">
      <c r="A4339" s="66" t="str">
        <f t="shared" si="67"/>
        <v>2013, South East, 1, 70-79, Ovarian</v>
      </c>
      <c r="B4339">
        <v>2013</v>
      </c>
      <c r="C4339" t="s">
        <v>70</v>
      </c>
      <c r="D4339" t="s">
        <v>18</v>
      </c>
      <c r="E4339">
        <v>1</v>
      </c>
      <c r="F4339" t="s">
        <v>93</v>
      </c>
      <c r="G4339">
        <v>35</v>
      </c>
    </row>
    <row r="4340" spans="1:7" x14ac:dyDescent="0.25">
      <c r="A4340" s="66" t="str">
        <f t="shared" si="67"/>
        <v>2013, South West, 1, 70-79, Ovarian</v>
      </c>
      <c r="B4340">
        <v>2013</v>
      </c>
      <c r="C4340" t="s">
        <v>70</v>
      </c>
      <c r="D4340" t="s">
        <v>18</v>
      </c>
      <c r="E4340">
        <v>1</v>
      </c>
      <c r="F4340" t="s">
        <v>95</v>
      </c>
      <c r="G4340">
        <v>35</v>
      </c>
    </row>
    <row r="4341" spans="1:7" x14ac:dyDescent="0.25">
      <c r="A4341" s="66" t="str">
        <f t="shared" si="67"/>
        <v>2013, West Midlands, 1, 70-79, Ovarian</v>
      </c>
      <c r="B4341">
        <v>2013</v>
      </c>
      <c r="C4341" t="s">
        <v>70</v>
      </c>
      <c r="D4341" t="s">
        <v>18</v>
      </c>
      <c r="E4341">
        <v>1</v>
      </c>
      <c r="F4341" t="s">
        <v>97</v>
      </c>
      <c r="G4341">
        <v>28</v>
      </c>
    </row>
    <row r="4342" spans="1:7" x14ac:dyDescent="0.25">
      <c r="A4342" s="66" t="str">
        <f t="shared" si="67"/>
        <v>2013, Yorkshire and The Humber, 1, 70-79, Ovarian</v>
      </c>
      <c r="B4342">
        <v>2013</v>
      </c>
      <c r="C4342" t="s">
        <v>70</v>
      </c>
      <c r="D4342" t="s">
        <v>18</v>
      </c>
      <c r="E4342">
        <v>1</v>
      </c>
      <c r="F4342" t="s">
        <v>96</v>
      </c>
      <c r="G4342">
        <v>33</v>
      </c>
    </row>
    <row r="4343" spans="1:7" x14ac:dyDescent="0.25">
      <c r="A4343" s="66" t="str">
        <f t="shared" si="67"/>
        <v>2013, East Midlands, 2, 70-79, Ovarian</v>
      </c>
      <c r="B4343">
        <v>2013</v>
      </c>
      <c r="C4343" t="s">
        <v>70</v>
      </c>
      <c r="D4343" t="s">
        <v>18</v>
      </c>
      <c r="E4343">
        <v>2</v>
      </c>
      <c r="F4343" t="s">
        <v>98</v>
      </c>
      <c r="G4343" t="s">
        <v>116</v>
      </c>
    </row>
    <row r="4344" spans="1:7" x14ac:dyDescent="0.25">
      <c r="A4344" s="66" t="str">
        <f t="shared" si="67"/>
        <v>2013, East of England, 2, 70-79, Ovarian</v>
      </c>
      <c r="B4344">
        <v>2013</v>
      </c>
      <c r="C4344" t="s">
        <v>70</v>
      </c>
      <c r="D4344" t="s">
        <v>18</v>
      </c>
      <c r="E4344">
        <v>2</v>
      </c>
      <c r="F4344" t="s">
        <v>94</v>
      </c>
      <c r="G4344">
        <v>11</v>
      </c>
    </row>
    <row r="4345" spans="1:7" x14ac:dyDescent="0.25">
      <c r="A4345" s="66" t="str">
        <f t="shared" si="67"/>
        <v>2013, London, 2, 70-79, Ovarian</v>
      </c>
      <c r="B4345">
        <v>2013</v>
      </c>
      <c r="C4345" t="s">
        <v>70</v>
      </c>
      <c r="D4345" t="s">
        <v>18</v>
      </c>
      <c r="E4345">
        <v>2</v>
      </c>
      <c r="F4345" t="s">
        <v>8</v>
      </c>
      <c r="G4345" t="s">
        <v>116</v>
      </c>
    </row>
    <row r="4346" spans="1:7" x14ac:dyDescent="0.25">
      <c r="A4346" s="66" t="str">
        <f t="shared" si="67"/>
        <v>2013, North East, 2, 70-79, Ovarian</v>
      </c>
      <c r="B4346">
        <v>2013</v>
      </c>
      <c r="C4346" t="s">
        <v>70</v>
      </c>
      <c r="D4346" t="s">
        <v>18</v>
      </c>
      <c r="E4346">
        <v>2</v>
      </c>
      <c r="F4346" t="s">
        <v>99</v>
      </c>
      <c r="G4346" t="s">
        <v>116</v>
      </c>
    </row>
    <row r="4347" spans="1:7" x14ac:dyDescent="0.25">
      <c r="A4347" s="66" t="str">
        <f t="shared" si="67"/>
        <v>2013, North West, 2, 70-79, Ovarian</v>
      </c>
      <c r="B4347">
        <v>2013</v>
      </c>
      <c r="C4347" t="s">
        <v>70</v>
      </c>
      <c r="D4347" t="s">
        <v>18</v>
      </c>
      <c r="E4347">
        <v>2</v>
      </c>
      <c r="F4347" t="s">
        <v>92</v>
      </c>
      <c r="G4347">
        <v>10</v>
      </c>
    </row>
    <row r="4348" spans="1:7" x14ac:dyDescent="0.25">
      <c r="A4348" s="66" t="str">
        <f t="shared" si="67"/>
        <v>2013, South East, 2, 70-79, Ovarian</v>
      </c>
      <c r="B4348">
        <v>2013</v>
      </c>
      <c r="C4348" t="s">
        <v>70</v>
      </c>
      <c r="D4348" t="s">
        <v>18</v>
      </c>
      <c r="E4348">
        <v>2</v>
      </c>
      <c r="F4348" t="s">
        <v>93</v>
      </c>
      <c r="G4348">
        <v>15</v>
      </c>
    </row>
    <row r="4349" spans="1:7" x14ac:dyDescent="0.25">
      <c r="A4349" s="66" t="str">
        <f t="shared" si="67"/>
        <v>2013, South West, 2, 70-79, Ovarian</v>
      </c>
      <c r="B4349">
        <v>2013</v>
      </c>
      <c r="C4349" t="s">
        <v>70</v>
      </c>
      <c r="D4349" t="s">
        <v>18</v>
      </c>
      <c r="E4349">
        <v>2</v>
      </c>
      <c r="F4349" t="s">
        <v>95</v>
      </c>
      <c r="G4349">
        <v>10</v>
      </c>
    </row>
    <row r="4350" spans="1:7" x14ac:dyDescent="0.25">
      <c r="A4350" s="66" t="str">
        <f t="shared" si="67"/>
        <v>2013, West Midlands, 2, 70-79, Ovarian</v>
      </c>
      <c r="B4350">
        <v>2013</v>
      </c>
      <c r="C4350" t="s">
        <v>70</v>
      </c>
      <c r="D4350" t="s">
        <v>18</v>
      </c>
      <c r="E4350">
        <v>2</v>
      </c>
      <c r="F4350" t="s">
        <v>97</v>
      </c>
      <c r="G4350">
        <v>5</v>
      </c>
    </row>
    <row r="4351" spans="1:7" x14ac:dyDescent="0.25">
      <c r="A4351" s="66" t="str">
        <f t="shared" si="67"/>
        <v>2013, Yorkshire and The Humber, 2, 70-79, Ovarian</v>
      </c>
      <c r="B4351">
        <v>2013</v>
      </c>
      <c r="C4351" t="s">
        <v>70</v>
      </c>
      <c r="D4351" t="s">
        <v>18</v>
      </c>
      <c r="E4351">
        <v>2</v>
      </c>
      <c r="F4351" t="s">
        <v>96</v>
      </c>
      <c r="G4351" t="s">
        <v>116</v>
      </c>
    </row>
    <row r="4352" spans="1:7" x14ac:dyDescent="0.25">
      <c r="A4352" s="66" t="str">
        <f t="shared" si="67"/>
        <v>2013, East Midlands, 3, 70-79, Ovarian</v>
      </c>
      <c r="B4352">
        <v>2013</v>
      </c>
      <c r="C4352" t="s">
        <v>70</v>
      </c>
      <c r="D4352" t="s">
        <v>18</v>
      </c>
      <c r="E4352">
        <v>3</v>
      </c>
      <c r="F4352" t="s">
        <v>98</v>
      </c>
      <c r="G4352">
        <v>38</v>
      </c>
    </row>
    <row r="4353" spans="1:7" x14ac:dyDescent="0.25">
      <c r="A4353" s="66" t="str">
        <f t="shared" si="67"/>
        <v>2013, East of England, 3, 70-79, Ovarian</v>
      </c>
      <c r="B4353">
        <v>2013</v>
      </c>
      <c r="C4353" t="s">
        <v>70</v>
      </c>
      <c r="D4353" t="s">
        <v>18</v>
      </c>
      <c r="E4353">
        <v>3</v>
      </c>
      <c r="F4353" t="s">
        <v>94</v>
      </c>
      <c r="G4353">
        <v>70</v>
      </c>
    </row>
    <row r="4354" spans="1:7" x14ac:dyDescent="0.25">
      <c r="A4354" s="66" t="str">
        <f t="shared" ref="A4354:A4417" si="68">B4354&amp;", "&amp;F4354&amp;", "&amp;E4354&amp;", "&amp;D4354&amp;", "&amp;C4354</f>
        <v>2013, London, 3, 70-79, Ovarian</v>
      </c>
      <c r="B4354">
        <v>2013</v>
      </c>
      <c r="C4354" t="s">
        <v>70</v>
      </c>
      <c r="D4354" t="s">
        <v>18</v>
      </c>
      <c r="E4354">
        <v>3</v>
      </c>
      <c r="F4354" t="s">
        <v>8</v>
      </c>
      <c r="G4354">
        <v>34</v>
      </c>
    </row>
    <row r="4355" spans="1:7" x14ac:dyDescent="0.25">
      <c r="A4355" s="66" t="str">
        <f t="shared" si="68"/>
        <v>2013, North East, 3, 70-79, Ovarian</v>
      </c>
      <c r="B4355">
        <v>2013</v>
      </c>
      <c r="C4355" t="s">
        <v>70</v>
      </c>
      <c r="D4355" t="s">
        <v>18</v>
      </c>
      <c r="E4355">
        <v>3</v>
      </c>
      <c r="F4355" t="s">
        <v>99</v>
      </c>
      <c r="G4355">
        <v>26</v>
      </c>
    </row>
    <row r="4356" spans="1:7" x14ac:dyDescent="0.25">
      <c r="A4356" s="66" t="str">
        <f t="shared" si="68"/>
        <v>2013, North West, 3, 70-79, Ovarian</v>
      </c>
      <c r="B4356">
        <v>2013</v>
      </c>
      <c r="C4356" t="s">
        <v>70</v>
      </c>
      <c r="D4356" t="s">
        <v>18</v>
      </c>
      <c r="E4356">
        <v>3</v>
      </c>
      <c r="F4356" t="s">
        <v>92</v>
      </c>
      <c r="G4356">
        <v>73</v>
      </c>
    </row>
    <row r="4357" spans="1:7" x14ac:dyDescent="0.25">
      <c r="A4357" s="66" t="str">
        <f t="shared" si="68"/>
        <v>2013, South East, 3, 70-79, Ovarian</v>
      </c>
      <c r="B4357">
        <v>2013</v>
      </c>
      <c r="C4357" t="s">
        <v>70</v>
      </c>
      <c r="D4357" t="s">
        <v>18</v>
      </c>
      <c r="E4357">
        <v>3</v>
      </c>
      <c r="F4357" t="s">
        <v>93</v>
      </c>
      <c r="G4357">
        <v>76</v>
      </c>
    </row>
    <row r="4358" spans="1:7" x14ac:dyDescent="0.25">
      <c r="A4358" s="66" t="str">
        <f t="shared" si="68"/>
        <v>2013, South West, 3, 70-79, Ovarian</v>
      </c>
      <c r="B4358">
        <v>2013</v>
      </c>
      <c r="C4358" t="s">
        <v>70</v>
      </c>
      <c r="D4358" t="s">
        <v>18</v>
      </c>
      <c r="E4358">
        <v>3</v>
      </c>
      <c r="F4358" t="s">
        <v>95</v>
      </c>
      <c r="G4358">
        <v>55</v>
      </c>
    </row>
    <row r="4359" spans="1:7" x14ac:dyDescent="0.25">
      <c r="A4359" s="66" t="str">
        <f t="shared" si="68"/>
        <v>2013, West Midlands, 3, 70-79, Ovarian</v>
      </c>
      <c r="B4359">
        <v>2013</v>
      </c>
      <c r="C4359" t="s">
        <v>70</v>
      </c>
      <c r="D4359" t="s">
        <v>18</v>
      </c>
      <c r="E4359">
        <v>3</v>
      </c>
      <c r="F4359" t="s">
        <v>97</v>
      </c>
      <c r="G4359">
        <v>53</v>
      </c>
    </row>
    <row r="4360" spans="1:7" x14ac:dyDescent="0.25">
      <c r="A4360" s="66" t="str">
        <f t="shared" si="68"/>
        <v>2013, Yorkshire and The Humber, 3, 70-79, Ovarian</v>
      </c>
      <c r="B4360">
        <v>2013</v>
      </c>
      <c r="C4360" t="s">
        <v>70</v>
      </c>
      <c r="D4360" t="s">
        <v>18</v>
      </c>
      <c r="E4360">
        <v>3</v>
      </c>
      <c r="F4360" t="s">
        <v>96</v>
      </c>
      <c r="G4360">
        <v>33</v>
      </c>
    </row>
    <row r="4361" spans="1:7" x14ac:dyDescent="0.25">
      <c r="A4361" s="66" t="str">
        <f t="shared" si="68"/>
        <v>2013, East Midlands, 4, 70-79, Ovarian</v>
      </c>
      <c r="B4361">
        <v>2013</v>
      </c>
      <c r="C4361" t="s">
        <v>70</v>
      </c>
      <c r="D4361" t="s">
        <v>18</v>
      </c>
      <c r="E4361">
        <v>4</v>
      </c>
      <c r="F4361" t="s">
        <v>98</v>
      </c>
      <c r="G4361">
        <v>22</v>
      </c>
    </row>
    <row r="4362" spans="1:7" x14ac:dyDescent="0.25">
      <c r="A4362" s="66" t="str">
        <f t="shared" si="68"/>
        <v>2013, East of England, 4, 70-79, Ovarian</v>
      </c>
      <c r="B4362">
        <v>2013</v>
      </c>
      <c r="C4362" t="s">
        <v>70</v>
      </c>
      <c r="D4362" t="s">
        <v>18</v>
      </c>
      <c r="E4362">
        <v>4</v>
      </c>
      <c r="F4362" t="s">
        <v>94</v>
      </c>
      <c r="G4362">
        <v>39</v>
      </c>
    </row>
    <row r="4363" spans="1:7" x14ac:dyDescent="0.25">
      <c r="A4363" s="66" t="str">
        <f t="shared" si="68"/>
        <v>2013, London, 4, 70-79, Ovarian</v>
      </c>
      <c r="B4363">
        <v>2013</v>
      </c>
      <c r="C4363" t="s">
        <v>70</v>
      </c>
      <c r="D4363" t="s">
        <v>18</v>
      </c>
      <c r="E4363">
        <v>4</v>
      </c>
      <c r="F4363" t="s">
        <v>8</v>
      </c>
      <c r="G4363">
        <v>31</v>
      </c>
    </row>
    <row r="4364" spans="1:7" x14ac:dyDescent="0.25">
      <c r="A4364" s="66" t="str">
        <f t="shared" si="68"/>
        <v>2013, North East, 4, 70-79, Ovarian</v>
      </c>
      <c r="B4364">
        <v>2013</v>
      </c>
      <c r="C4364" t="s">
        <v>70</v>
      </c>
      <c r="D4364" t="s">
        <v>18</v>
      </c>
      <c r="E4364">
        <v>4</v>
      </c>
      <c r="F4364" t="s">
        <v>99</v>
      </c>
      <c r="G4364">
        <v>12</v>
      </c>
    </row>
    <row r="4365" spans="1:7" x14ac:dyDescent="0.25">
      <c r="A4365" s="66" t="str">
        <f t="shared" si="68"/>
        <v>2013, North West, 4, 70-79, Ovarian</v>
      </c>
      <c r="B4365">
        <v>2013</v>
      </c>
      <c r="C4365" t="s">
        <v>70</v>
      </c>
      <c r="D4365" t="s">
        <v>18</v>
      </c>
      <c r="E4365">
        <v>4</v>
      </c>
      <c r="F4365" t="s">
        <v>92</v>
      </c>
      <c r="G4365">
        <v>30</v>
      </c>
    </row>
    <row r="4366" spans="1:7" x14ac:dyDescent="0.25">
      <c r="A4366" s="66" t="str">
        <f t="shared" si="68"/>
        <v>2013, South East, 4, 70-79, Ovarian</v>
      </c>
      <c r="B4366">
        <v>2013</v>
      </c>
      <c r="C4366" t="s">
        <v>70</v>
      </c>
      <c r="D4366" t="s">
        <v>18</v>
      </c>
      <c r="E4366">
        <v>4</v>
      </c>
      <c r="F4366" t="s">
        <v>93</v>
      </c>
      <c r="G4366">
        <v>50</v>
      </c>
    </row>
    <row r="4367" spans="1:7" x14ac:dyDescent="0.25">
      <c r="A4367" s="66" t="str">
        <f t="shared" si="68"/>
        <v>2013, South West, 4, 70-79, Ovarian</v>
      </c>
      <c r="B4367">
        <v>2013</v>
      </c>
      <c r="C4367" t="s">
        <v>70</v>
      </c>
      <c r="D4367" t="s">
        <v>18</v>
      </c>
      <c r="E4367">
        <v>4</v>
      </c>
      <c r="F4367" t="s">
        <v>95</v>
      </c>
      <c r="G4367">
        <v>42</v>
      </c>
    </row>
    <row r="4368" spans="1:7" x14ac:dyDescent="0.25">
      <c r="A4368" s="66" t="str">
        <f t="shared" si="68"/>
        <v>2013, West Midlands, 4, 70-79, Ovarian</v>
      </c>
      <c r="B4368">
        <v>2013</v>
      </c>
      <c r="C4368" t="s">
        <v>70</v>
      </c>
      <c r="D4368" t="s">
        <v>18</v>
      </c>
      <c r="E4368">
        <v>4</v>
      </c>
      <c r="F4368" t="s">
        <v>97</v>
      </c>
      <c r="G4368">
        <v>41</v>
      </c>
    </row>
    <row r="4369" spans="1:7" x14ac:dyDescent="0.25">
      <c r="A4369" s="66" t="str">
        <f t="shared" si="68"/>
        <v>2013, Yorkshire and The Humber, 4, 70-79, Ovarian</v>
      </c>
      <c r="B4369">
        <v>2013</v>
      </c>
      <c r="C4369" t="s">
        <v>70</v>
      </c>
      <c r="D4369" t="s">
        <v>18</v>
      </c>
      <c r="E4369">
        <v>4</v>
      </c>
      <c r="F4369" t="s">
        <v>96</v>
      </c>
      <c r="G4369">
        <v>28</v>
      </c>
    </row>
    <row r="4370" spans="1:7" x14ac:dyDescent="0.25">
      <c r="A4370" s="66" t="str">
        <f t="shared" si="68"/>
        <v>2013, East Midlands, Unk/Oth, 70-79, Ovarian</v>
      </c>
      <c r="B4370">
        <v>2013</v>
      </c>
      <c r="C4370" t="s">
        <v>70</v>
      </c>
      <c r="D4370" t="s">
        <v>18</v>
      </c>
      <c r="E4370" t="s">
        <v>26</v>
      </c>
      <c r="F4370" t="s">
        <v>98</v>
      </c>
      <c r="G4370">
        <v>33</v>
      </c>
    </row>
    <row r="4371" spans="1:7" x14ac:dyDescent="0.25">
      <c r="A4371" s="66" t="str">
        <f t="shared" si="68"/>
        <v>2013, East of England, Unk/Oth, 70-79, Ovarian</v>
      </c>
      <c r="B4371">
        <v>2013</v>
      </c>
      <c r="C4371" t="s">
        <v>70</v>
      </c>
      <c r="D4371" t="s">
        <v>18</v>
      </c>
      <c r="E4371" t="s">
        <v>26</v>
      </c>
      <c r="F4371" t="s">
        <v>94</v>
      </c>
      <c r="G4371">
        <v>6</v>
      </c>
    </row>
    <row r="4372" spans="1:7" x14ac:dyDescent="0.25">
      <c r="A4372" s="66" t="str">
        <f t="shared" si="68"/>
        <v>2013, London, Unk/Oth, 70-79, Ovarian</v>
      </c>
      <c r="B4372">
        <v>2013</v>
      </c>
      <c r="C4372" t="s">
        <v>70</v>
      </c>
      <c r="D4372" t="s">
        <v>18</v>
      </c>
      <c r="E4372" t="s">
        <v>26</v>
      </c>
      <c r="F4372" t="s">
        <v>8</v>
      </c>
      <c r="G4372">
        <v>30</v>
      </c>
    </row>
    <row r="4373" spans="1:7" x14ac:dyDescent="0.25">
      <c r="A4373" s="66" t="str">
        <f t="shared" si="68"/>
        <v>2013, North East, Unk/Oth, 70-79, Ovarian</v>
      </c>
      <c r="B4373">
        <v>2013</v>
      </c>
      <c r="C4373" t="s">
        <v>70</v>
      </c>
      <c r="D4373" t="s">
        <v>18</v>
      </c>
      <c r="E4373" t="s">
        <v>26</v>
      </c>
      <c r="F4373" t="s">
        <v>99</v>
      </c>
      <c r="G4373">
        <v>5</v>
      </c>
    </row>
    <row r="4374" spans="1:7" x14ac:dyDescent="0.25">
      <c r="A4374" s="66" t="str">
        <f t="shared" si="68"/>
        <v>2013, North West, Unk/Oth, 70-79, Ovarian</v>
      </c>
      <c r="B4374">
        <v>2013</v>
      </c>
      <c r="C4374" t="s">
        <v>70</v>
      </c>
      <c r="D4374" t="s">
        <v>18</v>
      </c>
      <c r="E4374" t="s">
        <v>26</v>
      </c>
      <c r="F4374" t="s">
        <v>92</v>
      </c>
      <c r="G4374">
        <v>43</v>
      </c>
    </row>
    <row r="4375" spans="1:7" x14ac:dyDescent="0.25">
      <c r="A4375" s="66" t="str">
        <f t="shared" si="68"/>
        <v>2013, South East, Unk/Oth, 70-79, Ovarian</v>
      </c>
      <c r="B4375">
        <v>2013</v>
      </c>
      <c r="C4375" t="s">
        <v>70</v>
      </c>
      <c r="D4375" t="s">
        <v>18</v>
      </c>
      <c r="E4375" t="s">
        <v>26</v>
      </c>
      <c r="F4375" t="s">
        <v>93</v>
      </c>
      <c r="G4375">
        <v>58</v>
      </c>
    </row>
    <row r="4376" spans="1:7" x14ac:dyDescent="0.25">
      <c r="A4376" s="66" t="str">
        <f t="shared" si="68"/>
        <v>2013, South West, Unk/Oth, 70-79, Ovarian</v>
      </c>
      <c r="B4376">
        <v>2013</v>
      </c>
      <c r="C4376" t="s">
        <v>70</v>
      </c>
      <c r="D4376" t="s">
        <v>18</v>
      </c>
      <c r="E4376" t="s">
        <v>26</v>
      </c>
      <c r="F4376" t="s">
        <v>95</v>
      </c>
      <c r="G4376">
        <v>26</v>
      </c>
    </row>
    <row r="4377" spans="1:7" x14ac:dyDescent="0.25">
      <c r="A4377" s="66" t="str">
        <f t="shared" si="68"/>
        <v>2013, West Midlands, Unk/Oth, 70-79, Ovarian</v>
      </c>
      <c r="B4377">
        <v>2013</v>
      </c>
      <c r="C4377" t="s">
        <v>70</v>
      </c>
      <c r="D4377" t="s">
        <v>18</v>
      </c>
      <c r="E4377" t="s">
        <v>26</v>
      </c>
      <c r="F4377" t="s">
        <v>97</v>
      </c>
      <c r="G4377">
        <v>29</v>
      </c>
    </row>
    <row r="4378" spans="1:7" x14ac:dyDescent="0.25">
      <c r="A4378" s="66" t="str">
        <f t="shared" si="68"/>
        <v>2013, Yorkshire and The Humber, Unk/Oth, 70-79, Ovarian</v>
      </c>
      <c r="B4378">
        <v>2013</v>
      </c>
      <c r="C4378" t="s">
        <v>70</v>
      </c>
      <c r="D4378" t="s">
        <v>18</v>
      </c>
      <c r="E4378" t="s">
        <v>26</v>
      </c>
      <c r="F4378" t="s">
        <v>96</v>
      </c>
      <c r="G4378">
        <v>16</v>
      </c>
    </row>
    <row r="4379" spans="1:7" x14ac:dyDescent="0.25">
      <c r="A4379" s="66" t="str">
        <f t="shared" si="68"/>
        <v>2013, East Midlands, 1, 80+, Ovarian</v>
      </c>
      <c r="B4379">
        <v>2013</v>
      </c>
      <c r="C4379" t="s">
        <v>70</v>
      </c>
      <c r="D4379" t="s">
        <v>19</v>
      </c>
      <c r="E4379">
        <v>1</v>
      </c>
      <c r="F4379" t="s">
        <v>98</v>
      </c>
      <c r="G4379">
        <v>9</v>
      </c>
    </row>
    <row r="4380" spans="1:7" x14ac:dyDescent="0.25">
      <c r="A4380" s="66" t="str">
        <f t="shared" si="68"/>
        <v>2013, East of England, 1, 80+, Ovarian</v>
      </c>
      <c r="B4380">
        <v>2013</v>
      </c>
      <c r="C4380" t="s">
        <v>70</v>
      </c>
      <c r="D4380" t="s">
        <v>19</v>
      </c>
      <c r="E4380">
        <v>1</v>
      </c>
      <c r="F4380" t="s">
        <v>94</v>
      </c>
      <c r="G4380">
        <v>11</v>
      </c>
    </row>
    <row r="4381" spans="1:7" x14ac:dyDescent="0.25">
      <c r="A4381" s="66" t="str">
        <f t="shared" si="68"/>
        <v>2013, London, 1, 80+, Ovarian</v>
      </c>
      <c r="B4381">
        <v>2013</v>
      </c>
      <c r="C4381" t="s">
        <v>70</v>
      </c>
      <c r="D4381" t="s">
        <v>19</v>
      </c>
      <c r="E4381">
        <v>1</v>
      </c>
      <c r="F4381" t="s">
        <v>8</v>
      </c>
      <c r="G4381">
        <v>10</v>
      </c>
    </row>
    <row r="4382" spans="1:7" x14ac:dyDescent="0.25">
      <c r="A4382" s="66" t="str">
        <f t="shared" si="68"/>
        <v>2013, North East, 1, 80+, Ovarian</v>
      </c>
      <c r="B4382">
        <v>2013</v>
      </c>
      <c r="C4382" t="s">
        <v>70</v>
      </c>
      <c r="D4382" t="s">
        <v>19</v>
      </c>
      <c r="E4382">
        <v>1</v>
      </c>
      <c r="F4382" t="s">
        <v>99</v>
      </c>
      <c r="G4382">
        <v>9</v>
      </c>
    </row>
    <row r="4383" spans="1:7" x14ac:dyDescent="0.25">
      <c r="A4383" s="66" t="str">
        <f t="shared" si="68"/>
        <v>2013, North West, 1, 80+, Ovarian</v>
      </c>
      <c r="B4383">
        <v>2013</v>
      </c>
      <c r="C4383" t="s">
        <v>70</v>
      </c>
      <c r="D4383" t="s">
        <v>19</v>
      </c>
      <c r="E4383">
        <v>1</v>
      </c>
      <c r="F4383" t="s">
        <v>92</v>
      </c>
      <c r="G4383">
        <v>26</v>
      </c>
    </row>
    <row r="4384" spans="1:7" x14ac:dyDescent="0.25">
      <c r="A4384" s="66" t="str">
        <f t="shared" si="68"/>
        <v>2013, South East, 1, 80+, Ovarian</v>
      </c>
      <c r="B4384">
        <v>2013</v>
      </c>
      <c r="C4384" t="s">
        <v>70</v>
      </c>
      <c r="D4384" t="s">
        <v>19</v>
      </c>
      <c r="E4384">
        <v>1</v>
      </c>
      <c r="F4384" t="s">
        <v>93</v>
      </c>
      <c r="G4384">
        <v>17</v>
      </c>
    </row>
    <row r="4385" spans="1:7" x14ac:dyDescent="0.25">
      <c r="A4385" s="66" t="str">
        <f t="shared" si="68"/>
        <v>2013, South West, 1, 80+, Ovarian</v>
      </c>
      <c r="B4385">
        <v>2013</v>
      </c>
      <c r="C4385" t="s">
        <v>70</v>
      </c>
      <c r="D4385" t="s">
        <v>19</v>
      </c>
      <c r="E4385">
        <v>1</v>
      </c>
      <c r="F4385" t="s">
        <v>95</v>
      </c>
      <c r="G4385">
        <v>13</v>
      </c>
    </row>
    <row r="4386" spans="1:7" x14ac:dyDescent="0.25">
      <c r="A4386" s="66" t="str">
        <f t="shared" si="68"/>
        <v>2013, West Midlands, 1, 80+, Ovarian</v>
      </c>
      <c r="B4386">
        <v>2013</v>
      </c>
      <c r="C4386" t="s">
        <v>70</v>
      </c>
      <c r="D4386" t="s">
        <v>19</v>
      </c>
      <c r="E4386">
        <v>1</v>
      </c>
      <c r="F4386" t="s">
        <v>97</v>
      </c>
      <c r="G4386">
        <v>9</v>
      </c>
    </row>
    <row r="4387" spans="1:7" x14ac:dyDescent="0.25">
      <c r="A4387" s="66" t="str">
        <f t="shared" si="68"/>
        <v>2013, Yorkshire and The Humber, 1, 80+, Ovarian</v>
      </c>
      <c r="B4387">
        <v>2013</v>
      </c>
      <c r="C4387" t="s">
        <v>70</v>
      </c>
      <c r="D4387" t="s">
        <v>19</v>
      </c>
      <c r="E4387">
        <v>1</v>
      </c>
      <c r="F4387" t="s">
        <v>96</v>
      </c>
      <c r="G4387">
        <v>6</v>
      </c>
    </row>
    <row r="4388" spans="1:7" x14ac:dyDescent="0.25">
      <c r="A4388" s="66" t="str">
        <f t="shared" si="68"/>
        <v>2013, East Midlands, 2, 80+, Ovarian</v>
      </c>
      <c r="B4388">
        <v>2013</v>
      </c>
      <c r="C4388" t="s">
        <v>70</v>
      </c>
      <c r="D4388" t="s">
        <v>19</v>
      </c>
      <c r="E4388">
        <v>2</v>
      </c>
      <c r="F4388" t="s">
        <v>98</v>
      </c>
      <c r="G4388" t="s">
        <v>116</v>
      </c>
    </row>
    <row r="4389" spans="1:7" x14ac:dyDescent="0.25">
      <c r="A4389" s="66" t="str">
        <f t="shared" si="68"/>
        <v>2013, East of England, 2, 80+, Ovarian</v>
      </c>
      <c r="B4389">
        <v>2013</v>
      </c>
      <c r="C4389" t="s">
        <v>70</v>
      </c>
      <c r="D4389" t="s">
        <v>19</v>
      </c>
      <c r="E4389">
        <v>2</v>
      </c>
      <c r="F4389" t="s">
        <v>94</v>
      </c>
      <c r="G4389">
        <v>6</v>
      </c>
    </row>
    <row r="4390" spans="1:7" x14ac:dyDescent="0.25">
      <c r="A4390" s="66" t="str">
        <f t="shared" si="68"/>
        <v>2013, London, 2, 80+, Ovarian</v>
      </c>
      <c r="B4390">
        <v>2013</v>
      </c>
      <c r="C4390" t="s">
        <v>70</v>
      </c>
      <c r="D4390" t="s">
        <v>19</v>
      </c>
      <c r="E4390">
        <v>2</v>
      </c>
      <c r="F4390" t="s">
        <v>8</v>
      </c>
      <c r="G4390" t="s">
        <v>116</v>
      </c>
    </row>
    <row r="4391" spans="1:7" x14ac:dyDescent="0.25">
      <c r="A4391" s="66" t="str">
        <f t="shared" si="68"/>
        <v>2013, North East, 2, 80+, Ovarian</v>
      </c>
      <c r="B4391">
        <v>2013</v>
      </c>
      <c r="C4391" t="s">
        <v>70</v>
      </c>
      <c r="D4391" t="s">
        <v>19</v>
      </c>
      <c r="E4391">
        <v>2</v>
      </c>
      <c r="F4391" t="s">
        <v>99</v>
      </c>
      <c r="G4391" t="s">
        <v>116</v>
      </c>
    </row>
    <row r="4392" spans="1:7" x14ac:dyDescent="0.25">
      <c r="A4392" s="66" t="str">
        <f t="shared" si="68"/>
        <v>2013, North West, 2, 80+, Ovarian</v>
      </c>
      <c r="B4392">
        <v>2013</v>
      </c>
      <c r="C4392" t="s">
        <v>70</v>
      </c>
      <c r="D4392" t="s">
        <v>19</v>
      </c>
      <c r="E4392">
        <v>2</v>
      </c>
      <c r="F4392" t="s">
        <v>92</v>
      </c>
      <c r="G4392">
        <v>9</v>
      </c>
    </row>
    <row r="4393" spans="1:7" x14ac:dyDescent="0.25">
      <c r="A4393" s="66" t="str">
        <f t="shared" si="68"/>
        <v>2013, South East, 2, 80+, Ovarian</v>
      </c>
      <c r="B4393">
        <v>2013</v>
      </c>
      <c r="C4393" t="s">
        <v>70</v>
      </c>
      <c r="D4393" t="s">
        <v>19</v>
      </c>
      <c r="E4393">
        <v>2</v>
      </c>
      <c r="F4393" t="s">
        <v>93</v>
      </c>
      <c r="G4393">
        <v>6</v>
      </c>
    </row>
    <row r="4394" spans="1:7" x14ac:dyDescent="0.25">
      <c r="A4394" s="66" t="str">
        <f t="shared" si="68"/>
        <v>2013, South West, 2, 80+, Ovarian</v>
      </c>
      <c r="B4394">
        <v>2013</v>
      </c>
      <c r="C4394" t="s">
        <v>70</v>
      </c>
      <c r="D4394" t="s">
        <v>19</v>
      </c>
      <c r="E4394">
        <v>2</v>
      </c>
      <c r="F4394" t="s">
        <v>95</v>
      </c>
      <c r="G4394" t="s">
        <v>116</v>
      </c>
    </row>
    <row r="4395" spans="1:7" x14ac:dyDescent="0.25">
      <c r="A4395" s="66" t="str">
        <f t="shared" si="68"/>
        <v>2013, West Midlands, 2, 80+, Ovarian</v>
      </c>
      <c r="B4395">
        <v>2013</v>
      </c>
      <c r="C4395" t="s">
        <v>70</v>
      </c>
      <c r="D4395" t="s">
        <v>19</v>
      </c>
      <c r="E4395">
        <v>2</v>
      </c>
      <c r="F4395" t="s">
        <v>97</v>
      </c>
      <c r="G4395" t="s">
        <v>116</v>
      </c>
    </row>
    <row r="4396" spans="1:7" x14ac:dyDescent="0.25">
      <c r="A4396" s="66" t="str">
        <f t="shared" si="68"/>
        <v>2013, Yorkshire and The Humber, 2, 80+, Ovarian</v>
      </c>
      <c r="B4396">
        <v>2013</v>
      </c>
      <c r="C4396" t="s">
        <v>70</v>
      </c>
      <c r="D4396" t="s">
        <v>19</v>
      </c>
      <c r="E4396">
        <v>2</v>
      </c>
      <c r="F4396" t="s">
        <v>96</v>
      </c>
      <c r="G4396" t="s">
        <v>116</v>
      </c>
    </row>
    <row r="4397" spans="1:7" x14ac:dyDescent="0.25">
      <c r="A4397" s="66" t="str">
        <f t="shared" si="68"/>
        <v>2013, East Midlands, 3, 80+, Ovarian</v>
      </c>
      <c r="B4397">
        <v>2013</v>
      </c>
      <c r="C4397" t="s">
        <v>70</v>
      </c>
      <c r="D4397" t="s">
        <v>19</v>
      </c>
      <c r="E4397">
        <v>3</v>
      </c>
      <c r="F4397" t="s">
        <v>98</v>
      </c>
      <c r="G4397">
        <v>11</v>
      </c>
    </row>
    <row r="4398" spans="1:7" x14ac:dyDescent="0.25">
      <c r="A4398" s="66" t="str">
        <f t="shared" si="68"/>
        <v>2013, East of England, 3, 80+, Ovarian</v>
      </c>
      <c r="B4398">
        <v>2013</v>
      </c>
      <c r="C4398" t="s">
        <v>70</v>
      </c>
      <c r="D4398" t="s">
        <v>19</v>
      </c>
      <c r="E4398">
        <v>3</v>
      </c>
      <c r="F4398" t="s">
        <v>94</v>
      </c>
      <c r="G4398">
        <v>49</v>
      </c>
    </row>
    <row r="4399" spans="1:7" x14ac:dyDescent="0.25">
      <c r="A4399" s="66" t="str">
        <f t="shared" si="68"/>
        <v>2013, London, 3, 80+, Ovarian</v>
      </c>
      <c r="B4399">
        <v>2013</v>
      </c>
      <c r="C4399" t="s">
        <v>70</v>
      </c>
      <c r="D4399" t="s">
        <v>19</v>
      </c>
      <c r="E4399">
        <v>3</v>
      </c>
      <c r="F4399" t="s">
        <v>8</v>
      </c>
      <c r="G4399">
        <v>15</v>
      </c>
    </row>
    <row r="4400" spans="1:7" x14ac:dyDescent="0.25">
      <c r="A4400" s="66" t="str">
        <f t="shared" si="68"/>
        <v>2013, North East, 3, 80+, Ovarian</v>
      </c>
      <c r="B4400">
        <v>2013</v>
      </c>
      <c r="C4400" t="s">
        <v>70</v>
      </c>
      <c r="D4400" t="s">
        <v>19</v>
      </c>
      <c r="E4400">
        <v>3</v>
      </c>
      <c r="F4400" t="s">
        <v>99</v>
      </c>
      <c r="G4400">
        <v>8</v>
      </c>
    </row>
    <row r="4401" spans="1:7" x14ac:dyDescent="0.25">
      <c r="A4401" s="66" t="str">
        <f t="shared" si="68"/>
        <v>2013, North West, 3, 80+, Ovarian</v>
      </c>
      <c r="B4401">
        <v>2013</v>
      </c>
      <c r="C4401" t="s">
        <v>70</v>
      </c>
      <c r="D4401" t="s">
        <v>19</v>
      </c>
      <c r="E4401">
        <v>3</v>
      </c>
      <c r="F4401" t="s">
        <v>92</v>
      </c>
      <c r="G4401">
        <v>53</v>
      </c>
    </row>
    <row r="4402" spans="1:7" x14ac:dyDescent="0.25">
      <c r="A4402" s="66" t="str">
        <f t="shared" si="68"/>
        <v>2013, South East, 3, 80+, Ovarian</v>
      </c>
      <c r="B4402">
        <v>2013</v>
      </c>
      <c r="C4402" t="s">
        <v>70</v>
      </c>
      <c r="D4402" t="s">
        <v>19</v>
      </c>
      <c r="E4402">
        <v>3</v>
      </c>
      <c r="F4402" t="s">
        <v>93</v>
      </c>
      <c r="G4402">
        <v>46</v>
      </c>
    </row>
    <row r="4403" spans="1:7" x14ac:dyDescent="0.25">
      <c r="A4403" s="66" t="str">
        <f t="shared" si="68"/>
        <v>2013, South West, 3, 80+, Ovarian</v>
      </c>
      <c r="B4403">
        <v>2013</v>
      </c>
      <c r="C4403" t="s">
        <v>70</v>
      </c>
      <c r="D4403" t="s">
        <v>19</v>
      </c>
      <c r="E4403">
        <v>3</v>
      </c>
      <c r="F4403" t="s">
        <v>95</v>
      </c>
      <c r="G4403">
        <v>39</v>
      </c>
    </row>
    <row r="4404" spans="1:7" x14ac:dyDescent="0.25">
      <c r="A4404" s="66" t="str">
        <f t="shared" si="68"/>
        <v>2013, West Midlands, 3, 80+, Ovarian</v>
      </c>
      <c r="B4404">
        <v>2013</v>
      </c>
      <c r="C4404" t="s">
        <v>70</v>
      </c>
      <c r="D4404" t="s">
        <v>19</v>
      </c>
      <c r="E4404">
        <v>3</v>
      </c>
      <c r="F4404" t="s">
        <v>97</v>
      </c>
      <c r="G4404">
        <v>23</v>
      </c>
    </row>
    <row r="4405" spans="1:7" x14ac:dyDescent="0.25">
      <c r="A4405" s="66" t="str">
        <f t="shared" si="68"/>
        <v>2013, Yorkshire and The Humber, 3, 80+, Ovarian</v>
      </c>
      <c r="B4405">
        <v>2013</v>
      </c>
      <c r="C4405" t="s">
        <v>70</v>
      </c>
      <c r="D4405" t="s">
        <v>19</v>
      </c>
      <c r="E4405">
        <v>3</v>
      </c>
      <c r="F4405" t="s">
        <v>96</v>
      </c>
      <c r="G4405">
        <v>16</v>
      </c>
    </row>
    <row r="4406" spans="1:7" x14ac:dyDescent="0.25">
      <c r="A4406" s="66" t="str">
        <f t="shared" si="68"/>
        <v>2013, East Midlands, 4, 80+, Ovarian</v>
      </c>
      <c r="B4406">
        <v>2013</v>
      </c>
      <c r="C4406" t="s">
        <v>70</v>
      </c>
      <c r="D4406" t="s">
        <v>19</v>
      </c>
      <c r="E4406">
        <v>4</v>
      </c>
      <c r="F4406" t="s">
        <v>98</v>
      </c>
      <c r="G4406">
        <v>9</v>
      </c>
    </row>
    <row r="4407" spans="1:7" x14ac:dyDescent="0.25">
      <c r="A4407" s="66" t="str">
        <f t="shared" si="68"/>
        <v>2013, East of England, 4, 80+, Ovarian</v>
      </c>
      <c r="B4407">
        <v>2013</v>
      </c>
      <c r="C4407" t="s">
        <v>70</v>
      </c>
      <c r="D4407" t="s">
        <v>19</v>
      </c>
      <c r="E4407">
        <v>4</v>
      </c>
      <c r="F4407" t="s">
        <v>94</v>
      </c>
      <c r="G4407">
        <v>40</v>
      </c>
    </row>
    <row r="4408" spans="1:7" x14ac:dyDescent="0.25">
      <c r="A4408" s="66" t="str">
        <f t="shared" si="68"/>
        <v>2013, London, 4, 80+, Ovarian</v>
      </c>
      <c r="B4408">
        <v>2013</v>
      </c>
      <c r="C4408" t="s">
        <v>70</v>
      </c>
      <c r="D4408" t="s">
        <v>19</v>
      </c>
      <c r="E4408">
        <v>4</v>
      </c>
      <c r="F4408" t="s">
        <v>8</v>
      </c>
      <c r="G4408">
        <v>28</v>
      </c>
    </row>
    <row r="4409" spans="1:7" x14ac:dyDescent="0.25">
      <c r="A4409" s="66" t="str">
        <f t="shared" si="68"/>
        <v>2013, North East, 4, 80+, Ovarian</v>
      </c>
      <c r="B4409">
        <v>2013</v>
      </c>
      <c r="C4409" t="s">
        <v>70</v>
      </c>
      <c r="D4409" t="s">
        <v>19</v>
      </c>
      <c r="E4409">
        <v>4</v>
      </c>
      <c r="F4409" t="s">
        <v>99</v>
      </c>
      <c r="G4409">
        <v>18</v>
      </c>
    </row>
    <row r="4410" spans="1:7" x14ac:dyDescent="0.25">
      <c r="A4410" s="66" t="str">
        <f t="shared" si="68"/>
        <v>2013, North West, 4, 80+, Ovarian</v>
      </c>
      <c r="B4410">
        <v>2013</v>
      </c>
      <c r="C4410" t="s">
        <v>70</v>
      </c>
      <c r="D4410" t="s">
        <v>19</v>
      </c>
      <c r="E4410">
        <v>4</v>
      </c>
      <c r="F4410" t="s">
        <v>92</v>
      </c>
      <c r="G4410">
        <v>19</v>
      </c>
    </row>
    <row r="4411" spans="1:7" x14ac:dyDescent="0.25">
      <c r="A4411" s="66" t="str">
        <f t="shared" si="68"/>
        <v>2013, South East, 4, 80+, Ovarian</v>
      </c>
      <c r="B4411">
        <v>2013</v>
      </c>
      <c r="C4411" t="s">
        <v>70</v>
      </c>
      <c r="D4411" t="s">
        <v>19</v>
      </c>
      <c r="E4411">
        <v>4</v>
      </c>
      <c r="F4411" t="s">
        <v>93</v>
      </c>
      <c r="G4411">
        <v>42</v>
      </c>
    </row>
    <row r="4412" spans="1:7" x14ac:dyDescent="0.25">
      <c r="A4412" s="66" t="str">
        <f t="shared" si="68"/>
        <v>2013, South West, 4, 80+, Ovarian</v>
      </c>
      <c r="B4412">
        <v>2013</v>
      </c>
      <c r="C4412" t="s">
        <v>70</v>
      </c>
      <c r="D4412" t="s">
        <v>19</v>
      </c>
      <c r="E4412">
        <v>4</v>
      </c>
      <c r="F4412" t="s">
        <v>95</v>
      </c>
      <c r="G4412">
        <v>32</v>
      </c>
    </row>
    <row r="4413" spans="1:7" x14ac:dyDescent="0.25">
      <c r="A4413" s="66" t="str">
        <f t="shared" si="68"/>
        <v>2013, West Midlands, 4, 80+, Ovarian</v>
      </c>
      <c r="B4413">
        <v>2013</v>
      </c>
      <c r="C4413" t="s">
        <v>70</v>
      </c>
      <c r="D4413" t="s">
        <v>19</v>
      </c>
      <c r="E4413">
        <v>4</v>
      </c>
      <c r="F4413" t="s">
        <v>97</v>
      </c>
      <c r="G4413">
        <v>29</v>
      </c>
    </row>
    <row r="4414" spans="1:7" x14ac:dyDescent="0.25">
      <c r="A4414" s="66" t="str">
        <f t="shared" si="68"/>
        <v>2013, Yorkshire and The Humber, 4, 80+, Ovarian</v>
      </c>
      <c r="B4414">
        <v>2013</v>
      </c>
      <c r="C4414" t="s">
        <v>70</v>
      </c>
      <c r="D4414" t="s">
        <v>19</v>
      </c>
      <c r="E4414">
        <v>4</v>
      </c>
      <c r="F4414" t="s">
        <v>96</v>
      </c>
      <c r="G4414">
        <v>12</v>
      </c>
    </row>
    <row r="4415" spans="1:7" x14ac:dyDescent="0.25">
      <c r="A4415" s="66" t="str">
        <f t="shared" si="68"/>
        <v>2013, East Midlands, Unk/Oth, 80+, Ovarian</v>
      </c>
      <c r="B4415">
        <v>2013</v>
      </c>
      <c r="C4415" t="s">
        <v>70</v>
      </c>
      <c r="D4415" t="s">
        <v>19</v>
      </c>
      <c r="E4415" t="s">
        <v>26</v>
      </c>
      <c r="F4415" t="s">
        <v>98</v>
      </c>
      <c r="G4415">
        <v>39</v>
      </c>
    </row>
    <row r="4416" spans="1:7" x14ac:dyDescent="0.25">
      <c r="A4416" s="66" t="str">
        <f t="shared" si="68"/>
        <v>2013, East of England, Unk/Oth, 80+, Ovarian</v>
      </c>
      <c r="B4416">
        <v>2013</v>
      </c>
      <c r="C4416" t="s">
        <v>70</v>
      </c>
      <c r="D4416" t="s">
        <v>19</v>
      </c>
      <c r="E4416" t="s">
        <v>26</v>
      </c>
      <c r="F4416" t="s">
        <v>94</v>
      </c>
      <c r="G4416">
        <v>22</v>
      </c>
    </row>
    <row r="4417" spans="1:7" x14ac:dyDescent="0.25">
      <c r="A4417" s="66" t="str">
        <f t="shared" si="68"/>
        <v>2013, London, Unk/Oth, 80+, Ovarian</v>
      </c>
      <c r="B4417">
        <v>2013</v>
      </c>
      <c r="C4417" t="s">
        <v>70</v>
      </c>
      <c r="D4417" t="s">
        <v>19</v>
      </c>
      <c r="E4417" t="s">
        <v>26</v>
      </c>
      <c r="F4417" t="s">
        <v>8</v>
      </c>
      <c r="G4417">
        <v>49</v>
      </c>
    </row>
    <row r="4418" spans="1:7" x14ac:dyDescent="0.25">
      <c r="A4418" s="66" t="str">
        <f t="shared" ref="A4418:A4481" si="69">B4418&amp;", "&amp;F4418&amp;", "&amp;E4418&amp;", "&amp;D4418&amp;", "&amp;C4418</f>
        <v>2013, North East, Unk/Oth, 80+, Ovarian</v>
      </c>
      <c r="B4418">
        <v>2013</v>
      </c>
      <c r="C4418" t="s">
        <v>70</v>
      </c>
      <c r="D4418" t="s">
        <v>19</v>
      </c>
      <c r="E4418" t="s">
        <v>26</v>
      </c>
      <c r="F4418" t="s">
        <v>99</v>
      </c>
      <c r="G4418">
        <v>10</v>
      </c>
    </row>
    <row r="4419" spans="1:7" x14ac:dyDescent="0.25">
      <c r="A4419" s="66" t="str">
        <f t="shared" si="69"/>
        <v>2013, North West, Unk/Oth, 80+, Ovarian</v>
      </c>
      <c r="B4419">
        <v>2013</v>
      </c>
      <c r="C4419" t="s">
        <v>70</v>
      </c>
      <c r="D4419" t="s">
        <v>19</v>
      </c>
      <c r="E4419" t="s">
        <v>26</v>
      </c>
      <c r="F4419" t="s">
        <v>92</v>
      </c>
      <c r="G4419">
        <v>50</v>
      </c>
    </row>
    <row r="4420" spans="1:7" x14ac:dyDescent="0.25">
      <c r="A4420" s="66" t="str">
        <f t="shared" si="69"/>
        <v>2013, South East, Unk/Oth, 80+, Ovarian</v>
      </c>
      <c r="B4420">
        <v>2013</v>
      </c>
      <c r="C4420" t="s">
        <v>70</v>
      </c>
      <c r="D4420" t="s">
        <v>19</v>
      </c>
      <c r="E4420" t="s">
        <v>26</v>
      </c>
      <c r="F4420" t="s">
        <v>93</v>
      </c>
      <c r="G4420">
        <v>91</v>
      </c>
    </row>
    <row r="4421" spans="1:7" x14ac:dyDescent="0.25">
      <c r="A4421" s="66" t="str">
        <f t="shared" si="69"/>
        <v>2013, South West, Unk/Oth, 80+, Ovarian</v>
      </c>
      <c r="B4421">
        <v>2013</v>
      </c>
      <c r="C4421" t="s">
        <v>70</v>
      </c>
      <c r="D4421" t="s">
        <v>19</v>
      </c>
      <c r="E4421" t="s">
        <v>26</v>
      </c>
      <c r="F4421" t="s">
        <v>95</v>
      </c>
      <c r="G4421">
        <v>65</v>
      </c>
    </row>
    <row r="4422" spans="1:7" x14ac:dyDescent="0.25">
      <c r="A4422" s="66" t="str">
        <f t="shared" si="69"/>
        <v>2013, West Midlands, Unk/Oth, 80+, Ovarian</v>
      </c>
      <c r="B4422">
        <v>2013</v>
      </c>
      <c r="C4422" t="s">
        <v>70</v>
      </c>
      <c r="D4422" t="s">
        <v>19</v>
      </c>
      <c r="E4422" t="s">
        <v>26</v>
      </c>
      <c r="F4422" t="s">
        <v>97</v>
      </c>
      <c r="G4422">
        <v>47</v>
      </c>
    </row>
    <row r="4423" spans="1:7" x14ac:dyDescent="0.25">
      <c r="A4423" s="66" t="str">
        <f t="shared" si="69"/>
        <v>2013, Yorkshire and The Humber, Unk/Oth, 80+, Ovarian</v>
      </c>
      <c r="B4423">
        <v>2013</v>
      </c>
      <c r="C4423" t="s">
        <v>70</v>
      </c>
      <c r="D4423" t="s">
        <v>19</v>
      </c>
      <c r="E4423" t="s">
        <v>26</v>
      </c>
      <c r="F4423" t="s">
        <v>96</v>
      </c>
      <c r="G4423">
        <v>28</v>
      </c>
    </row>
    <row r="4424" spans="1:7" x14ac:dyDescent="0.25">
      <c r="A4424" s="66" t="str">
        <f t="shared" si="69"/>
        <v>2013, East Midlands, 1, 0-49, Prostate</v>
      </c>
      <c r="B4424">
        <v>2013</v>
      </c>
      <c r="C4424" t="s">
        <v>2</v>
      </c>
      <c r="D4424" t="s">
        <v>25</v>
      </c>
      <c r="E4424">
        <v>1</v>
      </c>
      <c r="F4424" t="s">
        <v>98</v>
      </c>
      <c r="G4424">
        <v>13</v>
      </c>
    </row>
    <row r="4425" spans="1:7" x14ac:dyDescent="0.25">
      <c r="A4425" s="66" t="str">
        <f t="shared" si="69"/>
        <v>2013, East of England, 1, 0-49, Prostate</v>
      </c>
      <c r="B4425">
        <v>2013</v>
      </c>
      <c r="C4425" t="s">
        <v>2</v>
      </c>
      <c r="D4425" t="s">
        <v>25</v>
      </c>
      <c r="E4425">
        <v>1</v>
      </c>
      <c r="F4425" t="s">
        <v>94</v>
      </c>
      <c r="G4425">
        <v>21</v>
      </c>
    </row>
    <row r="4426" spans="1:7" x14ac:dyDescent="0.25">
      <c r="A4426" s="66" t="str">
        <f t="shared" si="69"/>
        <v>2013, London, 1, 0-49, Prostate</v>
      </c>
      <c r="B4426">
        <v>2013</v>
      </c>
      <c r="C4426" t="s">
        <v>2</v>
      </c>
      <c r="D4426" t="s">
        <v>25</v>
      </c>
      <c r="E4426">
        <v>1</v>
      </c>
      <c r="F4426" t="s">
        <v>8</v>
      </c>
      <c r="G4426">
        <v>37</v>
      </c>
    </row>
    <row r="4427" spans="1:7" x14ac:dyDescent="0.25">
      <c r="A4427" s="66" t="str">
        <f t="shared" si="69"/>
        <v>2013, North East, 1, 0-49, Prostate</v>
      </c>
      <c r="B4427">
        <v>2013</v>
      </c>
      <c r="C4427" t="s">
        <v>2</v>
      </c>
      <c r="D4427" t="s">
        <v>25</v>
      </c>
      <c r="E4427">
        <v>1</v>
      </c>
      <c r="F4427" t="s">
        <v>99</v>
      </c>
      <c r="G4427">
        <v>8</v>
      </c>
    </row>
    <row r="4428" spans="1:7" x14ac:dyDescent="0.25">
      <c r="A4428" s="66" t="str">
        <f t="shared" si="69"/>
        <v>2013, North West, 1, 0-49, Prostate</v>
      </c>
      <c r="B4428">
        <v>2013</v>
      </c>
      <c r="C4428" t="s">
        <v>2</v>
      </c>
      <c r="D4428" t="s">
        <v>25</v>
      </c>
      <c r="E4428">
        <v>1</v>
      </c>
      <c r="F4428" t="s">
        <v>92</v>
      </c>
      <c r="G4428">
        <v>16</v>
      </c>
    </row>
    <row r="4429" spans="1:7" x14ac:dyDescent="0.25">
      <c r="A4429" s="66" t="str">
        <f t="shared" si="69"/>
        <v>2013, South East, 1, 0-49, Prostate</v>
      </c>
      <c r="B4429">
        <v>2013</v>
      </c>
      <c r="C4429" t="s">
        <v>2</v>
      </c>
      <c r="D4429" t="s">
        <v>25</v>
      </c>
      <c r="E4429">
        <v>1</v>
      </c>
      <c r="F4429" t="s">
        <v>93</v>
      </c>
      <c r="G4429">
        <v>12</v>
      </c>
    </row>
    <row r="4430" spans="1:7" x14ac:dyDescent="0.25">
      <c r="A4430" s="66" t="str">
        <f t="shared" si="69"/>
        <v>2013, South West, 1, 0-49, Prostate</v>
      </c>
      <c r="B4430">
        <v>2013</v>
      </c>
      <c r="C4430" t="s">
        <v>2</v>
      </c>
      <c r="D4430" t="s">
        <v>25</v>
      </c>
      <c r="E4430">
        <v>1</v>
      </c>
      <c r="F4430" t="s">
        <v>95</v>
      </c>
      <c r="G4430">
        <v>11</v>
      </c>
    </row>
    <row r="4431" spans="1:7" x14ac:dyDescent="0.25">
      <c r="A4431" s="66" t="str">
        <f t="shared" si="69"/>
        <v>2013, West Midlands, 1, 0-49, Prostate</v>
      </c>
      <c r="B4431">
        <v>2013</v>
      </c>
      <c r="C4431" t="s">
        <v>2</v>
      </c>
      <c r="D4431" t="s">
        <v>25</v>
      </c>
      <c r="E4431">
        <v>1</v>
      </c>
      <c r="F4431" t="s">
        <v>97</v>
      </c>
      <c r="G4431">
        <v>18</v>
      </c>
    </row>
    <row r="4432" spans="1:7" x14ac:dyDescent="0.25">
      <c r="A4432" s="66" t="str">
        <f t="shared" si="69"/>
        <v>2013, Yorkshire and The Humber, 1, 0-49, Prostate</v>
      </c>
      <c r="B4432">
        <v>2013</v>
      </c>
      <c r="C4432" t="s">
        <v>2</v>
      </c>
      <c r="D4432" t="s">
        <v>25</v>
      </c>
      <c r="E4432">
        <v>1</v>
      </c>
      <c r="F4432" t="s">
        <v>96</v>
      </c>
      <c r="G4432">
        <v>12</v>
      </c>
    </row>
    <row r="4433" spans="1:7" x14ac:dyDescent="0.25">
      <c r="A4433" s="66" t="str">
        <f t="shared" si="69"/>
        <v>2013, East Midlands, 2, 0-49, Prostate</v>
      </c>
      <c r="B4433">
        <v>2013</v>
      </c>
      <c r="C4433" t="s">
        <v>2</v>
      </c>
      <c r="D4433" t="s">
        <v>25</v>
      </c>
      <c r="E4433">
        <v>2</v>
      </c>
      <c r="F4433" t="s">
        <v>98</v>
      </c>
      <c r="G4433">
        <v>7</v>
      </c>
    </row>
    <row r="4434" spans="1:7" x14ac:dyDescent="0.25">
      <c r="A4434" s="66" t="str">
        <f t="shared" si="69"/>
        <v>2013, East of England, 2, 0-49, Prostate</v>
      </c>
      <c r="B4434">
        <v>2013</v>
      </c>
      <c r="C4434" t="s">
        <v>2</v>
      </c>
      <c r="D4434" t="s">
        <v>25</v>
      </c>
      <c r="E4434">
        <v>2</v>
      </c>
      <c r="F4434" t="s">
        <v>94</v>
      </c>
      <c r="G4434">
        <v>13</v>
      </c>
    </row>
    <row r="4435" spans="1:7" x14ac:dyDescent="0.25">
      <c r="A4435" s="66" t="str">
        <f t="shared" si="69"/>
        <v>2013, London, 2, 0-49, Prostate</v>
      </c>
      <c r="B4435">
        <v>2013</v>
      </c>
      <c r="C4435" t="s">
        <v>2</v>
      </c>
      <c r="D4435" t="s">
        <v>25</v>
      </c>
      <c r="E4435">
        <v>2</v>
      </c>
      <c r="F4435" t="s">
        <v>8</v>
      </c>
      <c r="G4435">
        <v>20</v>
      </c>
    </row>
    <row r="4436" spans="1:7" x14ac:dyDescent="0.25">
      <c r="A4436" s="66" t="str">
        <f t="shared" si="69"/>
        <v>2013, North East, 2, 0-49, Prostate</v>
      </c>
      <c r="B4436">
        <v>2013</v>
      </c>
      <c r="C4436" t="s">
        <v>2</v>
      </c>
      <c r="D4436" t="s">
        <v>25</v>
      </c>
      <c r="E4436">
        <v>2</v>
      </c>
      <c r="F4436" t="s">
        <v>99</v>
      </c>
      <c r="G4436" t="s">
        <v>116</v>
      </c>
    </row>
    <row r="4437" spans="1:7" x14ac:dyDescent="0.25">
      <c r="A4437" s="66" t="str">
        <f t="shared" si="69"/>
        <v>2013, North West, 2, 0-49, Prostate</v>
      </c>
      <c r="B4437">
        <v>2013</v>
      </c>
      <c r="C4437" t="s">
        <v>2</v>
      </c>
      <c r="D4437" t="s">
        <v>25</v>
      </c>
      <c r="E4437">
        <v>2</v>
      </c>
      <c r="F4437" t="s">
        <v>92</v>
      </c>
      <c r="G4437">
        <v>14</v>
      </c>
    </row>
    <row r="4438" spans="1:7" x14ac:dyDescent="0.25">
      <c r="A4438" s="66" t="str">
        <f t="shared" si="69"/>
        <v>2013, South East, 2, 0-49, Prostate</v>
      </c>
      <c r="B4438">
        <v>2013</v>
      </c>
      <c r="C4438" t="s">
        <v>2</v>
      </c>
      <c r="D4438" t="s">
        <v>25</v>
      </c>
      <c r="E4438">
        <v>2</v>
      </c>
      <c r="F4438" t="s">
        <v>93</v>
      </c>
      <c r="G4438">
        <v>14</v>
      </c>
    </row>
    <row r="4439" spans="1:7" x14ac:dyDescent="0.25">
      <c r="A4439" s="66" t="str">
        <f t="shared" si="69"/>
        <v>2013, South West, 2, 0-49, Prostate</v>
      </c>
      <c r="B4439">
        <v>2013</v>
      </c>
      <c r="C4439" t="s">
        <v>2</v>
      </c>
      <c r="D4439" t="s">
        <v>25</v>
      </c>
      <c r="E4439">
        <v>2</v>
      </c>
      <c r="F4439" t="s">
        <v>95</v>
      </c>
      <c r="G4439">
        <v>8</v>
      </c>
    </row>
    <row r="4440" spans="1:7" x14ac:dyDescent="0.25">
      <c r="A4440" s="66" t="str">
        <f t="shared" si="69"/>
        <v>2013, West Midlands, 2, 0-49, Prostate</v>
      </c>
      <c r="B4440">
        <v>2013</v>
      </c>
      <c r="C4440" t="s">
        <v>2</v>
      </c>
      <c r="D4440" t="s">
        <v>25</v>
      </c>
      <c r="E4440">
        <v>2</v>
      </c>
      <c r="F4440" t="s">
        <v>97</v>
      </c>
      <c r="G4440">
        <v>11</v>
      </c>
    </row>
    <row r="4441" spans="1:7" x14ac:dyDescent="0.25">
      <c r="A4441" s="66" t="str">
        <f t="shared" si="69"/>
        <v>2013, Yorkshire and The Humber, 2, 0-49, Prostate</v>
      </c>
      <c r="B4441">
        <v>2013</v>
      </c>
      <c r="C4441" t="s">
        <v>2</v>
      </c>
      <c r="D4441" t="s">
        <v>25</v>
      </c>
      <c r="E4441">
        <v>2</v>
      </c>
      <c r="F4441" t="s">
        <v>96</v>
      </c>
      <c r="G4441">
        <v>8</v>
      </c>
    </row>
    <row r="4442" spans="1:7" x14ac:dyDescent="0.25">
      <c r="A4442" s="66" t="str">
        <f t="shared" si="69"/>
        <v>2013, East Midlands, 3, 0-49, Prostate</v>
      </c>
      <c r="B4442">
        <v>2013</v>
      </c>
      <c r="C4442" t="s">
        <v>2</v>
      </c>
      <c r="D4442" t="s">
        <v>25</v>
      </c>
      <c r="E4442">
        <v>3</v>
      </c>
      <c r="F4442" t="s">
        <v>98</v>
      </c>
      <c r="G4442" t="s">
        <v>116</v>
      </c>
    </row>
    <row r="4443" spans="1:7" x14ac:dyDescent="0.25">
      <c r="A4443" s="66" t="str">
        <f t="shared" si="69"/>
        <v>2013, East of England, 3, 0-49, Prostate</v>
      </c>
      <c r="B4443">
        <v>2013</v>
      </c>
      <c r="C4443" t="s">
        <v>2</v>
      </c>
      <c r="D4443" t="s">
        <v>25</v>
      </c>
      <c r="E4443">
        <v>3</v>
      </c>
      <c r="F4443" t="s">
        <v>94</v>
      </c>
      <c r="G4443">
        <v>7</v>
      </c>
    </row>
    <row r="4444" spans="1:7" x14ac:dyDescent="0.25">
      <c r="A4444" s="66" t="str">
        <f t="shared" si="69"/>
        <v>2013, London, 3, 0-49, Prostate</v>
      </c>
      <c r="B4444">
        <v>2013</v>
      </c>
      <c r="C4444" t="s">
        <v>2</v>
      </c>
      <c r="D4444" t="s">
        <v>25</v>
      </c>
      <c r="E4444">
        <v>3</v>
      </c>
      <c r="F4444" t="s">
        <v>8</v>
      </c>
      <c r="G4444" t="s">
        <v>116</v>
      </c>
    </row>
    <row r="4445" spans="1:7" x14ac:dyDescent="0.25">
      <c r="A4445" s="66" t="str">
        <f t="shared" si="69"/>
        <v>2013, North East, 3, 0-49, Prostate</v>
      </c>
      <c r="B4445">
        <v>2013</v>
      </c>
      <c r="C4445" t="s">
        <v>2</v>
      </c>
      <c r="D4445" t="s">
        <v>25</v>
      </c>
      <c r="E4445">
        <v>3</v>
      </c>
      <c r="F4445" t="s">
        <v>99</v>
      </c>
      <c r="G4445" t="s">
        <v>116</v>
      </c>
    </row>
    <row r="4446" spans="1:7" x14ac:dyDescent="0.25">
      <c r="A4446" s="66" t="str">
        <f t="shared" si="69"/>
        <v>2013, North West, 3, 0-49, Prostate</v>
      </c>
      <c r="B4446">
        <v>2013</v>
      </c>
      <c r="C4446" t="s">
        <v>2</v>
      </c>
      <c r="D4446" t="s">
        <v>25</v>
      </c>
      <c r="E4446">
        <v>3</v>
      </c>
      <c r="F4446" t="s">
        <v>92</v>
      </c>
      <c r="G4446" t="s">
        <v>116</v>
      </c>
    </row>
    <row r="4447" spans="1:7" x14ac:dyDescent="0.25">
      <c r="A4447" s="66" t="str">
        <f t="shared" si="69"/>
        <v>2013, South East, 3, 0-49, Prostate</v>
      </c>
      <c r="B4447">
        <v>2013</v>
      </c>
      <c r="C4447" t="s">
        <v>2</v>
      </c>
      <c r="D4447" t="s">
        <v>25</v>
      </c>
      <c r="E4447">
        <v>3</v>
      </c>
      <c r="F4447" t="s">
        <v>93</v>
      </c>
      <c r="G4447">
        <v>6</v>
      </c>
    </row>
    <row r="4448" spans="1:7" x14ac:dyDescent="0.25">
      <c r="A4448" s="66" t="str">
        <f t="shared" si="69"/>
        <v>2013, South West, 3, 0-49, Prostate</v>
      </c>
      <c r="B4448">
        <v>2013</v>
      </c>
      <c r="C4448" t="s">
        <v>2</v>
      </c>
      <c r="D4448" t="s">
        <v>25</v>
      </c>
      <c r="E4448">
        <v>3</v>
      </c>
      <c r="F4448" t="s">
        <v>95</v>
      </c>
      <c r="G4448">
        <v>6</v>
      </c>
    </row>
    <row r="4449" spans="1:7" x14ac:dyDescent="0.25">
      <c r="A4449" s="66" t="str">
        <f t="shared" si="69"/>
        <v>2013, West Midlands, 3, 0-49, Prostate</v>
      </c>
      <c r="B4449">
        <v>2013</v>
      </c>
      <c r="C4449" t="s">
        <v>2</v>
      </c>
      <c r="D4449" t="s">
        <v>25</v>
      </c>
      <c r="E4449">
        <v>3</v>
      </c>
      <c r="F4449" t="s">
        <v>97</v>
      </c>
      <c r="G4449">
        <v>8</v>
      </c>
    </row>
    <row r="4450" spans="1:7" x14ac:dyDescent="0.25">
      <c r="A4450" s="66" t="str">
        <f t="shared" si="69"/>
        <v>2013, Yorkshire and The Humber, 3, 0-49, Prostate</v>
      </c>
      <c r="B4450">
        <v>2013</v>
      </c>
      <c r="C4450" t="s">
        <v>2</v>
      </c>
      <c r="D4450" t="s">
        <v>25</v>
      </c>
      <c r="E4450">
        <v>3</v>
      </c>
      <c r="F4450" t="s">
        <v>96</v>
      </c>
      <c r="G4450">
        <v>7</v>
      </c>
    </row>
    <row r="4451" spans="1:7" x14ac:dyDescent="0.25">
      <c r="A4451" s="66" t="str">
        <f t="shared" si="69"/>
        <v>2013, East Midlands, 4, 0-49, Prostate</v>
      </c>
      <c r="B4451">
        <v>2013</v>
      </c>
      <c r="C4451" t="s">
        <v>2</v>
      </c>
      <c r="D4451" t="s">
        <v>25</v>
      </c>
      <c r="E4451">
        <v>4</v>
      </c>
      <c r="F4451" t="s">
        <v>98</v>
      </c>
      <c r="G4451" t="s">
        <v>116</v>
      </c>
    </row>
    <row r="4452" spans="1:7" x14ac:dyDescent="0.25">
      <c r="A4452" s="66" t="str">
        <f t="shared" si="69"/>
        <v>2013, East of England, 4, 0-49, Prostate</v>
      </c>
      <c r="B4452">
        <v>2013</v>
      </c>
      <c r="C4452" t="s">
        <v>2</v>
      </c>
      <c r="D4452" t="s">
        <v>25</v>
      </c>
      <c r="E4452">
        <v>4</v>
      </c>
      <c r="F4452" t="s">
        <v>94</v>
      </c>
      <c r="G4452" t="s">
        <v>116</v>
      </c>
    </row>
    <row r="4453" spans="1:7" x14ac:dyDescent="0.25">
      <c r="A4453" s="66" t="str">
        <f t="shared" si="69"/>
        <v>2013, London, 4, 0-49, Prostate</v>
      </c>
      <c r="B4453">
        <v>2013</v>
      </c>
      <c r="C4453" t="s">
        <v>2</v>
      </c>
      <c r="D4453" t="s">
        <v>25</v>
      </c>
      <c r="E4453">
        <v>4</v>
      </c>
      <c r="F4453" t="s">
        <v>8</v>
      </c>
      <c r="G4453">
        <v>8</v>
      </c>
    </row>
    <row r="4454" spans="1:7" x14ac:dyDescent="0.25">
      <c r="A4454" s="66" t="str">
        <f t="shared" si="69"/>
        <v>2013, North East, 4, 0-49, Prostate</v>
      </c>
      <c r="B4454">
        <v>2013</v>
      </c>
      <c r="C4454" t="s">
        <v>2</v>
      </c>
      <c r="D4454" t="s">
        <v>25</v>
      </c>
      <c r="E4454">
        <v>4</v>
      </c>
      <c r="F4454" t="s">
        <v>99</v>
      </c>
      <c r="G4454" t="s">
        <v>116</v>
      </c>
    </row>
    <row r="4455" spans="1:7" x14ac:dyDescent="0.25">
      <c r="A4455" s="66" t="str">
        <f t="shared" si="69"/>
        <v>2013, North West, 4, 0-49, Prostate</v>
      </c>
      <c r="B4455">
        <v>2013</v>
      </c>
      <c r="C4455" t="s">
        <v>2</v>
      </c>
      <c r="D4455" t="s">
        <v>25</v>
      </c>
      <c r="E4455">
        <v>4</v>
      </c>
      <c r="F4455" t="s">
        <v>92</v>
      </c>
      <c r="G4455">
        <v>7</v>
      </c>
    </row>
    <row r="4456" spans="1:7" x14ac:dyDescent="0.25">
      <c r="A4456" s="66" t="str">
        <f t="shared" si="69"/>
        <v>2013, South East, 4, 0-49, Prostate</v>
      </c>
      <c r="B4456">
        <v>2013</v>
      </c>
      <c r="C4456" t="s">
        <v>2</v>
      </c>
      <c r="D4456" t="s">
        <v>25</v>
      </c>
      <c r="E4456">
        <v>4</v>
      </c>
      <c r="F4456" t="s">
        <v>93</v>
      </c>
      <c r="G4456">
        <v>12</v>
      </c>
    </row>
    <row r="4457" spans="1:7" x14ac:dyDescent="0.25">
      <c r="A4457" s="66" t="str">
        <f t="shared" si="69"/>
        <v>2013, South West, 4, 0-49, Prostate</v>
      </c>
      <c r="B4457">
        <v>2013</v>
      </c>
      <c r="C4457" t="s">
        <v>2</v>
      </c>
      <c r="D4457" t="s">
        <v>25</v>
      </c>
      <c r="E4457">
        <v>4</v>
      </c>
      <c r="F4457" t="s">
        <v>95</v>
      </c>
      <c r="G4457" t="s">
        <v>116</v>
      </c>
    </row>
    <row r="4458" spans="1:7" x14ac:dyDescent="0.25">
      <c r="A4458" s="66" t="str">
        <f t="shared" si="69"/>
        <v>2013, West Midlands, 4, 0-49, Prostate</v>
      </c>
      <c r="B4458">
        <v>2013</v>
      </c>
      <c r="C4458" t="s">
        <v>2</v>
      </c>
      <c r="D4458" t="s">
        <v>25</v>
      </c>
      <c r="E4458">
        <v>4</v>
      </c>
      <c r="F4458" t="s">
        <v>97</v>
      </c>
      <c r="G4458">
        <v>8</v>
      </c>
    </row>
    <row r="4459" spans="1:7" x14ac:dyDescent="0.25">
      <c r="A4459" s="66" t="str">
        <f t="shared" si="69"/>
        <v>2013, Yorkshire and The Humber, 4, 0-49, Prostate</v>
      </c>
      <c r="B4459">
        <v>2013</v>
      </c>
      <c r="C4459" t="s">
        <v>2</v>
      </c>
      <c r="D4459" t="s">
        <v>25</v>
      </c>
      <c r="E4459">
        <v>4</v>
      </c>
      <c r="F4459" t="s">
        <v>96</v>
      </c>
      <c r="G4459" t="s">
        <v>116</v>
      </c>
    </row>
    <row r="4460" spans="1:7" x14ac:dyDescent="0.25">
      <c r="A4460" s="66" t="str">
        <f t="shared" si="69"/>
        <v>2013, East Midlands, Unk/Oth, 0-49, Prostate</v>
      </c>
      <c r="B4460">
        <v>2013</v>
      </c>
      <c r="C4460" t="s">
        <v>2</v>
      </c>
      <c r="D4460" t="s">
        <v>25</v>
      </c>
      <c r="E4460" t="s">
        <v>26</v>
      </c>
      <c r="F4460" t="s">
        <v>98</v>
      </c>
      <c r="G4460">
        <v>8</v>
      </c>
    </row>
    <row r="4461" spans="1:7" x14ac:dyDescent="0.25">
      <c r="A4461" s="66" t="str">
        <f t="shared" si="69"/>
        <v>2013, East of England, Unk/Oth, 0-49, Prostate</v>
      </c>
      <c r="B4461">
        <v>2013</v>
      </c>
      <c r="C4461" t="s">
        <v>2</v>
      </c>
      <c r="D4461" t="s">
        <v>25</v>
      </c>
      <c r="E4461" t="s">
        <v>26</v>
      </c>
      <c r="F4461" t="s">
        <v>94</v>
      </c>
      <c r="G4461" t="s">
        <v>116</v>
      </c>
    </row>
    <row r="4462" spans="1:7" x14ac:dyDescent="0.25">
      <c r="A4462" s="66" t="str">
        <f t="shared" si="69"/>
        <v>2013, London, Unk/Oth, 0-49, Prostate</v>
      </c>
      <c r="B4462">
        <v>2013</v>
      </c>
      <c r="C4462" t="s">
        <v>2</v>
      </c>
      <c r="D4462" t="s">
        <v>25</v>
      </c>
      <c r="E4462" t="s">
        <v>26</v>
      </c>
      <c r="F4462" t="s">
        <v>8</v>
      </c>
      <c r="G4462">
        <v>16</v>
      </c>
    </row>
    <row r="4463" spans="1:7" x14ac:dyDescent="0.25">
      <c r="A4463" s="66" t="str">
        <f t="shared" si="69"/>
        <v>2013, North West, Unk/Oth, 0-49, Prostate</v>
      </c>
      <c r="B4463">
        <v>2013</v>
      </c>
      <c r="C4463" t="s">
        <v>2</v>
      </c>
      <c r="D4463" t="s">
        <v>25</v>
      </c>
      <c r="E4463" t="s">
        <v>26</v>
      </c>
      <c r="F4463" t="s">
        <v>92</v>
      </c>
      <c r="G4463">
        <v>6</v>
      </c>
    </row>
    <row r="4464" spans="1:7" x14ac:dyDescent="0.25">
      <c r="A4464" s="66" t="str">
        <f t="shared" si="69"/>
        <v>2013, South East, Unk/Oth, 0-49, Prostate</v>
      </c>
      <c r="B4464">
        <v>2013</v>
      </c>
      <c r="C4464" t="s">
        <v>2</v>
      </c>
      <c r="D4464" t="s">
        <v>25</v>
      </c>
      <c r="E4464" t="s">
        <v>26</v>
      </c>
      <c r="F4464" t="s">
        <v>93</v>
      </c>
      <c r="G4464">
        <v>27</v>
      </c>
    </row>
    <row r="4465" spans="1:7" x14ac:dyDescent="0.25">
      <c r="A4465" s="66" t="str">
        <f t="shared" si="69"/>
        <v>2013, South West, Unk/Oth, 0-49, Prostate</v>
      </c>
      <c r="B4465">
        <v>2013</v>
      </c>
      <c r="C4465" t="s">
        <v>2</v>
      </c>
      <c r="D4465" t="s">
        <v>25</v>
      </c>
      <c r="E4465" t="s">
        <v>26</v>
      </c>
      <c r="F4465" t="s">
        <v>95</v>
      </c>
      <c r="G4465" t="s">
        <v>116</v>
      </c>
    </row>
    <row r="4466" spans="1:7" x14ac:dyDescent="0.25">
      <c r="A4466" s="66" t="str">
        <f t="shared" si="69"/>
        <v>2013, West Midlands, Unk/Oth, 0-49, Prostate</v>
      </c>
      <c r="B4466">
        <v>2013</v>
      </c>
      <c r="C4466" t="s">
        <v>2</v>
      </c>
      <c r="D4466" t="s">
        <v>25</v>
      </c>
      <c r="E4466" t="s">
        <v>26</v>
      </c>
      <c r="F4466" t="s">
        <v>97</v>
      </c>
      <c r="G4466" t="s">
        <v>116</v>
      </c>
    </row>
    <row r="4467" spans="1:7" x14ac:dyDescent="0.25">
      <c r="A4467" s="66" t="str">
        <f t="shared" si="69"/>
        <v>2013, Yorkshire and The Humber, Unk/Oth, 0-49, Prostate</v>
      </c>
      <c r="B4467">
        <v>2013</v>
      </c>
      <c r="C4467" t="s">
        <v>2</v>
      </c>
      <c r="D4467" t="s">
        <v>25</v>
      </c>
      <c r="E4467" t="s">
        <v>26</v>
      </c>
      <c r="F4467" t="s">
        <v>96</v>
      </c>
      <c r="G4467" t="s">
        <v>116</v>
      </c>
    </row>
    <row r="4468" spans="1:7" x14ac:dyDescent="0.25">
      <c r="A4468" s="66" t="str">
        <f t="shared" si="69"/>
        <v>2013, East Midlands, 1, 50-59, Prostate</v>
      </c>
      <c r="B4468">
        <v>2013</v>
      </c>
      <c r="C4468" t="s">
        <v>2</v>
      </c>
      <c r="D4468" t="s">
        <v>16</v>
      </c>
      <c r="E4468">
        <v>1</v>
      </c>
      <c r="F4468" t="s">
        <v>98</v>
      </c>
      <c r="G4468">
        <v>128</v>
      </c>
    </row>
    <row r="4469" spans="1:7" x14ac:dyDescent="0.25">
      <c r="A4469" s="66" t="str">
        <f t="shared" si="69"/>
        <v>2013, East of England, 1, 50-59, Prostate</v>
      </c>
      <c r="B4469">
        <v>2013</v>
      </c>
      <c r="C4469" t="s">
        <v>2</v>
      </c>
      <c r="D4469" t="s">
        <v>16</v>
      </c>
      <c r="E4469">
        <v>1</v>
      </c>
      <c r="F4469" t="s">
        <v>94</v>
      </c>
      <c r="G4469">
        <v>147</v>
      </c>
    </row>
    <row r="4470" spans="1:7" x14ac:dyDescent="0.25">
      <c r="A4470" s="66" t="str">
        <f t="shared" si="69"/>
        <v>2013, London, 1, 50-59, Prostate</v>
      </c>
      <c r="B4470">
        <v>2013</v>
      </c>
      <c r="C4470" t="s">
        <v>2</v>
      </c>
      <c r="D4470" t="s">
        <v>16</v>
      </c>
      <c r="E4470">
        <v>1</v>
      </c>
      <c r="F4470" t="s">
        <v>8</v>
      </c>
      <c r="G4470">
        <v>206</v>
      </c>
    </row>
    <row r="4471" spans="1:7" x14ac:dyDescent="0.25">
      <c r="A4471" s="66" t="str">
        <f t="shared" si="69"/>
        <v>2013, North East, 1, 50-59, Prostate</v>
      </c>
      <c r="B4471">
        <v>2013</v>
      </c>
      <c r="C4471" t="s">
        <v>2</v>
      </c>
      <c r="D4471" t="s">
        <v>16</v>
      </c>
      <c r="E4471">
        <v>1</v>
      </c>
      <c r="F4471" t="s">
        <v>99</v>
      </c>
      <c r="G4471">
        <v>52</v>
      </c>
    </row>
    <row r="4472" spans="1:7" x14ac:dyDescent="0.25">
      <c r="A4472" s="66" t="str">
        <f t="shared" si="69"/>
        <v>2013, North West, 1, 50-59, Prostate</v>
      </c>
      <c r="B4472">
        <v>2013</v>
      </c>
      <c r="C4472" t="s">
        <v>2</v>
      </c>
      <c r="D4472" t="s">
        <v>16</v>
      </c>
      <c r="E4472">
        <v>1</v>
      </c>
      <c r="F4472" t="s">
        <v>92</v>
      </c>
      <c r="G4472">
        <v>188</v>
      </c>
    </row>
    <row r="4473" spans="1:7" x14ac:dyDescent="0.25">
      <c r="A4473" s="66" t="str">
        <f t="shared" si="69"/>
        <v>2013, South East, 1, 50-59, Prostate</v>
      </c>
      <c r="B4473">
        <v>2013</v>
      </c>
      <c r="C4473" t="s">
        <v>2</v>
      </c>
      <c r="D4473" t="s">
        <v>16</v>
      </c>
      <c r="E4473">
        <v>1</v>
      </c>
      <c r="F4473" t="s">
        <v>93</v>
      </c>
      <c r="G4473">
        <v>203</v>
      </c>
    </row>
    <row r="4474" spans="1:7" x14ac:dyDescent="0.25">
      <c r="A4474" s="66" t="str">
        <f t="shared" si="69"/>
        <v>2013, South West, 1, 50-59, Prostate</v>
      </c>
      <c r="B4474">
        <v>2013</v>
      </c>
      <c r="C4474" t="s">
        <v>2</v>
      </c>
      <c r="D4474" t="s">
        <v>16</v>
      </c>
      <c r="E4474">
        <v>1</v>
      </c>
      <c r="F4474" t="s">
        <v>95</v>
      </c>
      <c r="G4474">
        <v>162</v>
      </c>
    </row>
    <row r="4475" spans="1:7" x14ac:dyDescent="0.25">
      <c r="A4475" s="66" t="str">
        <f t="shared" si="69"/>
        <v>2013, West Midlands, 1, 50-59, Prostate</v>
      </c>
      <c r="B4475">
        <v>2013</v>
      </c>
      <c r="C4475" t="s">
        <v>2</v>
      </c>
      <c r="D4475" t="s">
        <v>16</v>
      </c>
      <c r="E4475">
        <v>1</v>
      </c>
      <c r="F4475" t="s">
        <v>97</v>
      </c>
      <c r="G4475">
        <v>143</v>
      </c>
    </row>
    <row r="4476" spans="1:7" x14ac:dyDescent="0.25">
      <c r="A4476" s="66" t="str">
        <f t="shared" si="69"/>
        <v>2013, Yorkshire and The Humber, 1, 50-59, Prostate</v>
      </c>
      <c r="B4476">
        <v>2013</v>
      </c>
      <c r="C4476" t="s">
        <v>2</v>
      </c>
      <c r="D4476" t="s">
        <v>16</v>
      </c>
      <c r="E4476">
        <v>1</v>
      </c>
      <c r="F4476" t="s">
        <v>96</v>
      </c>
      <c r="G4476">
        <v>143</v>
      </c>
    </row>
    <row r="4477" spans="1:7" x14ac:dyDescent="0.25">
      <c r="A4477" s="66" t="str">
        <f t="shared" si="69"/>
        <v>2013, East Midlands, 2, 50-59, Prostate</v>
      </c>
      <c r="B4477">
        <v>2013</v>
      </c>
      <c r="C4477" t="s">
        <v>2</v>
      </c>
      <c r="D4477" t="s">
        <v>16</v>
      </c>
      <c r="E4477">
        <v>2</v>
      </c>
      <c r="F4477" t="s">
        <v>98</v>
      </c>
      <c r="G4477">
        <v>75</v>
      </c>
    </row>
    <row r="4478" spans="1:7" x14ac:dyDescent="0.25">
      <c r="A4478" s="66" t="str">
        <f t="shared" si="69"/>
        <v>2013, East of England, 2, 50-59, Prostate</v>
      </c>
      <c r="B4478">
        <v>2013</v>
      </c>
      <c r="C4478" t="s">
        <v>2</v>
      </c>
      <c r="D4478" t="s">
        <v>16</v>
      </c>
      <c r="E4478">
        <v>2</v>
      </c>
      <c r="F4478" t="s">
        <v>94</v>
      </c>
      <c r="G4478">
        <v>149</v>
      </c>
    </row>
    <row r="4479" spans="1:7" x14ac:dyDescent="0.25">
      <c r="A4479" s="66" t="str">
        <f t="shared" si="69"/>
        <v>2013, London, 2, 50-59, Prostate</v>
      </c>
      <c r="B4479">
        <v>2013</v>
      </c>
      <c r="C4479" t="s">
        <v>2</v>
      </c>
      <c r="D4479" t="s">
        <v>16</v>
      </c>
      <c r="E4479">
        <v>2</v>
      </c>
      <c r="F4479" t="s">
        <v>8</v>
      </c>
      <c r="G4479">
        <v>115</v>
      </c>
    </row>
    <row r="4480" spans="1:7" x14ac:dyDescent="0.25">
      <c r="A4480" s="66" t="str">
        <f t="shared" si="69"/>
        <v>2013, North East, 2, 50-59, Prostate</v>
      </c>
      <c r="B4480">
        <v>2013</v>
      </c>
      <c r="C4480" t="s">
        <v>2</v>
      </c>
      <c r="D4480" t="s">
        <v>16</v>
      </c>
      <c r="E4480">
        <v>2</v>
      </c>
      <c r="F4480" t="s">
        <v>99</v>
      </c>
      <c r="G4480">
        <v>40</v>
      </c>
    </row>
    <row r="4481" spans="1:7" x14ac:dyDescent="0.25">
      <c r="A4481" s="66" t="str">
        <f t="shared" si="69"/>
        <v>2013, North West, 2, 50-59, Prostate</v>
      </c>
      <c r="B4481">
        <v>2013</v>
      </c>
      <c r="C4481" t="s">
        <v>2</v>
      </c>
      <c r="D4481" t="s">
        <v>16</v>
      </c>
      <c r="E4481">
        <v>2</v>
      </c>
      <c r="F4481" t="s">
        <v>92</v>
      </c>
      <c r="G4481">
        <v>145</v>
      </c>
    </row>
    <row r="4482" spans="1:7" x14ac:dyDescent="0.25">
      <c r="A4482" s="66" t="str">
        <f t="shared" ref="A4482:A4545" si="70">B4482&amp;", "&amp;F4482&amp;", "&amp;E4482&amp;", "&amp;D4482&amp;", "&amp;C4482</f>
        <v>2013, South East, 2, 50-59, Prostate</v>
      </c>
      <c r="B4482">
        <v>2013</v>
      </c>
      <c r="C4482" t="s">
        <v>2</v>
      </c>
      <c r="D4482" t="s">
        <v>16</v>
      </c>
      <c r="E4482">
        <v>2</v>
      </c>
      <c r="F4482" t="s">
        <v>93</v>
      </c>
      <c r="G4482">
        <v>169</v>
      </c>
    </row>
    <row r="4483" spans="1:7" x14ac:dyDescent="0.25">
      <c r="A4483" s="66" t="str">
        <f t="shared" si="70"/>
        <v>2013, South West, 2, 50-59, Prostate</v>
      </c>
      <c r="B4483">
        <v>2013</v>
      </c>
      <c r="C4483" t="s">
        <v>2</v>
      </c>
      <c r="D4483" t="s">
        <v>16</v>
      </c>
      <c r="E4483">
        <v>2</v>
      </c>
      <c r="F4483" t="s">
        <v>95</v>
      </c>
      <c r="G4483">
        <v>104</v>
      </c>
    </row>
    <row r="4484" spans="1:7" x14ac:dyDescent="0.25">
      <c r="A4484" s="66" t="str">
        <f t="shared" si="70"/>
        <v>2013, West Midlands, 2, 50-59, Prostate</v>
      </c>
      <c r="B4484">
        <v>2013</v>
      </c>
      <c r="C4484" t="s">
        <v>2</v>
      </c>
      <c r="D4484" t="s">
        <v>16</v>
      </c>
      <c r="E4484">
        <v>2</v>
      </c>
      <c r="F4484" t="s">
        <v>97</v>
      </c>
      <c r="G4484">
        <v>126</v>
      </c>
    </row>
    <row r="4485" spans="1:7" x14ac:dyDescent="0.25">
      <c r="A4485" s="66" t="str">
        <f t="shared" si="70"/>
        <v>2013, Yorkshire and The Humber, 2, 50-59, Prostate</v>
      </c>
      <c r="B4485">
        <v>2013</v>
      </c>
      <c r="C4485" t="s">
        <v>2</v>
      </c>
      <c r="D4485" t="s">
        <v>16</v>
      </c>
      <c r="E4485">
        <v>2</v>
      </c>
      <c r="F4485" t="s">
        <v>96</v>
      </c>
      <c r="G4485">
        <v>92</v>
      </c>
    </row>
    <row r="4486" spans="1:7" x14ac:dyDescent="0.25">
      <c r="A4486" s="66" t="str">
        <f t="shared" si="70"/>
        <v>2013, East Midlands, 3, 50-59, Prostate</v>
      </c>
      <c r="B4486">
        <v>2013</v>
      </c>
      <c r="C4486" t="s">
        <v>2</v>
      </c>
      <c r="D4486" t="s">
        <v>16</v>
      </c>
      <c r="E4486">
        <v>3</v>
      </c>
      <c r="F4486" t="s">
        <v>98</v>
      </c>
      <c r="G4486">
        <v>43</v>
      </c>
    </row>
    <row r="4487" spans="1:7" x14ac:dyDescent="0.25">
      <c r="A4487" s="66" t="str">
        <f t="shared" si="70"/>
        <v>2013, East of England, 3, 50-59, Prostate</v>
      </c>
      <c r="B4487">
        <v>2013</v>
      </c>
      <c r="C4487" t="s">
        <v>2</v>
      </c>
      <c r="D4487" t="s">
        <v>16</v>
      </c>
      <c r="E4487">
        <v>3</v>
      </c>
      <c r="F4487" t="s">
        <v>94</v>
      </c>
      <c r="G4487">
        <v>93</v>
      </c>
    </row>
    <row r="4488" spans="1:7" x14ac:dyDescent="0.25">
      <c r="A4488" s="66" t="str">
        <f t="shared" si="70"/>
        <v>2013, London, 3, 50-59, Prostate</v>
      </c>
      <c r="B4488">
        <v>2013</v>
      </c>
      <c r="C4488" t="s">
        <v>2</v>
      </c>
      <c r="D4488" t="s">
        <v>16</v>
      </c>
      <c r="E4488">
        <v>3</v>
      </c>
      <c r="F4488" t="s">
        <v>8</v>
      </c>
      <c r="G4488">
        <v>89</v>
      </c>
    </row>
    <row r="4489" spans="1:7" x14ac:dyDescent="0.25">
      <c r="A4489" s="66" t="str">
        <f t="shared" si="70"/>
        <v>2013, North East, 3, 50-59, Prostate</v>
      </c>
      <c r="B4489">
        <v>2013</v>
      </c>
      <c r="C4489" t="s">
        <v>2</v>
      </c>
      <c r="D4489" t="s">
        <v>16</v>
      </c>
      <c r="E4489">
        <v>3</v>
      </c>
      <c r="F4489" t="s">
        <v>99</v>
      </c>
      <c r="G4489">
        <v>35</v>
      </c>
    </row>
    <row r="4490" spans="1:7" x14ac:dyDescent="0.25">
      <c r="A4490" s="66" t="str">
        <f t="shared" si="70"/>
        <v>2013, North West, 3, 50-59, Prostate</v>
      </c>
      <c r="B4490">
        <v>2013</v>
      </c>
      <c r="C4490" t="s">
        <v>2</v>
      </c>
      <c r="D4490" t="s">
        <v>16</v>
      </c>
      <c r="E4490">
        <v>3</v>
      </c>
      <c r="F4490" t="s">
        <v>92</v>
      </c>
      <c r="G4490">
        <v>87</v>
      </c>
    </row>
    <row r="4491" spans="1:7" x14ac:dyDescent="0.25">
      <c r="A4491" s="66" t="str">
        <f t="shared" si="70"/>
        <v>2013, South East, 3, 50-59, Prostate</v>
      </c>
      <c r="B4491">
        <v>2013</v>
      </c>
      <c r="C4491" t="s">
        <v>2</v>
      </c>
      <c r="D4491" t="s">
        <v>16</v>
      </c>
      <c r="E4491">
        <v>3</v>
      </c>
      <c r="F4491" t="s">
        <v>93</v>
      </c>
      <c r="G4491">
        <v>86</v>
      </c>
    </row>
    <row r="4492" spans="1:7" x14ac:dyDescent="0.25">
      <c r="A4492" s="66" t="str">
        <f t="shared" si="70"/>
        <v>2013, South West, 3, 50-59, Prostate</v>
      </c>
      <c r="B4492">
        <v>2013</v>
      </c>
      <c r="C4492" t="s">
        <v>2</v>
      </c>
      <c r="D4492" t="s">
        <v>16</v>
      </c>
      <c r="E4492">
        <v>3</v>
      </c>
      <c r="F4492" t="s">
        <v>95</v>
      </c>
      <c r="G4492">
        <v>75</v>
      </c>
    </row>
    <row r="4493" spans="1:7" x14ac:dyDescent="0.25">
      <c r="A4493" s="66" t="str">
        <f t="shared" si="70"/>
        <v>2013, West Midlands, 3, 50-59, Prostate</v>
      </c>
      <c r="B4493">
        <v>2013</v>
      </c>
      <c r="C4493" t="s">
        <v>2</v>
      </c>
      <c r="D4493" t="s">
        <v>16</v>
      </c>
      <c r="E4493">
        <v>3</v>
      </c>
      <c r="F4493" t="s">
        <v>97</v>
      </c>
      <c r="G4493">
        <v>67</v>
      </c>
    </row>
    <row r="4494" spans="1:7" x14ac:dyDescent="0.25">
      <c r="A4494" s="66" t="str">
        <f t="shared" si="70"/>
        <v>2013, Yorkshire and The Humber, 3, 50-59, Prostate</v>
      </c>
      <c r="B4494">
        <v>2013</v>
      </c>
      <c r="C4494" t="s">
        <v>2</v>
      </c>
      <c r="D4494" t="s">
        <v>16</v>
      </c>
      <c r="E4494">
        <v>3</v>
      </c>
      <c r="F4494" t="s">
        <v>96</v>
      </c>
      <c r="G4494">
        <v>78</v>
      </c>
    </row>
    <row r="4495" spans="1:7" x14ac:dyDescent="0.25">
      <c r="A4495" s="66" t="str">
        <f t="shared" si="70"/>
        <v>2013, East Midlands, 4, 50-59, Prostate</v>
      </c>
      <c r="B4495">
        <v>2013</v>
      </c>
      <c r="C4495" t="s">
        <v>2</v>
      </c>
      <c r="D4495" t="s">
        <v>16</v>
      </c>
      <c r="E4495">
        <v>4</v>
      </c>
      <c r="F4495" t="s">
        <v>98</v>
      </c>
      <c r="G4495">
        <v>31</v>
      </c>
    </row>
    <row r="4496" spans="1:7" x14ac:dyDescent="0.25">
      <c r="A4496" s="66" t="str">
        <f t="shared" si="70"/>
        <v>2013, East of England, 4, 50-59, Prostate</v>
      </c>
      <c r="B4496">
        <v>2013</v>
      </c>
      <c r="C4496" t="s">
        <v>2</v>
      </c>
      <c r="D4496" t="s">
        <v>16</v>
      </c>
      <c r="E4496">
        <v>4</v>
      </c>
      <c r="F4496" t="s">
        <v>94</v>
      </c>
      <c r="G4496">
        <v>46</v>
      </c>
    </row>
    <row r="4497" spans="1:7" x14ac:dyDescent="0.25">
      <c r="A4497" s="66" t="str">
        <f t="shared" si="70"/>
        <v>2013, London, 4, 50-59, Prostate</v>
      </c>
      <c r="B4497">
        <v>2013</v>
      </c>
      <c r="C4497" t="s">
        <v>2</v>
      </c>
      <c r="D4497" t="s">
        <v>16</v>
      </c>
      <c r="E4497">
        <v>4</v>
      </c>
      <c r="F4497" t="s">
        <v>8</v>
      </c>
      <c r="G4497">
        <v>58</v>
      </c>
    </row>
    <row r="4498" spans="1:7" x14ac:dyDescent="0.25">
      <c r="A4498" s="66" t="str">
        <f t="shared" si="70"/>
        <v>2013, North East, 4, 50-59, Prostate</v>
      </c>
      <c r="B4498">
        <v>2013</v>
      </c>
      <c r="C4498" t="s">
        <v>2</v>
      </c>
      <c r="D4498" t="s">
        <v>16</v>
      </c>
      <c r="E4498">
        <v>4</v>
      </c>
      <c r="F4498" t="s">
        <v>99</v>
      </c>
      <c r="G4498">
        <v>25</v>
      </c>
    </row>
    <row r="4499" spans="1:7" x14ac:dyDescent="0.25">
      <c r="A4499" s="66" t="str">
        <f t="shared" si="70"/>
        <v>2013, North West, 4, 50-59, Prostate</v>
      </c>
      <c r="B4499">
        <v>2013</v>
      </c>
      <c r="C4499" t="s">
        <v>2</v>
      </c>
      <c r="D4499" t="s">
        <v>16</v>
      </c>
      <c r="E4499">
        <v>4</v>
      </c>
      <c r="F4499" t="s">
        <v>92</v>
      </c>
      <c r="G4499">
        <v>64</v>
      </c>
    </row>
    <row r="4500" spans="1:7" x14ac:dyDescent="0.25">
      <c r="A4500" s="66" t="str">
        <f t="shared" si="70"/>
        <v>2013, South East, 4, 50-59, Prostate</v>
      </c>
      <c r="B4500">
        <v>2013</v>
      </c>
      <c r="C4500" t="s">
        <v>2</v>
      </c>
      <c r="D4500" t="s">
        <v>16</v>
      </c>
      <c r="E4500">
        <v>4</v>
      </c>
      <c r="F4500" t="s">
        <v>93</v>
      </c>
      <c r="G4500">
        <v>69</v>
      </c>
    </row>
    <row r="4501" spans="1:7" x14ac:dyDescent="0.25">
      <c r="A4501" s="66" t="str">
        <f t="shared" si="70"/>
        <v>2013, South West, 4, 50-59, Prostate</v>
      </c>
      <c r="B4501">
        <v>2013</v>
      </c>
      <c r="C4501" t="s">
        <v>2</v>
      </c>
      <c r="D4501" t="s">
        <v>16</v>
      </c>
      <c r="E4501">
        <v>4</v>
      </c>
      <c r="F4501" t="s">
        <v>95</v>
      </c>
      <c r="G4501">
        <v>53</v>
      </c>
    </row>
    <row r="4502" spans="1:7" x14ac:dyDescent="0.25">
      <c r="A4502" s="66" t="str">
        <f t="shared" si="70"/>
        <v>2013, West Midlands, 4, 50-59, Prostate</v>
      </c>
      <c r="B4502">
        <v>2013</v>
      </c>
      <c r="C4502" t="s">
        <v>2</v>
      </c>
      <c r="D4502" t="s">
        <v>16</v>
      </c>
      <c r="E4502">
        <v>4</v>
      </c>
      <c r="F4502" t="s">
        <v>97</v>
      </c>
      <c r="G4502">
        <v>45</v>
      </c>
    </row>
    <row r="4503" spans="1:7" x14ac:dyDescent="0.25">
      <c r="A4503" s="66" t="str">
        <f t="shared" si="70"/>
        <v>2013, Yorkshire and The Humber, 4, 50-59, Prostate</v>
      </c>
      <c r="B4503">
        <v>2013</v>
      </c>
      <c r="C4503" t="s">
        <v>2</v>
      </c>
      <c r="D4503" t="s">
        <v>16</v>
      </c>
      <c r="E4503">
        <v>4</v>
      </c>
      <c r="F4503" t="s">
        <v>96</v>
      </c>
      <c r="G4503">
        <v>50</v>
      </c>
    </row>
    <row r="4504" spans="1:7" x14ac:dyDescent="0.25">
      <c r="A4504" s="66" t="str">
        <f t="shared" si="70"/>
        <v>2013, East Midlands, Unk/Oth, 50-59, Prostate</v>
      </c>
      <c r="B4504">
        <v>2013</v>
      </c>
      <c r="C4504" t="s">
        <v>2</v>
      </c>
      <c r="D4504" t="s">
        <v>16</v>
      </c>
      <c r="E4504" t="s">
        <v>26</v>
      </c>
      <c r="F4504" t="s">
        <v>98</v>
      </c>
      <c r="G4504">
        <v>65</v>
      </c>
    </row>
    <row r="4505" spans="1:7" x14ac:dyDescent="0.25">
      <c r="A4505" s="66" t="str">
        <f t="shared" si="70"/>
        <v>2013, East of England, Unk/Oth, 50-59, Prostate</v>
      </c>
      <c r="B4505">
        <v>2013</v>
      </c>
      <c r="C4505" t="s">
        <v>2</v>
      </c>
      <c r="D4505" t="s">
        <v>16</v>
      </c>
      <c r="E4505" t="s">
        <v>26</v>
      </c>
      <c r="F4505" t="s">
        <v>94</v>
      </c>
      <c r="G4505">
        <v>20</v>
      </c>
    </row>
    <row r="4506" spans="1:7" x14ac:dyDescent="0.25">
      <c r="A4506" s="66" t="str">
        <f t="shared" si="70"/>
        <v>2013, London, Unk/Oth, 50-59, Prostate</v>
      </c>
      <c r="B4506">
        <v>2013</v>
      </c>
      <c r="C4506" t="s">
        <v>2</v>
      </c>
      <c r="D4506" t="s">
        <v>16</v>
      </c>
      <c r="E4506" t="s">
        <v>26</v>
      </c>
      <c r="F4506" t="s">
        <v>8</v>
      </c>
      <c r="G4506">
        <v>112</v>
      </c>
    </row>
    <row r="4507" spans="1:7" x14ac:dyDescent="0.25">
      <c r="A4507" s="66" t="str">
        <f t="shared" si="70"/>
        <v>2013, North East, Unk/Oth, 50-59, Prostate</v>
      </c>
      <c r="B4507">
        <v>2013</v>
      </c>
      <c r="C4507" t="s">
        <v>2</v>
      </c>
      <c r="D4507" t="s">
        <v>16</v>
      </c>
      <c r="E4507" t="s">
        <v>26</v>
      </c>
      <c r="F4507" t="s">
        <v>99</v>
      </c>
      <c r="G4507">
        <v>6</v>
      </c>
    </row>
    <row r="4508" spans="1:7" x14ac:dyDescent="0.25">
      <c r="A4508" s="66" t="str">
        <f t="shared" si="70"/>
        <v>2013, North West, Unk/Oth, 50-59, Prostate</v>
      </c>
      <c r="B4508">
        <v>2013</v>
      </c>
      <c r="C4508" t="s">
        <v>2</v>
      </c>
      <c r="D4508" t="s">
        <v>16</v>
      </c>
      <c r="E4508" t="s">
        <v>26</v>
      </c>
      <c r="F4508" t="s">
        <v>92</v>
      </c>
      <c r="G4508">
        <v>51</v>
      </c>
    </row>
    <row r="4509" spans="1:7" x14ac:dyDescent="0.25">
      <c r="A4509" s="66" t="str">
        <f t="shared" si="70"/>
        <v>2013, South East, Unk/Oth, 50-59, Prostate</v>
      </c>
      <c r="B4509">
        <v>2013</v>
      </c>
      <c r="C4509" t="s">
        <v>2</v>
      </c>
      <c r="D4509" t="s">
        <v>16</v>
      </c>
      <c r="E4509" t="s">
        <v>26</v>
      </c>
      <c r="F4509" t="s">
        <v>93</v>
      </c>
      <c r="G4509">
        <v>234</v>
      </c>
    </row>
    <row r="4510" spans="1:7" x14ac:dyDescent="0.25">
      <c r="A4510" s="66" t="str">
        <f t="shared" si="70"/>
        <v>2013, South West, Unk/Oth, 50-59, Prostate</v>
      </c>
      <c r="B4510">
        <v>2013</v>
      </c>
      <c r="C4510" t="s">
        <v>2</v>
      </c>
      <c r="D4510" t="s">
        <v>16</v>
      </c>
      <c r="E4510" t="s">
        <v>26</v>
      </c>
      <c r="F4510" t="s">
        <v>95</v>
      </c>
      <c r="G4510">
        <v>13</v>
      </c>
    </row>
    <row r="4511" spans="1:7" x14ac:dyDescent="0.25">
      <c r="A4511" s="66" t="str">
        <f t="shared" si="70"/>
        <v>2013, West Midlands, Unk/Oth, 50-59, Prostate</v>
      </c>
      <c r="B4511">
        <v>2013</v>
      </c>
      <c r="C4511" t="s">
        <v>2</v>
      </c>
      <c r="D4511" t="s">
        <v>16</v>
      </c>
      <c r="E4511" t="s">
        <v>26</v>
      </c>
      <c r="F4511" t="s">
        <v>97</v>
      </c>
      <c r="G4511">
        <v>74</v>
      </c>
    </row>
    <row r="4512" spans="1:7" x14ac:dyDescent="0.25">
      <c r="A4512" s="66" t="str">
        <f t="shared" si="70"/>
        <v>2013, Yorkshire and The Humber, Unk/Oth, 50-59, Prostate</v>
      </c>
      <c r="B4512">
        <v>2013</v>
      </c>
      <c r="C4512" t="s">
        <v>2</v>
      </c>
      <c r="D4512" t="s">
        <v>16</v>
      </c>
      <c r="E4512" t="s">
        <v>26</v>
      </c>
      <c r="F4512" t="s">
        <v>96</v>
      </c>
      <c r="G4512">
        <v>31</v>
      </c>
    </row>
    <row r="4513" spans="1:7" x14ac:dyDescent="0.25">
      <c r="A4513" s="66" t="str">
        <f t="shared" si="70"/>
        <v>2013, East Midlands, 1, 60-69, Prostate</v>
      </c>
      <c r="B4513">
        <v>2013</v>
      </c>
      <c r="C4513" t="s">
        <v>2</v>
      </c>
      <c r="D4513" t="s">
        <v>17</v>
      </c>
      <c r="E4513">
        <v>1</v>
      </c>
      <c r="F4513" t="s">
        <v>98</v>
      </c>
      <c r="G4513">
        <v>416</v>
      </c>
    </row>
    <row r="4514" spans="1:7" x14ac:dyDescent="0.25">
      <c r="A4514" s="66" t="str">
        <f t="shared" si="70"/>
        <v>2013, East of England, 1, 60-69, Prostate</v>
      </c>
      <c r="B4514">
        <v>2013</v>
      </c>
      <c r="C4514" t="s">
        <v>2</v>
      </c>
      <c r="D4514" t="s">
        <v>17</v>
      </c>
      <c r="E4514">
        <v>1</v>
      </c>
      <c r="F4514" t="s">
        <v>94</v>
      </c>
      <c r="G4514">
        <v>578</v>
      </c>
    </row>
    <row r="4515" spans="1:7" x14ac:dyDescent="0.25">
      <c r="A4515" s="66" t="str">
        <f t="shared" si="70"/>
        <v>2013, London, 1, 60-69, Prostate</v>
      </c>
      <c r="B4515">
        <v>2013</v>
      </c>
      <c r="C4515" t="s">
        <v>2</v>
      </c>
      <c r="D4515" t="s">
        <v>17</v>
      </c>
      <c r="E4515">
        <v>1</v>
      </c>
      <c r="F4515" t="s">
        <v>8</v>
      </c>
      <c r="G4515">
        <v>535</v>
      </c>
    </row>
    <row r="4516" spans="1:7" x14ac:dyDescent="0.25">
      <c r="A4516" s="66" t="str">
        <f t="shared" si="70"/>
        <v>2013, North East, 1, 60-69, Prostate</v>
      </c>
      <c r="B4516">
        <v>2013</v>
      </c>
      <c r="C4516" t="s">
        <v>2</v>
      </c>
      <c r="D4516" t="s">
        <v>17</v>
      </c>
      <c r="E4516">
        <v>1</v>
      </c>
      <c r="F4516" t="s">
        <v>99</v>
      </c>
      <c r="G4516">
        <v>237</v>
      </c>
    </row>
    <row r="4517" spans="1:7" x14ac:dyDescent="0.25">
      <c r="A4517" s="66" t="str">
        <f t="shared" si="70"/>
        <v>2013, North West, 1, 60-69, Prostate</v>
      </c>
      <c r="B4517">
        <v>2013</v>
      </c>
      <c r="C4517" t="s">
        <v>2</v>
      </c>
      <c r="D4517" t="s">
        <v>17</v>
      </c>
      <c r="E4517">
        <v>1</v>
      </c>
      <c r="F4517" t="s">
        <v>92</v>
      </c>
      <c r="G4517">
        <v>623</v>
      </c>
    </row>
    <row r="4518" spans="1:7" x14ac:dyDescent="0.25">
      <c r="A4518" s="66" t="str">
        <f t="shared" si="70"/>
        <v>2013, South East, 1, 60-69, Prostate</v>
      </c>
      <c r="B4518">
        <v>2013</v>
      </c>
      <c r="C4518" t="s">
        <v>2</v>
      </c>
      <c r="D4518" t="s">
        <v>17</v>
      </c>
      <c r="E4518">
        <v>1</v>
      </c>
      <c r="F4518" t="s">
        <v>93</v>
      </c>
      <c r="G4518">
        <v>689</v>
      </c>
    </row>
    <row r="4519" spans="1:7" x14ac:dyDescent="0.25">
      <c r="A4519" s="66" t="str">
        <f t="shared" si="70"/>
        <v>2013, South West, 1, 60-69, Prostate</v>
      </c>
      <c r="B4519">
        <v>2013</v>
      </c>
      <c r="C4519" t="s">
        <v>2</v>
      </c>
      <c r="D4519" t="s">
        <v>17</v>
      </c>
      <c r="E4519">
        <v>1</v>
      </c>
      <c r="F4519" t="s">
        <v>95</v>
      </c>
      <c r="G4519">
        <v>522</v>
      </c>
    </row>
    <row r="4520" spans="1:7" x14ac:dyDescent="0.25">
      <c r="A4520" s="66" t="str">
        <f t="shared" si="70"/>
        <v>2013, West Midlands, 1, 60-69, Prostate</v>
      </c>
      <c r="B4520">
        <v>2013</v>
      </c>
      <c r="C4520" t="s">
        <v>2</v>
      </c>
      <c r="D4520" t="s">
        <v>17</v>
      </c>
      <c r="E4520">
        <v>1</v>
      </c>
      <c r="F4520" t="s">
        <v>97</v>
      </c>
      <c r="G4520">
        <v>484</v>
      </c>
    </row>
    <row r="4521" spans="1:7" x14ac:dyDescent="0.25">
      <c r="A4521" s="66" t="str">
        <f t="shared" si="70"/>
        <v>2013, Yorkshire and The Humber, 1, 60-69, Prostate</v>
      </c>
      <c r="B4521">
        <v>2013</v>
      </c>
      <c r="C4521" t="s">
        <v>2</v>
      </c>
      <c r="D4521" t="s">
        <v>17</v>
      </c>
      <c r="E4521">
        <v>1</v>
      </c>
      <c r="F4521" t="s">
        <v>96</v>
      </c>
      <c r="G4521">
        <v>461</v>
      </c>
    </row>
    <row r="4522" spans="1:7" x14ac:dyDescent="0.25">
      <c r="A4522" s="66" t="str">
        <f t="shared" si="70"/>
        <v>2013, East Midlands, 2, 60-69, Prostate</v>
      </c>
      <c r="B4522">
        <v>2013</v>
      </c>
      <c r="C4522" t="s">
        <v>2</v>
      </c>
      <c r="D4522" t="s">
        <v>17</v>
      </c>
      <c r="E4522">
        <v>2</v>
      </c>
      <c r="F4522" t="s">
        <v>98</v>
      </c>
      <c r="G4522">
        <v>284</v>
      </c>
    </row>
    <row r="4523" spans="1:7" x14ac:dyDescent="0.25">
      <c r="A4523" s="66" t="str">
        <f t="shared" si="70"/>
        <v>2013, East of England, 2, 60-69, Prostate</v>
      </c>
      <c r="B4523">
        <v>2013</v>
      </c>
      <c r="C4523" t="s">
        <v>2</v>
      </c>
      <c r="D4523" t="s">
        <v>17</v>
      </c>
      <c r="E4523">
        <v>2</v>
      </c>
      <c r="F4523" t="s">
        <v>94</v>
      </c>
      <c r="G4523">
        <v>544</v>
      </c>
    </row>
    <row r="4524" spans="1:7" x14ac:dyDescent="0.25">
      <c r="A4524" s="66" t="str">
        <f t="shared" si="70"/>
        <v>2013, London, 2, 60-69, Prostate</v>
      </c>
      <c r="B4524">
        <v>2013</v>
      </c>
      <c r="C4524" t="s">
        <v>2</v>
      </c>
      <c r="D4524" t="s">
        <v>17</v>
      </c>
      <c r="E4524">
        <v>2</v>
      </c>
      <c r="F4524" t="s">
        <v>8</v>
      </c>
      <c r="G4524">
        <v>273</v>
      </c>
    </row>
    <row r="4525" spans="1:7" x14ac:dyDescent="0.25">
      <c r="A4525" s="66" t="str">
        <f t="shared" si="70"/>
        <v>2013, North East, 2, 60-69, Prostate</v>
      </c>
      <c r="B4525">
        <v>2013</v>
      </c>
      <c r="C4525" t="s">
        <v>2</v>
      </c>
      <c r="D4525" t="s">
        <v>17</v>
      </c>
      <c r="E4525">
        <v>2</v>
      </c>
      <c r="F4525" t="s">
        <v>99</v>
      </c>
      <c r="G4525">
        <v>113</v>
      </c>
    </row>
    <row r="4526" spans="1:7" x14ac:dyDescent="0.25">
      <c r="A4526" s="66" t="str">
        <f t="shared" si="70"/>
        <v>2013, North West, 2, 60-69, Prostate</v>
      </c>
      <c r="B4526">
        <v>2013</v>
      </c>
      <c r="C4526" t="s">
        <v>2</v>
      </c>
      <c r="D4526" t="s">
        <v>17</v>
      </c>
      <c r="E4526">
        <v>2</v>
      </c>
      <c r="F4526" t="s">
        <v>92</v>
      </c>
      <c r="G4526">
        <v>351</v>
      </c>
    </row>
    <row r="4527" spans="1:7" x14ac:dyDescent="0.25">
      <c r="A4527" s="66" t="str">
        <f t="shared" si="70"/>
        <v>2013, South East, 2, 60-69, Prostate</v>
      </c>
      <c r="B4527">
        <v>2013</v>
      </c>
      <c r="C4527" t="s">
        <v>2</v>
      </c>
      <c r="D4527" t="s">
        <v>17</v>
      </c>
      <c r="E4527">
        <v>2</v>
      </c>
      <c r="F4527" t="s">
        <v>93</v>
      </c>
      <c r="G4527">
        <v>459</v>
      </c>
    </row>
    <row r="4528" spans="1:7" x14ac:dyDescent="0.25">
      <c r="A4528" s="66" t="str">
        <f t="shared" si="70"/>
        <v>2013, South West, 2, 60-69, Prostate</v>
      </c>
      <c r="B4528">
        <v>2013</v>
      </c>
      <c r="C4528" t="s">
        <v>2</v>
      </c>
      <c r="D4528" t="s">
        <v>17</v>
      </c>
      <c r="E4528">
        <v>2</v>
      </c>
      <c r="F4528" t="s">
        <v>95</v>
      </c>
      <c r="G4528">
        <v>390</v>
      </c>
    </row>
    <row r="4529" spans="1:7" x14ac:dyDescent="0.25">
      <c r="A4529" s="66" t="str">
        <f t="shared" si="70"/>
        <v>2013, West Midlands, 2, 60-69, Prostate</v>
      </c>
      <c r="B4529">
        <v>2013</v>
      </c>
      <c r="C4529" t="s">
        <v>2</v>
      </c>
      <c r="D4529" t="s">
        <v>17</v>
      </c>
      <c r="E4529">
        <v>2</v>
      </c>
      <c r="F4529" t="s">
        <v>97</v>
      </c>
      <c r="G4529">
        <v>346</v>
      </c>
    </row>
    <row r="4530" spans="1:7" x14ac:dyDescent="0.25">
      <c r="A4530" s="66" t="str">
        <f t="shared" si="70"/>
        <v>2013, Yorkshire and The Humber, 2, 60-69, Prostate</v>
      </c>
      <c r="B4530">
        <v>2013</v>
      </c>
      <c r="C4530" t="s">
        <v>2</v>
      </c>
      <c r="D4530" t="s">
        <v>17</v>
      </c>
      <c r="E4530">
        <v>2</v>
      </c>
      <c r="F4530" t="s">
        <v>96</v>
      </c>
      <c r="G4530">
        <v>267</v>
      </c>
    </row>
    <row r="4531" spans="1:7" x14ac:dyDescent="0.25">
      <c r="A4531" s="66" t="str">
        <f t="shared" si="70"/>
        <v>2013, East Midlands, 3, 60-69, Prostate</v>
      </c>
      <c r="B4531">
        <v>2013</v>
      </c>
      <c r="C4531" t="s">
        <v>2</v>
      </c>
      <c r="D4531" t="s">
        <v>17</v>
      </c>
      <c r="E4531">
        <v>3</v>
      </c>
      <c r="F4531" t="s">
        <v>98</v>
      </c>
      <c r="G4531">
        <v>172</v>
      </c>
    </row>
    <row r="4532" spans="1:7" x14ac:dyDescent="0.25">
      <c r="A4532" s="66" t="str">
        <f t="shared" si="70"/>
        <v>2013, East of England, 3, 60-69, Prostate</v>
      </c>
      <c r="B4532">
        <v>2013</v>
      </c>
      <c r="C4532" t="s">
        <v>2</v>
      </c>
      <c r="D4532" t="s">
        <v>17</v>
      </c>
      <c r="E4532">
        <v>3</v>
      </c>
      <c r="F4532" t="s">
        <v>94</v>
      </c>
      <c r="G4532">
        <v>338</v>
      </c>
    </row>
    <row r="4533" spans="1:7" x14ac:dyDescent="0.25">
      <c r="A4533" s="66" t="str">
        <f t="shared" si="70"/>
        <v>2013, London, 3, 60-69, Prostate</v>
      </c>
      <c r="B4533">
        <v>2013</v>
      </c>
      <c r="C4533" t="s">
        <v>2</v>
      </c>
      <c r="D4533" t="s">
        <v>17</v>
      </c>
      <c r="E4533">
        <v>3</v>
      </c>
      <c r="F4533" t="s">
        <v>8</v>
      </c>
      <c r="G4533">
        <v>249</v>
      </c>
    </row>
    <row r="4534" spans="1:7" x14ac:dyDescent="0.25">
      <c r="A4534" s="66" t="str">
        <f t="shared" si="70"/>
        <v>2013, North East, 3, 60-69, Prostate</v>
      </c>
      <c r="B4534">
        <v>2013</v>
      </c>
      <c r="C4534" t="s">
        <v>2</v>
      </c>
      <c r="D4534" t="s">
        <v>17</v>
      </c>
      <c r="E4534">
        <v>3</v>
      </c>
      <c r="F4534" t="s">
        <v>99</v>
      </c>
      <c r="G4534">
        <v>113</v>
      </c>
    </row>
    <row r="4535" spans="1:7" x14ac:dyDescent="0.25">
      <c r="A4535" s="66" t="str">
        <f t="shared" si="70"/>
        <v>2013, North West, 3, 60-69, Prostate</v>
      </c>
      <c r="B4535">
        <v>2013</v>
      </c>
      <c r="C4535" t="s">
        <v>2</v>
      </c>
      <c r="D4535" t="s">
        <v>17</v>
      </c>
      <c r="E4535">
        <v>3</v>
      </c>
      <c r="F4535" t="s">
        <v>92</v>
      </c>
      <c r="G4535">
        <v>381</v>
      </c>
    </row>
    <row r="4536" spans="1:7" x14ac:dyDescent="0.25">
      <c r="A4536" s="66" t="str">
        <f t="shared" si="70"/>
        <v>2013, South East, 3, 60-69, Prostate</v>
      </c>
      <c r="B4536">
        <v>2013</v>
      </c>
      <c r="C4536" t="s">
        <v>2</v>
      </c>
      <c r="D4536" t="s">
        <v>17</v>
      </c>
      <c r="E4536">
        <v>3</v>
      </c>
      <c r="F4536" t="s">
        <v>93</v>
      </c>
      <c r="G4536">
        <v>419</v>
      </c>
    </row>
    <row r="4537" spans="1:7" x14ac:dyDescent="0.25">
      <c r="A4537" s="66" t="str">
        <f t="shared" si="70"/>
        <v>2013, South West, 3, 60-69, Prostate</v>
      </c>
      <c r="B4537">
        <v>2013</v>
      </c>
      <c r="C4537" t="s">
        <v>2</v>
      </c>
      <c r="D4537" t="s">
        <v>17</v>
      </c>
      <c r="E4537">
        <v>3</v>
      </c>
      <c r="F4537" t="s">
        <v>95</v>
      </c>
      <c r="G4537">
        <v>403</v>
      </c>
    </row>
    <row r="4538" spans="1:7" x14ac:dyDescent="0.25">
      <c r="A4538" s="66" t="str">
        <f t="shared" si="70"/>
        <v>2013, West Midlands, 3, 60-69, Prostate</v>
      </c>
      <c r="B4538">
        <v>2013</v>
      </c>
      <c r="C4538" t="s">
        <v>2</v>
      </c>
      <c r="D4538" t="s">
        <v>17</v>
      </c>
      <c r="E4538">
        <v>3</v>
      </c>
      <c r="F4538" t="s">
        <v>97</v>
      </c>
      <c r="G4538">
        <v>256</v>
      </c>
    </row>
    <row r="4539" spans="1:7" x14ac:dyDescent="0.25">
      <c r="A4539" s="66" t="str">
        <f t="shared" si="70"/>
        <v>2013, Yorkshire and The Humber, 3, 60-69, Prostate</v>
      </c>
      <c r="B4539">
        <v>2013</v>
      </c>
      <c r="C4539" t="s">
        <v>2</v>
      </c>
      <c r="D4539" t="s">
        <v>17</v>
      </c>
      <c r="E4539">
        <v>3</v>
      </c>
      <c r="F4539" t="s">
        <v>96</v>
      </c>
      <c r="G4539">
        <v>348</v>
      </c>
    </row>
    <row r="4540" spans="1:7" x14ac:dyDescent="0.25">
      <c r="A4540" s="66" t="str">
        <f t="shared" si="70"/>
        <v>2013, East Midlands, 4, 60-69, Prostate</v>
      </c>
      <c r="B4540">
        <v>2013</v>
      </c>
      <c r="C4540" t="s">
        <v>2</v>
      </c>
      <c r="D4540" t="s">
        <v>17</v>
      </c>
      <c r="E4540">
        <v>4</v>
      </c>
      <c r="F4540" t="s">
        <v>98</v>
      </c>
      <c r="G4540">
        <v>160</v>
      </c>
    </row>
    <row r="4541" spans="1:7" x14ac:dyDescent="0.25">
      <c r="A4541" s="66" t="str">
        <f t="shared" si="70"/>
        <v>2013, East of England, 4, 60-69, Prostate</v>
      </c>
      <c r="B4541">
        <v>2013</v>
      </c>
      <c r="C4541" t="s">
        <v>2</v>
      </c>
      <c r="D4541" t="s">
        <v>17</v>
      </c>
      <c r="E4541">
        <v>4</v>
      </c>
      <c r="F4541" t="s">
        <v>94</v>
      </c>
      <c r="G4541">
        <v>244</v>
      </c>
    </row>
    <row r="4542" spans="1:7" x14ac:dyDescent="0.25">
      <c r="A4542" s="66" t="str">
        <f t="shared" si="70"/>
        <v>2013, London, 4, 60-69, Prostate</v>
      </c>
      <c r="B4542">
        <v>2013</v>
      </c>
      <c r="C4542" t="s">
        <v>2</v>
      </c>
      <c r="D4542" t="s">
        <v>17</v>
      </c>
      <c r="E4542">
        <v>4</v>
      </c>
      <c r="F4542" t="s">
        <v>8</v>
      </c>
      <c r="G4542">
        <v>180</v>
      </c>
    </row>
    <row r="4543" spans="1:7" x14ac:dyDescent="0.25">
      <c r="A4543" s="66" t="str">
        <f t="shared" si="70"/>
        <v>2013, North East, 4, 60-69, Prostate</v>
      </c>
      <c r="B4543">
        <v>2013</v>
      </c>
      <c r="C4543" t="s">
        <v>2</v>
      </c>
      <c r="D4543" t="s">
        <v>17</v>
      </c>
      <c r="E4543">
        <v>4</v>
      </c>
      <c r="F4543" t="s">
        <v>99</v>
      </c>
      <c r="G4543">
        <v>103</v>
      </c>
    </row>
    <row r="4544" spans="1:7" x14ac:dyDescent="0.25">
      <c r="A4544" s="66" t="str">
        <f t="shared" si="70"/>
        <v>2013, North West, 4, 60-69, Prostate</v>
      </c>
      <c r="B4544">
        <v>2013</v>
      </c>
      <c r="C4544" t="s">
        <v>2</v>
      </c>
      <c r="D4544" t="s">
        <v>17</v>
      </c>
      <c r="E4544">
        <v>4</v>
      </c>
      <c r="F4544" t="s">
        <v>92</v>
      </c>
      <c r="G4544">
        <v>272</v>
      </c>
    </row>
    <row r="4545" spans="1:7" x14ac:dyDescent="0.25">
      <c r="A4545" s="66" t="str">
        <f t="shared" si="70"/>
        <v>2013, South East, 4, 60-69, Prostate</v>
      </c>
      <c r="B4545">
        <v>2013</v>
      </c>
      <c r="C4545" t="s">
        <v>2</v>
      </c>
      <c r="D4545" t="s">
        <v>17</v>
      </c>
      <c r="E4545">
        <v>4</v>
      </c>
      <c r="F4545" t="s">
        <v>93</v>
      </c>
      <c r="G4545">
        <v>300</v>
      </c>
    </row>
    <row r="4546" spans="1:7" x14ac:dyDescent="0.25">
      <c r="A4546" s="66" t="str">
        <f t="shared" ref="A4546:A4609" si="71">B4546&amp;", "&amp;F4546&amp;", "&amp;E4546&amp;", "&amp;D4546&amp;", "&amp;C4546</f>
        <v>2013, South West, 4, 60-69, Prostate</v>
      </c>
      <c r="B4546">
        <v>2013</v>
      </c>
      <c r="C4546" t="s">
        <v>2</v>
      </c>
      <c r="D4546" t="s">
        <v>17</v>
      </c>
      <c r="E4546">
        <v>4</v>
      </c>
      <c r="F4546" t="s">
        <v>95</v>
      </c>
      <c r="G4546">
        <v>211</v>
      </c>
    </row>
    <row r="4547" spans="1:7" x14ac:dyDescent="0.25">
      <c r="A4547" s="66" t="str">
        <f t="shared" si="71"/>
        <v>2013, West Midlands, 4, 60-69, Prostate</v>
      </c>
      <c r="B4547">
        <v>2013</v>
      </c>
      <c r="C4547" t="s">
        <v>2</v>
      </c>
      <c r="D4547" t="s">
        <v>17</v>
      </c>
      <c r="E4547">
        <v>4</v>
      </c>
      <c r="F4547" t="s">
        <v>97</v>
      </c>
      <c r="G4547">
        <v>190</v>
      </c>
    </row>
    <row r="4548" spans="1:7" x14ac:dyDescent="0.25">
      <c r="A4548" s="66" t="str">
        <f t="shared" si="71"/>
        <v>2013, Yorkshire and The Humber, 4, 60-69, Prostate</v>
      </c>
      <c r="B4548">
        <v>2013</v>
      </c>
      <c r="C4548" t="s">
        <v>2</v>
      </c>
      <c r="D4548" t="s">
        <v>17</v>
      </c>
      <c r="E4548">
        <v>4</v>
      </c>
      <c r="F4548" t="s">
        <v>96</v>
      </c>
      <c r="G4548">
        <v>210</v>
      </c>
    </row>
    <row r="4549" spans="1:7" x14ac:dyDescent="0.25">
      <c r="A4549" s="66" t="str">
        <f t="shared" si="71"/>
        <v>2013, East Midlands, Unk/Oth, 60-69, Prostate</v>
      </c>
      <c r="B4549">
        <v>2013</v>
      </c>
      <c r="C4549" t="s">
        <v>2</v>
      </c>
      <c r="D4549" t="s">
        <v>17</v>
      </c>
      <c r="E4549" t="s">
        <v>26</v>
      </c>
      <c r="F4549" t="s">
        <v>98</v>
      </c>
      <c r="G4549">
        <v>210</v>
      </c>
    </row>
    <row r="4550" spans="1:7" x14ac:dyDescent="0.25">
      <c r="A4550" s="66" t="str">
        <f t="shared" si="71"/>
        <v>2013, East of England, Unk/Oth, 60-69, Prostate</v>
      </c>
      <c r="B4550">
        <v>2013</v>
      </c>
      <c r="C4550" t="s">
        <v>2</v>
      </c>
      <c r="D4550" t="s">
        <v>17</v>
      </c>
      <c r="E4550" t="s">
        <v>26</v>
      </c>
      <c r="F4550" t="s">
        <v>94</v>
      </c>
      <c r="G4550">
        <v>55</v>
      </c>
    </row>
    <row r="4551" spans="1:7" x14ac:dyDescent="0.25">
      <c r="A4551" s="66" t="str">
        <f t="shared" si="71"/>
        <v>2013, London, Unk/Oth, 60-69, Prostate</v>
      </c>
      <c r="B4551">
        <v>2013</v>
      </c>
      <c r="C4551" t="s">
        <v>2</v>
      </c>
      <c r="D4551" t="s">
        <v>17</v>
      </c>
      <c r="E4551" t="s">
        <v>26</v>
      </c>
      <c r="F4551" t="s">
        <v>8</v>
      </c>
      <c r="G4551">
        <v>292</v>
      </c>
    </row>
    <row r="4552" spans="1:7" x14ac:dyDescent="0.25">
      <c r="A4552" s="66" t="str">
        <f t="shared" si="71"/>
        <v>2013, North East, Unk/Oth, 60-69, Prostate</v>
      </c>
      <c r="B4552">
        <v>2013</v>
      </c>
      <c r="C4552" t="s">
        <v>2</v>
      </c>
      <c r="D4552" t="s">
        <v>17</v>
      </c>
      <c r="E4552" t="s">
        <v>26</v>
      </c>
      <c r="F4552" t="s">
        <v>99</v>
      </c>
      <c r="G4552">
        <v>27</v>
      </c>
    </row>
    <row r="4553" spans="1:7" x14ac:dyDescent="0.25">
      <c r="A4553" s="66" t="str">
        <f t="shared" si="71"/>
        <v>2013, North West, Unk/Oth, 60-69, Prostate</v>
      </c>
      <c r="B4553">
        <v>2013</v>
      </c>
      <c r="C4553" t="s">
        <v>2</v>
      </c>
      <c r="D4553" t="s">
        <v>17</v>
      </c>
      <c r="E4553" t="s">
        <v>26</v>
      </c>
      <c r="F4553" t="s">
        <v>92</v>
      </c>
      <c r="G4553">
        <v>125</v>
      </c>
    </row>
    <row r="4554" spans="1:7" x14ac:dyDescent="0.25">
      <c r="A4554" s="66" t="str">
        <f t="shared" si="71"/>
        <v>2013, South East, Unk/Oth, 60-69, Prostate</v>
      </c>
      <c r="B4554">
        <v>2013</v>
      </c>
      <c r="C4554" t="s">
        <v>2</v>
      </c>
      <c r="D4554" t="s">
        <v>17</v>
      </c>
      <c r="E4554" t="s">
        <v>26</v>
      </c>
      <c r="F4554" t="s">
        <v>93</v>
      </c>
      <c r="G4554">
        <v>719</v>
      </c>
    </row>
    <row r="4555" spans="1:7" x14ac:dyDescent="0.25">
      <c r="A4555" s="66" t="str">
        <f t="shared" si="71"/>
        <v>2013, South West, Unk/Oth, 60-69, Prostate</v>
      </c>
      <c r="B4555">
        <v>2013</v>
      </c>
      <c r="C4555" t="s">
        <v>2</v>
      </c>
      <c r="D4555" t="s">
        <v>17</v>
      </c>
      <c r="E4555" t="s">
        <v>26</v>
      </c>
      <c r="F4555" t="s">
        <v>95</v>
      </c>
      <c r="G4555">
        <v>56</v>
      </c>
    </row>
    <row r="4556" spans="1:7" x14ac:dyDescent="0.25">
      <c r="A4556" s="66" t="str">
        <f t="shared" si="71"/>
        <v>2013, West Midlands, Unk/Oth, 60-69, Prostate</v>
      </c>
      <c r="B4556">
        <v>2013</v>
      </c>
      <c r="C4556" t="s">
        <v>2</v>
      </c>
      <c r="D4556" t="s">
        <v>17</v>
      </c>
      <c r="E4556" t="s">
        <v>26</v>
      </c>
      <c r="F4556" t="s">
        <v>97</v>
      </c>
      <c r="G4556">
        <v>234</v>
      </c>
    </row>
    <row r="4557" spans="1:7" x14ac:dyDescent="0.25">
      <c r="A4557" s="66" t="str">
        <f t="shared" si="71"/>
        <v>2013, Yorkshire and The Humber, Unk/Oth, 60-69, Prostate</v>
      </c>
      <c r="B4557">
        <v>2013</v>
      </c>
      <c r="C4557" t="s">
        <v>2</v>
      </c>
      <c r="D4557" t="s">
        <v>17</v>
      </c>
      <c r="E4557" t="s">
        <v>26</v>
      </c>
      <c r="F4557" t="s">
        <v>96</v>
      </c>
      <c r="G4557">
        <v>102</v>
      </c>
    </row>
    <row r="4558" spans="1:7" x14ac:dyDescent="0.25">
      <c r="A4558" s="66" t="str">
        <f t="shared" si="71"/>
        <v>2013, East Midlands, 1, 70-79, Prostate</v>
      </c>
      <c r="B4558">
        <v>2013</v>
      </c>
      <c r="C4558" t="s">
        <v>2</v>
      </c>
      <c r="D4558" t="s">
        <v>18</v>
      </c>
      <c r="E4558">
        <v>1</v>
      </c>
      <c r="F4558" t="s">
        <v>98</v>
      </c>
      <c r="G4558">
        <v>356</v>
      </c>
    </row>
    <row r="4559" spans="1:7" x14ac:dyDescent="0.25">
      <c r="A4559" s="66" t="str">
        <f t="shared" si="71"/>
        <v>2013, East of England, 1, 70-79, Prostate</v>
      </c>
      <c r="B4559">
        <v>2013</v>
      </c>
      <c r="C4559" t="s">
        <v>2</v>
      </c>
      <c r="D4559" t="s">
        <v>18</v>
      </c>
      <c r="E4559">
        <v>1</v>
      </c>
      <c r="F4559" t="s">
        <v>94</v>
      </c>
      <c r="G4559">
        <v>645</v>
      </c>
    </row>
    <row r="4560" spans="1:7" x14ac:dyDescent="0.25">
      <c r="A4560" s="66" t="str">
        <f t="shared" si="71"/>
        <v>2013, London, 1, 70-79, Prostate</v>
      </c>
      <c r="B4560">
        <v>2013</v>
      </c>
      <c r="C4560" t="s">
        <v>2</v>
      </c>
      <c r="D4560" t="s">
        <v>18</v>
      </c>
      <c r="E4560">
        <v>1</v>
      </c>
      <c r="F4560" t="s">
        <v>8</v>
      </c>
      <c r="G4560">
        <v>471</v>
      </c>
    </row>
    <row r="4561" spans="1:7" x14ac:dyDescent="0.25">
      <c r="A4561" s="66" t="str">
        <f t="shared" si="71"/>
        <v>2013, North East, 1, 70-79, Prostate</v>
      </c>
      <c r="B4561">
        <v>2013</v>
      </c>
      <c r="C4561" t="s">
        <v>2</v>
      </c>
      <c r="D4561" t="s">
        <v>18</v>
      </c>
      <c r="E4561">
        <v>1</v>
      </c>
      <c r="F4561" t="s">
        <v>99</v>
      </c>
      <c r="G4561">
        <v>198</v>
      </c>
    </row>
    <row r="4562" spans="1:7" x14ac:dyDescent="0.25">
      <c r="A4562" s="66" t="str">
        <f t="shared" si="71"/>
        <v>2013, North West, 1, 70-79, Prostate</v>
      </c>
      <c r="B4562">
        <v>2013</v>
      </c>
      <c r="C4562" t="s">
        <v>2</v>
      </c>
      <c r="D4562" t="s">
        <v>18</v>
      </c>
      <c r="E4562">
        <v>1</v>
      </c>
      <c r="F4562" t="s">
        <v>92</v>
      </c>
      <c r="G4562">
        <v>616</v>
      </c>
    </row>
    <row r="4563" spans="1:7" x14ac:dyDescent="0.25">
      <c r="A4563" s="66" t="str">
        <f t="shared" si="71"/>
        <v>2013, South East, 1, 70-79, Prostate</v>
      </c>
      <c r="B4563">
        <v>2013</v>
      </c>
      <c r="C4563" t="s">
        <v>2</v>
      </c>
      <c r="D4563" t="s">
        <v>18</v>
      </c>
      <c r="E4563">
        <v>1</v>
      </c>
      <c r="F4563" t="s">
        <v>93</v>
      </c>
      <c r="G4563">
        <v>649</v>
      </c>
    </row>
    <row r="4564" spans="1:7" x14ac:dyDescent="0.25">
      <c r="A4564" s="66" t="str">
        <f t="shared" si="71"/>
        <v>2013, South West, 1, 70-79, Prostate</v>
      </c>
      <c r="B4564">
        <v>2013</v>
      </c>
      <c r="C4564" t="s">
        <v>2</v>
      </c>
      <c r="D4564" t="s">
        <v>18</v>
      </c>
      <c r="E4564">
        <v>1</v>
      </c>
      <c r="F4564" t="s">
        <v>95</v>
      </c>
      <c r="G4564">
        <v>536</v>
      </c>
    </row>
    <row r="4565" spans="1:7" x14ac:dyDescent="0.25">
      <c r="A4565" s="66" t="str">
        <f t="shared" si="71"/>
        <v>2013, West Midlands, 1, 70-79, Prostate</v>
      </c>
      <c r="B4565">
        <v>2013</v>
      </c>
      <c r="C4565" t="s">
        <v>2</v>
      </c>
      <c r="D4565" t="s">
        <v>18</v>
      </c>
      <c r="E4565">
        <v>1</v>
      </c>
      <c r="F4565" t="s">
        <v>97</v>
      </c>
      <c r="G4565">
        <v>530</v>
      </c>
    </row>
    <row r="4566" spans="1:7" x14ac:dyDescent="0.25">
      <c r="A4566" s="66" t="str">
        <f t="shared" si="71"/>
        <v>2013, Yorkshire and The Humber, 1, 70-79, Prostate</v>
      </c>
      <c r="B4566">
        <v>2013</v>
      </c>
      <c r="C4566" t="s">
        <v>2</v>
      </c>
      <c r="D4566" t="s">
        <v>18</v>
      </c>
      <c r="E4566">
        <v>1</v>
      </c>
      <c r="F4566" t="s">
        <v>96</v>
      </c>
      <c r="G4566">
        <v>458</v>
      </c>
    </row>
    <row r="4567" spans="1:7" x14ac:dyDescent="0.25">
      <c r="A4567" s="66" t="str">
        <f t="shared" si="71"/>
        <v>2013, East Midlands, 2, 70-79, Prostate</v>
      </c>
      <c r="B4567">
        <v>2013</v>
      </c>
      <c r="C4567" t="s">
        <v>2</v>
      </c>
      <c r="D4567" t="s">
        <v>18</v>
      </c>
      <c r="E4567">
        <v>2</v>
      </c>
      <c r="F4567" t="s">
        <v>98</v>
      </c>
      <c r="G4567">
        <v>274</v>
      </c>
    </row>
    <row r="4568" spans="1:7" x14ac:dyDescent="0.25">
      <c r="A4568" s="66" t="str">
        <f t="shared" si="71"/>
        <v>2013, East of England, 2, 70-79, Prostate</v>
      </c>
      <c r="B4568">
        <v>2013</v>
      </c>
      <c r="C4568" t="s">
        <v>2</v>
      </c>
      <c r="D4568" t="s">
        <v>18</v>
      </c>
      <c r="E4568">
        <v>2</v>
      </c>
      <c r="F4568" t="s">
        <v>94</v>
      </c>
      <c r="G4568">
        <v>564</v>
      </c>
    </row>
    <row r="4569" spans="1:7" x14ac:dyDescent="0.25">
      <c r="A4569" s="66" t="str">
        <f t="shared" si="71"/>
        <v>2013, London, 2, 70-79, Prostate</v>
      </c>
      <c r="B4569">
        <v>2013</v>
      </c>
      <c r="C4569" t="s">
        <v>2</v>
      </c>
      <c r="D4569" t="s">
        <v>18</v>
      </c>
      <c r="E4569">
        <v>2</v>
      </c>
      <c r="F4569" t="s">
        <v>8</v>
      </c>
      <c r="G4569">
        <v>200</v>
      </c>
    </row>
    <row r="4570" spans="1:7" x14ac:dyDescent="0.25">
      <c r="A4570" s="66" t="str">
        <f t="shared" si="71"/>
        <v>2013, North East, 2, 70-79, Prostate</v>
      </c>
      <c r="B4570">
        <v>2013</v>
      </c>
      <c r="C4570" t="s">
        <v>2</v>
      </c>
      <c r="D4570" t="s">
        <v>18</v>
      </c>
      <c r="E4570">
        <v>2</v>
      </c>
      <c r="F4570" t="s">
        <v>99</v>
      </c>
      <c r="G4570">
        <v>128</v>
      </c>
    </row>
    <row r="4571" spans="1:7" x14ac:dyDescent="0.25">
      <c r="A4571" s="66" t="str">
        <f t="shared" si="71"/>
        <v>2013, North West, 2, 70-79, Prostate</v>
      </c>
      <c r="B4571">
        <v>2013</v>
      </c>
      <c r="C4571" t="s">
        <v>2</v>
      </c>
      <c r="D4571" t="s">
        <v>18</v>
      </c>
      <c r="E4571">
        <v>2</v>
      </c>
      <c r="F4571" t="s">
        <v>92</v>
      </c>
      <c r="G4571">
        <v>295</v>
      </c>
    </row>
    <row r="4572" spans="1:7" x14ac:dyDescent="0.25">
      <c r="A4572" s="66" t="str">
        <f t="shared" si="71"/>
        <v>2013, South East, 2, 70-79, Prostate</v>
      </c>
      <c r="B4572">
        <v>2013</v>
      </c>
      <c r="C4572" t="s">
        <v>2</v>
      </c>
      <c r="D4572" t="s">
        <v>18</v>
      </c>
      <c r="E4572">
        <v>2</v>
      </c>
      <c r="F4572" t="s">
        <v>93</v>
      </c>
      <c r="G4572">
        <v>425</v>
      </c>
    </row>
    <row r="4573" spans="1:7" x14ac:dyDescent="0.25">
      <c r="A4573" s="66" t="str">
        <f t="shared" si="71"/>
        <v>2013, South West, 2, 70-79, Prostate</v>
      </c>
      <c r="B4573">
        <v>2013</v>
      </c>
      <c r="C4573" t="s">
        <v>2</v>
      </c>
      <c r="D4573" t="s">
        <v>18</v>
      </c>
      <c r="E4573">
        <v>2</v>
      </c>
      <c r="F4573" t="s">
        <v>95</v>
      </c>
      <c r="G4573">
        <v>396</v>
      </c>
    </row>
    <row r="4574" spans="1:7" x14ac:dyDescent="0.25">
      <c r="A4574" s="66" t="str">
        <f t="shared" si="71"/>
        <v>2013, West Midlands, 2, 70-79, Prostate</v>
      </c>
      <c r="B4574">
        <v>2013</v>
      </c>
      <c r="C4574" t="s">
        <v>2</v>
      </c>
      <c r="D4574" t="s">
        <v>18</v>
      </c>
      <c r="E4574">
        <v>2</v>
      </c>
      <c r="F4574" t="s">
        <v>97</v>
      </c>
      <c r="G4574">
        <v>342</v>
      </c>
    </row>
    <row r="4575" spans="1:7" x14ac:dyDescent="0.25">
      <c r="A4575" s="66" t="str">
        <f t="shared" si="71"/>
        <v>2013, Yorkshire and The Humber, 2, 70-79, Prostate</v>
      </c>
      <c r="B4575">
        <v>2013</v>
      </c>
      <c r="C4575" t="s">
        <v>2</v>
      </c>
      <c r="D4575" t="s">
        <v>18</v>
      </c>
      <c r="E4575">
        <v>2</v>
      </c>
      <c r="F4575" t="s">
        <v>96</v>
      </c>
      <c r="G4575">
        <v>226</v>
      </c>
    </row>
    <row r="4576" spans="1:7" x14ac:dyDescent="0.25">
      <c r="A4576" s="66" t="str">
        <f t="shared" si="71"/>
        <v>2013, East Midlands, 3, 70-79, Prostate</v>
      </c>
      <c r="B4576">
        <v>2013</v>
      </c>
      <c r="C4576" t="s">
        <v>2</v>
      </c>
      <c r="D4576" t="s">
        <v>18</v>
      </c>
      <c r="E4576">
        <v>3</v>
      </c>
      <c r="F4576" t="s">
        <v>98</v>
      </c>
      <c r="G4576">
        <v>180</v>
      </c>
    </row>
    <row r="4577" spans="1:7" x14ac:dyDescent="0.25">
      <c r="A4577" s="66" t="str">
        <f t="shared" si="71"/>
        <v>2013, East of England, 3, 70-79, Prostate</v>
      </c>
      <c r="B4577">
        <v>2013</v>
      </c>
      <c r="C4577" t="s">
        <v>2</v>
      </c>
      <c r="D4577" t="s">
        <v>18</v>
      </c>
      <c r="E4577">
        <v>3</v>
      </c>
      <c r="F4577" t="s">
        <v>94</v>
      </c>
      <c r="G4577">
        <v>346</v>
      </c>
    </row>
    <row r="4578" spans="1:7" x14ac:dyDescent="0.25">
      <c r="A4578" s="66" t="str">
        <f t="shared" si="71"/>
        <v>2013, London, 3, 70-79, Prostate</v>
      </c>
      <c r="B4578">
        <v>2013</v>
      </c>
      <c r="C4578" t="s">
        <v>2</v>
      </c>
      <c r="D4578" t="s">
        <v>18</v>
      </c>
      <c r="E4578">
        <v>3</v>
      </c>
      <c r="F4578" t="s">
        <v>8</v>
      </c>
      <c r="G4578">
        <v>269</v>
      </c>
    </row>
    <row r="4579" spans="1:7" x14ac:dyDescent="0.25">
      <c r="A4579" s="66" t="str">
        <f t="shared" si="71"/>
        <v>2013, North East, 3, 70-79, Prostate</v>
      </c>
      <c r="B4579">
        <v>2013</v>
      </c>
      <c r="C4579" t="s">
        <v>2</v>
      </c>
      <c r="D4579" t="s">
        <v>18</v>
      </c>
      <c r="E4579">
        <v>3</v>
      </c>
      <c r="F4579" t="s">
        <v>99</v>
      </c>
      <c r="G4579">
        <v>121</v>
      </c>
    </row>
    <row r="4580" spans="1:7" x14ac:dyDescent="0.25">
      <c r="A4580" s="66" t="str">
        <f t="shared" si="71"/>
        <v>2013, North West, 3, 70-79, Prostate</v>
      </c>
      <c r="B4580">
        <v>2013</v>
      </c>
      <c r="C4580" t="s">
        <v>2</v>
      </c>
      <c r="D4580" t="s">
        <v>18</v>
      </c>
      <c r="E4580">
        <v>3</v>
      </c>
      <c r="F4580" t="s">
        <v>92</v>
      </c>
      <c r="G4580">
        <v>399</v>
      </c>
    </row>
    <row r="4581" spans="1:7" x14ac:dyDescent="0.25">
      <c r="A4581" s="66" t="str">
        <f t="shared" si="71"/>
        <v>2013, South East, 3, 70-79, Prostate</v>
      </c>
      <c r="B4581">
        <v>2013</v>
      </c>
      <c r="C4581" t="s">
        <v>2</v>
      </c>
      <c r="D4581" t="s">
        <v>18</v>
      </c>
      <c r="E4581">
        <v>3</v>
      </c>
      <c r="F4581" t="s">
        <v>93</v>
      </c>
      <c r="G4581">
        <v>414</v>
      </c>
    </row>
    <row r="4582" spans="1:7" x14ac:dyDescent="0.25">
      <c r="A4582" s="66" t="str">
        <f t="shared" si="71"/>
        <v>2013, South West, 3, 70-79, Prostate</v>
      </c>
      <c r="B4582">
        <v>2013</v>
      </c>
      <c r="C4582" t="s">
        <v>2</v>
      </c>
      <c r="D4582" t="s">
        <v>18</v>
      </c>
      <c r="E4582">
        <v>3</v>
      </c>
      <c r="F4582" t="s">
        <v>95</v>
      </c>
      <c r="G4582">
        <v>365</v>
      </c>
    </row>
    <row r="4583" spans="1:7" x14ac:dyDescent="0.25">
      <c r="A4583" s="66" t="str">
        <f t="shared" si="71"/>
        <v>2013, West Midlands, 3, 70-79, Prostate</v>
      </c>
      <c r="B4583">
        <v>2013</v>
      </c>
      <c r="C4583" t="s">
        <v>2</v>
      </c>
      <c r="D4583" t="s">
        <v>18</v>
      </c>
      <c r="E4583">
        <v>3</v>
      </c>
      <c r="F4583" t="s">
        <v>97</v>
      </c>
      <c r="G4583">
        <v>250</v>
      </c>
    </row>
    <row r="4584" spans="1:7" x14ac:dyDescent="0.25">
      <c r="A4584" s="66" t="str">
        <f t="shared" si="71"/>
        <v>2013, Yorkshire and The Humber, 3, 70-79, Prostate</v>
      </c>
      <c r="B4584">
        <v>2013</v>
      </c>
      <c r="C4584" t="s">
        <v>2</v>
      </c>
      <c r="D4584" t="s">
        <v>18</v>
      </c>
      <c r="E4584">
        <v>3</v>
      </c>
      <c r="F4584" t="s">
        <v>96</v>
      </c>
      <c r="G4584">
        <v>308</v>
      </c>
    </row>
    <row r="4585" spans="1:7" x14ac:dyDescent="0.25">
      <c r="A4585" s="66" t="str">
        <f t="shared" si="71"/>
        <v>2013, East Midlands, 4, 70-79, Prostate</v>
      </c>
      <c r="B4585">
        <v>2013</v>
      </c>
      <c r="C4585" t="s">
        <v>2</v>
      </c>
      <c r="D4585" t="s">
        <v>18</v>
      </c>
      <c r="E4585">
        <v>4</v>
      </c>
      <c r="F4585" t="s">
        <v>98</v>
      </c>
      <c r="G4585">
        <v>180</v>
      </c>
    </row>
    <row r="4586" spans="1:7" x14ac:dyDescent="0.25">
      <c r="A4586" s="66" t="str">
        <f t="shared" si="71"/>
        <v>2013, East of England, 4, 70-79, Prostate</v>
      </c>
      <c r="B4586">
        <v>2013</v>
      </c>
      <c r="C4586" t="s">
        <v>2</v>
      </c>
      <c r="D4586" t="s">
        <v>18</v>
      </c>
      <c r="E4586">
        <v>4</v>
      </c>
      <c r="F4586" t="s">
        <v>94</v>
      </c>
      <c r="G4586">
        <v>320</v>
      </c>
    </row>
    <row r="4587" spans="1:7" x14ac:dyDescent="0.25">
      <c r="A4587" s="66" t="str">
        <f t="shared" si="71"/>
        <v>2013, London, 4, 70-79, Prostate</v>
      </c>
      <c r="B4587">
        <v>2013</v>
      </c>
      <c r="C4587" t="s">
        <v>2</v>
      </c>
      <c r="D4587" t="s">
        <v>18</v>
      </c>
      <c r="E4587">
        <v>4</v>
      </c>
      <c r="F4587" t="s">
        <v>8</v>
      </c>
      <c r="G4587">
        <v>193</v>
      </c>
    </row>
    <row r="4588" spans="1:7" x14ac:dyDescent="0.25">
      <c r="A4588" s="66" t="str">
        <f t="shared" si="71"/>
        <v>2013, North East, 4, 70-79, Prostate</v>
      </c>
      <c r="B4588">
        <v>2013</v>
      </c>
      <c r="C4588" t="s">
        <v>2</v>
      </c>
      <c r="D4588" t="s">
        <v>18</v>
      </c>
      <c r="E4588">
        <v>4</v>
      </c>
      <c r="F4588" t="s">
        <v>99</v>
      </c>
      <c r="G4588">
        <v>127</v>
      </c>
    </row>
    <row r="4589" spans="1:7" x14ac:dyDescent="0.25">
      <c r="A4589" s="66" t="str">
        <f t="shared" si="71"/>
        <v>2013, North West, 4, 70-79, Prostate</v>
      </c>
      <c r="B4589">
        <v>2013</v>
      </c>
      <c r="C4589" t="s">
        <v>2</v>
      </c>
      <c r="D4589" t="s">
        <v>18</v>
      </c>
      <c r="E4589">
        <v>4</v>
      </c>
      <c r="F4589" t="s">
        <v>92</v>
      </c>
      <c r="G4589">
        <v>339</v>
      </c>
    </row>
    <row r="4590" spans="1:7" x14ac:dyDescent="0.25">
      <c r="A4590" s="66" t="str">
        <f t="shared" si="71"/>
        <v>2013, South East, 4, 70-79, Prostate</v>
      </c>
      <c r="B4590">
        <v>2013</v>
      </c>
      <c r="C4590" t="s">
        <v>2</v>
      </c>
      <c r="D4590" t="s">
        <v>18</v>
      </c>
      <c r="E4590">
        <v>4</v>
      </c>
      <c r="F4590" t="s">
        <v>93</v>
      </c>
      <c r="G4590">
        <v>421</v>
      </c>
    </row>
    <row r="4591" spans="1:7" x14ac:dyDescent="0.25">
      <c r="A4591" s="66" t="str">
        <f t="shared" si="71"/>
        <v>2013, South West, 4, 70-79, Prostate</v>
      </c>
      <c r="B4591">
        <v>2013</v>
      </c>
      <c r="C4591" t="s">
        <v>2</v>
      </c>
      <c r="D4591" t="s">
        <v>18</v>
      </c>
      <c r="E4591">
        <v>4</v>
      </c>
      <c r="F4591" t="s">
        <v>95</v>
      </c>
      <c r="G4591">
        <v>336</v>
      </c>
    </row>
    <row r="4592" spans="1:7" x14ac:dyDescent="0.25">
      <c r="A4592" s="66" t="str">
        <f t="shared" si="71"/>
        <v>2013, West Midlands, 4, 70-79, Prostate</v>
      </c>
      <c r="B4592">
        <v>2013</v>
      </c>
      <c r="C4592" t="s">
        <v>2</v>
      </c>
      <c r="D4592" t="s">
        <v>18</v>
      </c>
      <c r="E4592">
        <v>4</v>
      </c>
      <c r="F4592" t="s">
        <v>97</v>
      </c>
      <c r="G4592">
        <v>255</v>
      </c>
    </row>
    <row r="4593" spans="1:7" x14ac:dyDescent="0.25">
      <c r="A4593" s="66" t="str">
        <f t="shared" si="71"/>
        <v>2013, Yorkshire and The Humber, 4, 70-79, Prostate</v>
      </c>
      <c r="B4593">
        <v>2013</v>
      </c>
      <c r="C4593" t="s">
        <v>2</v>
      </c>
      <c r="D4593" t="s">
        <v>18</v>
      </c>
      <c r="E4593">
        <v>4</v>
      </c>
      <c r="F4593" t="s">
        <v>96</v>
      </c>
      <c r="G4593">
        <v>298</v>
      </c>
    </row>
    <row r="4594" spans="1:7" x14ac:dyDescent="0.25">
      <c r="A4594" s="66" t="str">
        <f t="shared" si="71"/>
        <v>2013, East Midlands, Unk/Oth, 70-79, Prostate</v>
      </c>
      <c r="B4594">
        <v>2013</v>
      </c>
      <c r="C4594" t="s">
        <v>2</v>
      </c>
      <c r="D4594" t="s">
        <v>18</v>
      </c>
      <c r="E4594" t="s">
        <v>26</v>
      </c>
      <c r="F4594" t="s">
        <v>98</v>
      </c>
      <c r="G4594">
        <v>315</v>
      </c>
    </row>
    <row r="4595" spans="1:7" x14ac:dyDescent="0.25">
      <c r="A4595" s="66" t="str">
        <f t="shared" si="71"/>
        <v>2013, East of England, Unk/Oth, 70-79, Prostate</v>
      </c>
      <c r="B4595">
        <v>2013</v>
      </c>
      <c r="C4595" t="s">
        <v>2</v>
      </c>
      <c r="D4595" t="s">
        <v>18</v>
      </c>
      <c r="E4595" t="s">
        <v>26</v>
      </c>
      <c r="F4595" t="s">
        <v>94</v>
      </c>
      <c r="G4595">
        <v>86</v>
      </c>
    </row>
    <row r="4596" spans="1:7" x14ac:dyDescent="0.25">
      <c r="A4596" s="66" t="str">
        <f t="shared" si="71"/>
        <v>2013, London, Unk/Oth, 70-79, Prostate</v>
      </c>
      <c r="B4596">
        <v>2013</v>
      </c>
      <c r="C4596" t="s">
        <v>2</v>
      </c>
      <c r="D4596" t="s">
        <v>18</v>
      </c>
      <c r="E4596" t="s">
        <v>26</v>
      </c>
      <c r="F4596" t="s">
        <v>8</v>
      </c>
      <c r="G4596">
        <v>365</v>
      </c>
    </row>
    <row r="4597" spans="1:7" x14ac:dyDescent="0.25">
      <c r="A4597" s="66" t="str">
        <f t="shared" si="71"/>
        <v>2013, North East, Unk/Oth, 70-79, Prostate</v>
      </c>
      <c r="B4597">
        <v>2013</v>
      </c>
      <c r="C4597" t="s">
        <v>2</v>
      </c>
      <c r="D4597" t="s">
        <v>18</v>
      </c>
      <c r="E4597" t="s">
        <v>26</v>
      </c>
      <c r="F4597" t="s">
        <v>99</v>
      </c>
      <c r="G4597">
        <v>42</v>
      </c>
    </row>
    <row r="4598" spans="1:7" x14ac:dyDescent="0.25">
      <c r="A4598" s="66" t="str">
        <f t="shared" si="71"/>
        <v>2013, North West, Unk/Oth, 70-79, Prostate</v>
      </c>
      <c r="B4598">
        <v>2013</v>
      </c>
      <c r="C4598" t="s">
        <v>2</v>
      </c>
      <c r="D4598" t="s">
        <v>18</v>
      </c>
      <c r="E4598" t="s">
        <v>26</v>
      </c>
      <c r="F4598" t="s">
        <v>92</v>
      </c>
      <c r="G4598">
        <v>180</v>
      </c>
    </row>
    <row r="4599" spans="1:7" x14ac:dyDescent="0.25">
      <c r="A4599" s="66" t="str">
        <f t="shared" si="71"/>
        <v>2013, South East, Unk/Oth, 70-79, Prostate</v>
      </c>
      <c r="B4599">
        <v>2013</v>
      </c>
      <c r="C4599" t="s">
        <v>2</v>
      </c>
      <c r="D4599" t="s">
        <v>18</v>
      </c>
      <c r="E4599" t="s">
        <v>26</v>
      </c>
      <c r="F4599" t="s">
        <v>93</v>
      </c>
      <c r="G4599">
        <v>796</v>
      </c>
    </row>
    <row r="4600" spans="1:7" x14ac:dyDescent="0.25">
      <c r="A4600" s="66" t="str">
        <f t="shared" si="71"/>
        <v>2013, South West, Unk/Oth, 70-79, Prostate</v>
      </c>
      <c r="B4600">
        <v>2013</v>
      </c>
      <c r="C4600" t="s">
        <v>2</v>
      </c>
      <c r="D4600" t="s">
        <v>18</v>
      </c>
      <c r="E4600" t="s">
        <v>26</v>
      </c>
      <c r="F4600" t="s">
        <v>95</v>
      </c>
      <c r="G4600">
        <v>82</v>
      </c>
    </row>
    <row r="4601" spans="1:7" x14ac:dyDescent="0.25">
      <c r="A4601" s="66" t="str">
        <f t="shared" si="71"/>
        <v>2013, West Midlands, Unk/Oth, 70-79, Prostate</v>
      </c>
      <c r="B4601">
        <v>2013</v>
      </c>
      <c r="C4601" t="s">
        <v>2</v>
      </c>
      <c r="D4601" t="s">
        <v>18</v>
      </c>
      <c r="E4601" t="s">
        <v>26</v>
      </c>
      <c r="F4601" t="s">
        <v>97</v>
      </c>
      <c r="G4601">
        <v>273</v>
      </c>
    </row>
    <row r="4602" spans="1:7" x14ac:dyDescent="0.25">
      <c r="A4602" s="66" t="str">
        <f t="shared" si="71"/>
        <v>2013, Yorkshire and The Humber, Unk/Oth, 70-79, Prostate</v>
      </c>
      <c r="B4602">
        <v>2013</v>
      </c>
      <c r="C4602" t="s">
        <v>2</v>
      </c>
      <c r="D4602" t="s">
        <v>18</v>
      </c>
      <c r="E4602" t="s">
        <v>26</v>
      </c>
      <c r="F4602" t="s">
        <v>96</v>
      </c>
      <c r="G4602">
        <v>140</v>
      </c>
    </row>
    <row r="4603" spans="1:7" x14ac:dyDescent="0.25">
      <c r="A4603" s="66" t="str">
        <f t="shared" si="71"/>
        <v>2013, East Midlands, 1, 80+, Prostate</v>
      </c>
      <c r="B4603">
        <v>2013</v>
      </c>
      <c r="C4603" t="s">
        <v>2</v>
      </c>
      <c r="D4603" t="s">
        <v>19</v>
      </c>
      <c r="E4603">
        <v>1</v>
      </c>
      <c r="F4603" t="s">
        <v>98</v>
      </c>
      <c r="G4603">
        <v>74</v>
      </c>
    </row>
    <row r="4604" spans="1:7" x14ac:dyDescent="0.25">
      <c r="A4604" s="66" t="str">
        <f t="shared" si="71"/>
        <v>2013, East of England, 1, 80+, Prostate</v>
      </c>
      <c r="B4604">
        <v>2013</v>
      </c>
      <c r="C4604" t="s">
        <v>2</v>
      </c>
      <c r="D4604" t="s">
        <v>19</v>
      </c>
      <c r="E4604">
        <v>1</v>
      </c>
      <c r="F4604" t="s">
        <v>94</v>
      </c>
      <c r="G4604">
        <v>203</v>
      </c>
    </row>
    <row r="4605" spans="1:7" x14ac:dyDescent="0.25">
      <c r="A4605" s="66" t="str">
        <f t="shared" si="71"/>
        <v>2013, London, 1, 80+, Prostate</v>
      </c>
      <c r="B4605">
        <v>2013</v>
      </c>
      <c r="C4605" t="s">
        <v>2</v>
      </c>
      <c r="D4605" t="s">
        <v>19</v>
      </c>
      <c r="E4605">
        <v>1</v>
      </c>
      <c r="F4605" t="s">
        <v>8</v>
      </c>
      <c r="G4605">
        <v>121</v>
      </c>
    </row>
    <row r="4606" spans="1:7" x14ac:dyDescent="0.25">
      <c r="A4606" s="66" t="str">
        <f t="shared" si="71"/>
        <v>2013, North East, 1, 80+, Prostate</v>
      </c>
      <c r="B4606">
        <v>2013</v>
      </c>
      <c r="C4606" t="s">
        <v>2</v>
      </c>
      <c r="D4606" t="s">
        <v>19</v>
      </c>
      <c r="E4606">
        <v>1</v>
      </c>
      <c r="F4606" t="s">
        <v>99</v>
      </c>
      <c r="G4606">
        <v>79</v>
      </c>
    </row>
    <row r="4607" spans="1:7" x14ac:dyDescent="0.25">
      <c r="A4607" s="66" t="str">
        <f t="shared" si="71"/>
        <v>2013, North West, 1, 80+, Prostate</v>
      </c>
      <c r="B4607">
        <v>2013</v>
      </c>
      <c r="C4607" t="s">
        <v>2</v>
      </c>
      <c r="D4607" t="s">
        <v>19</v>
      </c>
      <c r="E4607">
        <v>1</v>
      </c>
      <c r="F4607" t="s">
        <v>92</v>
      </c>
      <c r="G4607">
        <v>191</v>
      </c>
    </row>
    <row r="4608" spans="1:7" x14ac:dyDescent="0.25">
      <c r="A4608" s="66" t="str">
        <f t="shared" si="71"/>
        <v>2013, South East, 1, 80+, Prostate</v>
      </c>
      <c r="B4608">
        <v>2013</v>
      </c>
      <c r="C4608" t="s">
        <v>2</v>
      </c>
      <c r="D4608" t="s">
        <v>19</v>
      </c>
      <c r="E4608">
        <v>1</v>
      </c>
      <c r="F4608" t="s">
        <v>93</v>
      </c>
      <c r="G4608">
        <v>172</v>
      </c>
    </row>
    <row r="4609" spans="1:7" x14ac:dyDescent="0.25">
      <c r="A4609" s="66" t="str">
        <f t="shared" si="71"/>
        <v>2013, South West, 1, 80+, Prostate</v>
      </c>
      <c r="B4609">
        <v>2013</v>
      </c>
      <c r="C4609" t="s">
        <v>2</v>
      </c>
      <c r="D4609" t="s">
        <v>19</v>
      </c>
      <c r="E4609">
        <v>1</v>
      </c>
      <c r="F4609" t="s">
        <v>95</v>
      </c>
      <c r="G4609">
        <v>176</v>
      </c>
    </row>
    <row r="4610" spans="1:7" x14ac:dyDescent="0.25">
      <c r="A4610" s="66" t="str">
        <f t="shared" ref="A4610:A4673" si="72">B4610&amp;", "&amp;F4610&amp;", "&amp;E4610&amp;", "&amp;D4610&amp;", "&amp;C4610</f>
        <v>2013, West Midlands, 1, 80+, Prostate</v>
      </c>
      <c r="B4610">
        <v>2013</v>
      </c>
      <c r="C4610" t="s">
        <v>2</v>
      </c>
      <c r="D4610" t="s">
        <v>19</v>
      </c>
      <c r="E4610">
        <v>1</v>
      </c>
      <c r="F4610" t="s">
        <v>97</v>
      </c>
      <c r="G4610">
        <v>168</v>
      </c>
    </row>
    <row r="4611" spans="1:7" x14ac:dyDescent="0.25">
      <c r="A4611" s="66" t="str">
        <f t="shared" si="72"/>
        <v>2013, Yorkshire and The Humber, 1, 80+, Prostate</v>
      </c>
      <c r="B4611">
        <v>2013</v>
      </c>
      <c r="C4611" t="s">
        <v>2</v>
      </c>
      <c r="D4611" t="s">
        <v>19</v>
      </c>
      <c r="E4611">
        <v>1</v>
      </c>
      <c r="F4611" t="s">
        <v>96</v>
      </c>
      <c r="G4611">
        <v>142</v>
      </c>
    </row>
    <row r="4612" spans="1:7" x14ac:dyDescent="0.25">
      <c r="A4612" s="66" t="str">
        <f t="shared" si="72"/>
        <v>2013, East Midlands, 2, 80+, Prostate</v>
      </c>
      <c r="B4612">
        <v>2013</v>
      </c>
      <c r="C4612" t="s">
        <v>2</v>
      </c>
      <c r="D4612" t="s">
        <v>19</v>
      </c>
      <c r="E4612">
        <v>2</v>
      </c>
      <c r="F4612" t="s">
        <v>98</v>
      </c>
      <c r="G4612">
        <v>52</v>
      </c>
    </row>
    <row r="4613" spans="1:7" x14ac:dyDescent="0.25">
      <c r="A4613" s="66" t="str">
        <f t="shared" si="72"/>
        <v>2013, East of England, 2, 80+, Prostate</v>
      </c>
      <c r="B4613">
        <v>2013</v>
      </c>
      <c r="C4613" t="s">
        <v>2</v>
      </c>
      <c r="D4613" t="s">
        <v>19</v>
      </c>
      <c r="E4613">
        <v>2</v>
      </c>
      <c r="F4613" t="s">
        <v>94</v>
      </c>
      <c r="G4613">
        <v>205</v>
      </c>
    </row>
    <row r="4614" spans="1:7" x14ac:dyDescent="0.25">
      <c r="A4614" s="66" t="str">
        <f t="shared" si="72"/>
        <v>2013, London, 2, 80+, Prostate</v>
      </c>
      <c r="B4614">
        <v>2013</v>
      </c>
      <c r="C4614" t="s">
        <v>2</v>
      </c>
      <c r="D4614" t="s">
        <v>19</v>
      </c>
      <c r="E4614">
        <v>2</v>
      </c>
      <c r="F4614" t="s">
        <v>8</v>
      </c>
      <c r="G4614">
        <v>32</v>
      </c>
    </row>
    <row r="4615" spans="1:7" x14ac:dyDescent="0.25">
      <c r="A4615" s="66" t="str">
        <f t="shared" si="72"/>
        <v>2013, North East, 2, 80+, Prostate</v>
      </c>
      <c r="B4615">
        <v>2013</v>
      </c>
      <c r="C4615" t="s">
        <v>2</v>
      </c>
      <c r="D4615" t="s">
        <v>19</v>
      </c>
      <c r="E4615">
        <v>2</v>
      </c>
      <c r="F4615" t="s">
        <v>99</v>
      </c>
      <c r="G4615">
        <v>47</v>
      </c>
    </row>
    <row r="4616" spans="1:7" x14ac:dyDescent="0.25">
      <c r="A4616" s="66" t="str">
        <f t="shared" si="72"/>
        <v>2013, North West, 2, 80+, Prostate</v>
      </c>
      <c r="B4616">
        <v>2013</v>
      </c>
      <c r="C4616" t="s">
        <v>2</v>
      </c>
      <c r="D4616" t="s">
        <v>19</v>
      </c>
      <c r="E4616">
        <v>2</v>
      </c>
      <c r="F4616" t="s">
        <v>92</v>
      </c>
      <c r="G4616">
        <v>82</v>
      </c>
    </row>
    <row r="4617" spans="1:7" x14ac:dyDescent="0.25">
      <c r="A4617" s="66" t="str">
        <f t="shared" si="72"/>
        <v>2013, South East, 2, 80+, Prostate</v>
      </c>
      <c r="B4617">
        <v>2013</v>
      </c>
      <c r="C4617" t="s">
        <v>2</v>
      </c>
      <c r="D4617" t="s">
        <v>19</v>
      </c>
      <c r="E4617">
        <v>2</v>
      </c>
      <c r="F4617" t="s">
        <v>93</v>
      </c>
      <c r="G4617">
        <v>79</v>
      </c>
    </row>
    <row r="4618" spans="1:7" x14ac:dyDescent="0.25">
      <c r="A4618" s="66" t="str">
        <f t="shared" si="72"/>
        <v>2013, South West, 2, 80+, Prostate</v>
      </c>
      <c r="B4618">
        <v>2013</v>
      </c>
      <c r="C4618" t="s">
        <v>2</v>
      </c>
      <c r="D4618" t="s">
        <v>19</v>
      </c>
      <c r="E4618">
        <v>2</v>
      </c>
      <c r="F4618" t="s">
        <v>95</v>
      </c>
      <c r="G4618">
        <v>117</v>
      </c>
    </row>
    <row r="4619" spans="1:7" x14ac:dyDescent="0.25">
      <c r="A4619" s="66" t="str">
        <f t="shared" si="72"/>
        <v>2013, West Midlands, 2, 80+, Prostate</v>
      </c>
      <c r="B4619">
        <v>2013</v>
      </c>
      <c r="C4619" t="s">
        <v>2</v>
      </c>
      <c r="D4619" t="s">
        <v>19</v>
      </c>
      <c r="E4619">
        <v>2</v>
      </c>
      <c r="F4619" t="s">
        <v>97</v>
      </c>
      <c r="G4619">
        <v>79</v>
      </c>
    </row>
    <row r="4620" spans="1:7" x14ac:dyDescent="0.25">
      <c r="A4620" s="66" t="str">
        <f t="shared" si="72"/>
        <v>2013, Yorkshire and The Humber, 2, 80+, Prostate</v>
      </c>
      <c r="B4620">
        <v>2013</v>
      </c>
      <c r="C4620" t="s">
        <v>2</v>
      </c>
      <c r="D4620" t="s">
        <v>19</v>
      </c>
      <c r="E4620">
        <v>2</v>
      </c>
      <c r="F4620" t="s">
        <v>96</v>
      </c>
      <c r="G4620">
        <v>66</v>
      </c>
    </row>
    <row r="4621" spans="1:7" x14ac:dyDescent="0.25">
      <c r="A4621" s="66" t="str">
        <f t="shared" si="72"/>
        <v>2013, East Midlands, 3, 80+, Prostate</v>
      </c>
      <c r="B4621">
        <v>2013</v>
      </c>
      <c r="C4621" t="s">
        <v>2</v>
      </c>
      <c r="D4621" t="s">
        <v>19</v>
      </c>
      <c r="E4621">
        <v>3</v>
      </c>
      <c r="F4621" t="s">
        <v>98</v>
      </c>
      <c r="G4621">
        <v>54</v>
      </c>
    </row>
    <row r="4622" spans="1:7" x14ac:dyDescent="0.25">
      <c r="A4622" s="66" t="str">
        <f t="shared" si="72"/>
        <v>2013, East of England, 3, 80+, Prostate</v>
      </c>
      <c r="B4622">
        <v>2013</v>
      </c>
      <c r="C4622" t="s">
        <v>2</v>
      </c>
      <c r="D4622" t="s">
        <v>19</v>
      </c>
      <c r="E4622">
        <v>3</v>
      </c>
      <c r="F4622" t="s">
        <v>94</v>
      </c>
      <c r="G4622">
        <v>97</v>
      </c>
    </row>
    <row r="4623" spans="1:7" x14ac:dyDescent="0.25">
      <c r="A4623" s="66" t="str">
        <f t="shared" si="72"/>
        <v>2013, London, 3, 80+, Prostate</v>
      </c>
      <c r="B4623">
        <v>2013</v>
      </c>
      <c r="C4623" t="s">
        <v>2</v>
      </c>
      <c r="D4623" t="s">
        <v>19</v>
      </c>
      <c r="E4623">
        <v>3</v>
      </c>
      <c r="F4623" t="s">
        <v>8</v>
      </c>
      <c r="G4623">
        <v>71</v>
      </c>
    </row>
    <row r="4624" spans="1:7" x14ac:dyDescent="0.25">
      <c r="A4624" s="66" t="str">
        <f t="shared" si="72"/>
        <v>2013, North East, 3, 80+, Prostate</v>
      </c>
      <c r="B4624">
        <v>2013</v>
      </c>
      <c r="C4624" t="s">
        <v>2</v>
      </c>
      <c r="D4624" t="s">
        <v>19</v>
      </c>
      <c r="E4624">
        <v>3</v>
      </c>
      <c r="F4624" t="s">
        <v>99</v>
      </c>
      <c r="G4624">
        <v>20</v>
      </c>
    </row>
    <row r="4625" spans="1:7" x14ac:dyDescent="0.25">
      <c r="A4625" s="66" t="str">
        <f t="shared" si="72"/>
        <v>2013, North West, 3, 80+, Prostate</v>
      </c>
      <c r="B4625">
        <v>2013</v>
      </c>
      <c r="C4625" t="s">
        <v>2</v>
      </c>
      <c r="D4625" t="s">
        <v>19</v>
      </c>
      <c r="E4625">
        <v>3</v>
      </c>
      <c r="F4625" t="s">
        <v>92</v>
      </c>
      <c r="G4625">
        <v>117</v>
      </c>
    </row>
    <row r="4626" spans="1:7" x14ac:dyDescent="0.25">
      <c r="A4626" s="66" t="str">
        <f t="shared" si="72"/>
        <v>2013, South East, 3, 80+, Prostate</v>
      </c>
      <c r="B4626">
        <v>2013</v>
      </c>
      <c r="C4626" t="s">
        <v>2</v>
      </c>
      <c r="D4626" t="s">
        <v>19</v>
      </c>
      <c r="E4626">
        <v>3</v>
      </c>
      <c r="F4626" t="s">
        <v>93</v>
      </c>
      <c r="G4626">
        <v>147</v>
      </c>
    </row>
    <row r="4627" spans="1:7" x14ac:dyDescent="0.25">
      <c r="A4627" s="66" t="str">
        <f t="shared" si="72"/>
        <v>2013, South West, 3, 80+, Prostate</v>
      </c>
      <c r="B4627">
        <v>2013</v>
      </c>
      <c r="C4627" t="s">
        <v>2</v>
      </c>
      <c r="D4627" t="s">
        <v>19</v>
      </c>
      <c r="E4627">
        <v>3</v>
      </c>
      <c r="F4627" t="s">
        <v>95</v>
      </c>
      <c r="G4627">
        <v>156</v>
      </c>
    </row>
    <row r="4628" spans="1:7" x14ac:dyDescent="0.25">
      <c r="A4628" s="66" t="str">
        <f t="shared" si="72"/>
        <v>2013, West Midlands, 3, 80+, Prostate</v>
      </c>
      <c r="B4628">
        <v>2013</v>
      </c>
      <c r="C4628" t="s">
        <v>2</v>
      </c>
      <c r="D4628" t="s">
        <v>19</v>
      </c>
      <c r="E4628">
        <v>3</v>
      </c>
      <c r="F4628" t="s">
        <v>97</v>
      </c>
      <c r="G4628">
        <v>86</v>
      </c>
    </row>
    <row r="4629" spans="1:7" x14ac:dyDescent="0.25">
      <c r="A4629" s="66" t="str">
        <f t="shared" si="72"/>
        <v>2013, Yorkshire and The Humber, 3, 80+, Prostate</v>
      </c>
      <c r="B4629">
        <v>2013</v>
      </c>
      <c r="C4629" t="s">
        <v>2</v>
      </c>
      <c r="D4629" t="s">
        <v>19</v>
      </c>
      <c r="E4629">
        <v>3</v>
      </c>
      <c r="F4629" t="s">
        <v>96</v>
      </c>
      <c r="G4629">
        <v>70</v>
      </c>
    </row>
    <row r="4630" spans="1:7" x14ac:dyDescent="0.25">
      <c r="A4630" s="66" t="str">
        <f t="shared" si="72"/>
        <v>2013, East Midlands, 4, 80+, Prostate</v>
      </c>
      <c r="B4630">
        <v>2013</v>
      </c>
      <c r="C4630" t="s">
        <v>2</v>
      </c>
      <c r="D4630" t="s">
        <v>19</v>
      </c>
      <c r="E4630">
        <v>4</v>
      </c>
      <c r="F4630" t="s">
        <v>98</v>
      </c>
      <c r="G4630">
        <v>139</v>
      </c>
    </row>
    <row r="4631" spans="1:7" x14ac:dyDescent="0.25">
      <c r="A4631" s="66" t="str">
        <f t="shared" si="72"/>
        <v>2013, East of England, 4, 80+, Prostate</v>
      </c>
      <c r="B4631">
        <v>2013</v>
      </c>
      <c r="C4631" t="s">
        <v>2</v>
      </c>
      <c r="D4631" t="s">
        <v>19</v>
      </c>
      <c r="E4631">
        <v>4</v>
      </c>
      <c r="F4631" t="s">
        <v>94</v>
      </c>
      <c r="G4631">
        <v>278</v>
      </c>
    </row>
    <row r="4632" spans="1:7" x14ac:dyDescent="0.25">
      <c r="A4632" s="66" t="str">
        <f t="shared" si="72"/>
        <v>2013, London, 4, 80+, Prostate</v>
      </c>
      <c r="B4632">
        <v>2013</v>
      </c>
      <c r="C4632" t="s">
        <v>2</v>
      </c>
      <c r="D4632" t="s">
        <v>19</v>
      </c>
      <c r="E4632">
        <v>4</v>
      </c>
      <c r="F4632" t="s">
        <v>8</v>
      </c>
      <c r="G4632">
        <v>182</v>
      </c>
    </row>
    <row r="4633" spans="1:7" x14ac:dyDescent="0.25">
      <c r="A4633" s="66" t="str">
        <f t="shared" si="72"/>
        <v>2013, North East, 4, 80+, Prostate</v>
      </c>
      <c r="B4633">
        <v>2013</v>
      </c>
      <c r="C4633" t="s">
        <v>2</v>
      </c>
      <c r="D4633" t="s">
        <v>19</v>
      </c>
      <c r="E4633">
        <v>4</v>
      </c>
      <c r="F4633" t="s">
        <v>99</v>
      </c>
      <c r="G4633">
        <v>127</v>
      </c>
    </row>
    <row r="4634" spans="1:7" x14ac:dyDescent="0.25">
      <c r="A4634" s="66" t="str">
        <f t="shared" si="72"/>
        <v>2013, North West, 4, 80+, Prostate</v>
      </c>
      <c r="B4634">
        <v>2013</v>
      </c>
      <c r="C4634" t="s">
        <v>2</v>
      </c>
      <c r="D4634" t="s">
        <v>19</v>
      </c>
      <c r="E4634">
        <v>4</v>
      </c>
      <c r="F4634" t="s">
        <v>92</v>
      </c>
      <c r="G4634">
        <v>232</v>
      </c>
    </row>
    <row r="4635" spans="1:7" x14ac:dyDescent="0.25">
      <c r="A4635" s="66" t="str">
        <f t="shared" si="72"/>
        <v>2013, South East, 4, 80+, Prostate</v>
      </c>
      <c r="B4635">
        <v>2013</v>
      </c>
      <c r="C4635" t="s">
        <v>2</v>
      </c>
      <c r="D4635" t="s">
        <v>19</v>
      </c>
      <c r="E4635">
        <v>4</v>
      </c>
      <c r="F4635" t="s">
        <v>93</v>
      </c>
      <c r="G4635">
        <v>351</v>
      </c>
    </row>
    <row r="4636" spans="1:7" x14ac:dyDescent="0.25">
      <c r="A4636" s="66" t="str">
        <f t="shared" si="72"/>
        <v>2013, South West, 4, 80+, Prostate</v>
      </c>
      <c r="B4636">
        <v>2013</v>
      </c>
      <c r="C4636" t="s">
        <v>2</v>
      </c>
      <c r="D4636" t="s">
        <v>19</v>
      </c>
      <c r="E4636">
        <v>4</v>
      </c>
      <c r="F4636" t="s">
        <v>95</v>
      </c>
      <c r="G4636">
        <v>292</v>
      </c>
    </row>
    <row r="4637" spans="1:7" x14ac:dyDescent="0.25">
      <c r="A4637" s="66" t="str">
        <f t="shared" si="72"/>
        <v>2013, West Midlands, 4, 80+, Prostate</v>
      </c>
      <c r="B4637">
        <v>2013</v>
      </c>
      <c r="C4637" t="s">
        <v>2</v>
      </c>
      <c r="D4637" t="s">
        <v>19</v>
      </c>
      <c r="E4637">
        <v>4</v>
      </c>
      <c r="F4637" t="s">
        <v>97</v>
      </c>
      <c r="G4637">
        <v>214</v>
      </c>
    </row>
    <row r="4638" spans="1:7" x14ac:dyDescent="0.25">
      <c r="A4638" s="66" t="str">
        <f t="shared" si="72"/>
        <v>2013, Yorkshire and The Humber, 4, 80+, Prostate</v>
      </c>
      <c r="B4638">
        <v>2013</v>
      </c>
      <c r="C4638" t="s">
        <v>2</v>
      </c>
      <c r="D4638" t="s">
        <v>19</v>
      </c>
      <c r="E4638">
        <v>4</v>
      </c>
      <c r="F4638" t="s">
        <v>96</v>
      </c>
      <c r="G4638">
        <v>214</v>
      </c>
    </row>
    <row r="4639" spans="1:7" x14ac:dyDescent="0.25">
      <c r="A4639" s="66" t="str">
        <f t="shared" si="72"/>
        <v>2013, East Midlands, Unk/Oth, 80+, Prostate</v>
      </c>
      <c r="B4639">
        <v>2013</v>
      </c>
      <c r="C4639" t="s">
        <v>2</v>
      </c>
      <c r="D4639" t="s">
        <v>19</v>
      </c>
      <c r="E4639" t="s">
        <v>26</v>
      </c>
      <c r="F4639" t="s">
        <v>98</v>
      </c>
      <c r="G4639">
        <v>321</v>
      </c>
    </row>
    <row r="4640" spans="1:7" x14ac:dyDescent="0.25">
      <c r="A4640" s="66" t="str">
        <f t="shared" si="72"/>
        <v>2013, East of England, Unk/Oth, 80+, Prostate</v>
      </c>
      <c r="B4640">
        <v>2013</v>
      </c>
      <c r="C4640" t="s">
        <v>2</v>
      </c>
      <c r="D4640" t="s">
        <v>19</v>
      </c>
      <c r="E4640" t="s">
        <v>26</v>
      </c>
      <c r="F4640" t="s">
        <v>94</v>
      </c>
      <c r="G4640">
        <v>143</v>
      </c>
    </row>
    <row r="4641" spans="1:7" x14ac:dyDescent="0.25">
      <c r="A4641" s="66" t="str">
        <f t="shared" si="72"/>
        <v>2013, London, Unk/Oth, 80+, Prostate</v>
      </c>
      <c r="B4641">
        <v>2013</v>
      </c>
      <c r="C4641" t="s">
        <v>2</v>
      </c>
      <c r="D4641" t="s">
        <v>19</v>
      </c>
      <c r="E4641" t="s">
        <v>26</v>
      </c>
      <c r="F4641" t="s">
        <v>8</v>
      </c>
      <c r="G4641">
        <v>420</v>
      </c>
    </row>
    <row r="4642" spans="1:7" x14ac:dyDescent="0.25">
      <c r="A4642" s="66" t="str">
        <f t="shared" si="72"/>
        <v>2013, North East, Unk/Oth, 80+, Prostate</v>
      </c>
      <c r="B4642">
        <v>2013</v>
      </c>
      <c r="C4642" t="s">
        <v>2</v>
      </c>
      <c r="D4642" t="s">
        <v>19</v>
      </c>
      <c r="E4642" t="s">
        <v>26</v>
      </c>
      <c r="F4642" t="s">
        <v>99</v>
      </c>
      <c r="G4642">
        <v>95</v>
      </c>
    </row>
    <row r="4643" spans="1:7" x14ac:dyDescent="0.25">
      <c r="A4643" s="66" t="str">
        <f t="shared" si="72"/>
        <v>2013, North West, Unk/Oth, 80+, Prostate</v>
      </c>
      <c r="B4643">
        <v>2013</v>
      </c>
      <c r="C4643" t="s">
        <v>2</v>
      </c>
      <c r="D4643" t="s">
        <v>19</v>
      </c>
      <c r="E4643" t="s">
        <v>26</v>
      </c>
      <c r="F4643" t="s">
        <v>92</v>
      </c>
      <c r="G4643">
        <v>365</v>
      </c>
    </row>
    <row r="4644" spans="1:7" x14ac:dyDescent="0.25">
      <c r="A4644" s="66" t="str">
        <f t="shared" si="72"/>
        <v>2013, South East, Unk/Oth, 80+, Prostate</v>
      </c>
      <c r="B4644">
        <v>2013</v>
      </c>
      <c r="C4644" t="s">
        <v>2</v>
      </c>
      <c r="D4644" t="s">
        <v>19</v>
      </c>
      <c r="E4644" t="s">
        <v>26</v>
      </c>
      <c r="F4644" t="s">
        <v>93</v>
      </c>
      <c r="G4644">
        <v>805</v>
      </c>
    </row>
    <row r="4645" spans="1:7" x14ac:dyDescent="0.25">
      <c r="A4645" s="66" t="str">
        <f t="shared" si="72"/>
        <v>2013, South West, Unk/Oth, 80+, Prostate</v>
      </c>
      <c r="B4645">
        <v>2013</v>
      </c>
      <c r="C4645" t="s">
        <v>2</v>
      </c>
      <c r="D4645" t="s">
        <v>19</v>
      </c>
      <c r="E4645" t="s">
        <v>26</v>
      </c>
      <c r="F4645" t="s">
        <v>95</v>
      </c>
      <c r="G4645">
        <v>286</v>
      </c>
    </row>
    <row r="4646" spans="1:7" x14ac:dyDescent="0.25">
      <c r="A4646" s="66" t="str">
        <f t="shared" si="72"/>
        <v>2013, West Midlands, Unk/Oth, 80+, Prostate</v>
      </c>
      <c r="B4646">
        <v>2013</v>
      </c>
      <c r="C4646" t="s">
        <v>2</v>
      </c>
      <c r="D4646" t="s">
        <v>19</v>
      </c>
      <c r="E4646" t="s">
        <v>26</v>
      </c>
      <c r="F4646" t="s">
        <v>97</v>
      </c>
      <c r="G4646">
        <v>283</v>
      </c>
    </row>
    <row r="4647" spans="1:7" x14ac:dyDescent="0.25">
      <c r="A4647" s="66" t="str">
        <f t="shared" si="72"/>
        <v>2013, Yorkshire and The Humber, Unk/Oth, 80+, Prostate</v>
      </c>
      <c r="B4647">
        <v>2013</v>
      </c>
      <c r="C4647" t="s">
        <v>2</v>
      </c>
      <c r="D4647" t="s">
        <v>19</v>
      </c>
      <c r="E4647" t="s">
        <v>26</v>
      </c>
      <c r="F4647" t="s">
        <v>96</v>
      </c>
      <c r="G4647">
        <v>260</v>
      </c>
    </row>
    <row r="4648" spans="1:7" x14ac:dyDescent="0.25">
      <c r="A4648" s="66" t="str">
        <f t="shared" si="72"/>
        <v>2013, East Midlands, 1, 0-49, Uterine</v>
      </c>
      <c r="B4648">
        <v>2013</v>
      </c>
      <c r="C4648" t="s">
        <v>36</v>
      </c>
      <c r="D4648" t="s">
        <v>25</v>
      </c>
      <c r="E4648">
        <v>1</v>
      </c>
      <c r="F4648" t="s">
        <v>98</v>
      </c>
      <c r="G4648">
        <v>28</v>
      </c>
    </row>
    <row r="4649" spans="1:7" x14ac:dyDescent="0.25">
      <c r="A4649" s="66" t="str">
        <f t="shared" si="72"/>
        <v>2013, East of England, 1, 0-49, Uterine</v>
      </c>
      <c r="B4649">
        <v>2013</v>
      </c>
      <c r="C4649" t="s">
        <v>36</v>
      </c>
      <c r="D4649" t="s">
        <v>25</v>
      </c>
      <c r="E4649">
        <v>1</v>
      </c>
      <c r="F4649" t="s">
        <v>94</v>
      </c>
      <c r="G4649">
        <v>38</v>
      </c>
    </row>
    <row r="4650" spans="1:7" x14ac:dyDescent="0.25">
      <c r="A4650" s="66" t="str">
        <f t="shared" si="72"/>
        <v>2013, London, 1, 0-49, Uterine</v>
      </c>
      <c r="B4650">
        <v>2013</v>
      </c>
      <c r="C4650" t="s">
        <v>36</v>
      </c>
      <c r="D4650" t="s">
        <v>25</v>
      </c>
      <c r="E4650">
        <v>1</v>
      </c>
      <c r="F4650" t="s">
        <v>8</v>
      </c>
      <c r="G4650">
        <v>66</v>
      </c>
    </row>
    <row r="4651" spans="1:7" x14ac:dyDescent="0.25">
      <c r="A4651" s="66" t="str">
        <f t="shared" si="72"/>
        <v>2013, North East, 1, 0-49, Uterine</v>
      </c>
      <c r="B4651">
        <v>2013</v>
      </c>
      <c r="C4651" t="s">
        <v>36</v>
      </c>
      <c r="D4651" t="s">
        <v>25</v>
      </c>
      <c r="E4651">
        <v>1</v>
      </c>
      <c r="F4651" t="s">
        <v>99</v>
      </c>
      <c r="G4651">
        <v>16</v>
      </c>
    </row>
    <row r="4652" spans="1:7" x14ac:dyDescent="0.25">
      <c r="A4652" s="66" t="str">
        <f t="shared" si="72"/>
        <v>2013, North West, 1, 0-49, Uterine</v>
      </c>
      <c r="B4652">
        <v>2013</v>
      </c>
      <c r="C4652" t="s">
        <v>36</v>
      </c>
      <c r="D4652" t="s">
        <v>25</v>
      </c>
      <c r="E4652">
        <v>1</v>
      </c>
      <c r="F4652" t="s">
        <v>92</v>
      </c>
      <c r="G4652">
        <v>44</v>
      </c>
    </row>
    <row r="4653" spans="1:7" x14ac:dyDescent="0.25">
      <c r="A4653" s="66" t="str">
        <f t="shared" si="72"/>
        <v>2013, South East, 1, 0-49, Uterine</v>
      </c>
      <c r="B4653">
        <v>2013</v>
      </c>
      <c r="C4653" t="s">
        <v>36</v>
      </c>
      <c r="D4653" t="s">
        <v>25</v>
      </c>
      <c r="E4653">
        <v>1</v>
      </c>
      <c r="F4653" t="s">
        <v>93</v>
      </c>
      <c r="G4653">
        <v>52</v>
      </c>
    </row>
    <row r="4654" spans="1:7" x14ac:dyDescent="0.25">
      <c r="A4654" s="66" t="str">
        <f t="shared" si="72"/>
        <v>2013, South West, 1, 0-49, Uterine</v>
      </c>
      <c r="B4654">
        <v>2013</v>
      </c>
      <c r="C4654" t="s">
        <v>36</v>
      </c>
      <c r="D4654" t="s">
        <v>25</v>
      </c>
      <c r="E4654">
        <v>1</v>
      </c>
      <c r="F4654" t="s">
        <v>95</v>
      </c>
      <c r="G4654">
        <v>26</v>
      </c>
    </row>
    <row r="4655" spans="1:7" x14ac:dyDescent="0.25">
      <c r="A4655" s="66" t="str">
        <f t="shared" si="72"/>
        <v>2013, West Midlands, 1, 0-49, Uterine</v>
      </c>
      <c r="B4655">
        <v>2013</v>
      </c>
      <c r="C4655" t="s">
        <v>36</v>
      </c>
      <c r="D4655" t="s">
        <v>25</v>
      </c>
      <c r="E4655">
        <v>1</v>
      </c>
      <c r="F4655" t="s">
        <v>97</v>
      </c>
      <c r="G4655">
        <v>42</v>
      </c>
    </row>
    <row r="4656" spans="1:7" x14ac:dyDescent="0.25">
      <c r="A4656" s="66" t="str">
        <f t="shared" si="72"/>
        <v>2013, Yorkshire and The Humber, 1, 0-49, Uterine</v>
      </c>
      <c r="B4656">
        <v>2013</v>
      </c>
      <c r="C4656" t="s">
        <v>36</v>
      </c>
      <c r="D4656" t="s">
        <v>25</v>
      </c>
      <c r="E4656">
        <v>1</v>
      </c>
      <c r="F4656" t="s">
        <v>96</v>
      </c>
      <c r="G4656">
        <v>32</v>
      </c>
    </row>
    <row r="4657" spans="1:7" x14ac:dyDescent="0.25">
      <c r="A4657" s="66" t="str">
        <f t="shared" si="72"/>
        <v>2013, East Midlands, 2, 0-49, Uterine</v>
      </c>
      <c r="B4657">
        <v>2013</v>
      </c>
      <c r="C4657" t="s">
        <v>36</v>
      </c>
      <c r="D4657" t="s">
        <v>25</v>
      </c>
      <c r="E4657">
        <v>2</v>
      </c>
      <c r="F4657" t="s">
        <v>98</v>
      </c>
      <c r="G4657" t="s">
        <v>116</v>
      </c>
    </row>
    <row r="4658" spans="1:7" x14ac:dyDescent="0.25">
      <c r="A4658" s="66" t="str">
        <f t="shared" si="72"/>
        <v>2013, East of England, 2, 0-49, Uterine</v>
      </c>
      <c r="B4658">
        <v>2013</v>
      </c>
      <c r="C4658" t="s">
        <v>36</v>
      </c>
      <c r="D4658" t="s">
        <v>25</v>
      </c>
      <c r="E4658">
        <v>2</v>
      </c>
      <c r="F4658" t="s">
        <v>94</v>
      </c>
      <c r="G4658" t="s">
        <v>116</v>
      </c>
    </row>
    <row r="4659" spans="1:7" x14ac:dyDescent="0.25">
      <c r="A4659" s="66" t="str">
        <f t="shared" si="72"/>
        <v>2013, London, 2, 0-49, Uterine</v>
      </c>
      <c r="B4659">
        <v>2013</v>
      </c>
      <c r="C4659" t="s">
        <v>36</v>
      </c>
      <c r="D4659" t="s">
        <v>25</v>
      </c>
      <c r="E4659">
        <v>2</v>
      </c>
      <c r="F4659" t="s">
        <v>8</v>
      </c>
      <c r="G4659">
        <v>7</v>
      </c>
    </row>
    <row r="4660" spans="1:7" x14ac:dyDescent="0.25">
      <c r="A4660" s="66" t="str">
        <f t="shared" si="72"/>
        <v>2013, North East, 2, 0-49, Uterine</v>
      </c>
      <c r="B4660">
        <v>2013</v>
      </c>
      <c r="C4660" t="s">
        <v>36</v>
      </c>
      <c r="D4660" t="s">
        <v>25</v>
      </c>
      <c r="E4660">
        <v>2</v>
      </c>
      <c r="F4660" t="s">
        <v>99</v>
      </c>
      <c r="G4660" t="s">
        <v>116</v>
      </c>
    </row>
    <row r="4661" spans="1:7" x14ac:dyDescent="0.25">
      <c r="A4661" s="66" t="str">
        <f t="shared" si="72"/>
        <v>2013, North West, 2, 0-49, Uterine</v>
      </c>
      <c r="B4661">
        <v>2013</v>
      </c>
      <c r="C4661" t="s">
        <v>36</v>
      </c>
      <c r="D4661" t="s">
        <v>25</v>
      </c>
      <c r="E4661">
        <v>2</v>
      </c>
      <c r="F4661" t="s">
        <v>92</v>
      </c>
      <c r="G4661" t="s">
        <v>116</v>
      </c>
    </row>
    <row r="4662" spans="1:7" x14ac:dyDescent="0.25">
      <c r="A4662" s="66" t="str">
        <f t="shared" si="72"/>
        <v>2013, South East, 2, 0-49, Uterine</v>
      </c>
      <c r="B4662">
        <v>2013</v>
      </c>
      <c r="C4662" t="s">
        <v>36</v>
      </c>
      <c r="D4662" t="s">
        <v>25</v>
      </c>
      <c r="E4662">
        <v>2</v>
      </c>
      <c r="F4662" t="s">
        <v>93</v>
      </c>
      <c r="G4662" t="s">
        <v>116</v>
      </c>
    </row>
    <row r="4663" spans="1:7" x14ac:dyDescent="0.25">
      <c r="A4663" s="66" t="str">
        <f t="shared" si="72"/>
        <v>2013, South West, 2, 0-49, Uterine</v>
      </c>
      <c r="B4663">
        <v>2013</v>
      </c>
      <c r="C4663" t="s">
        <v>36</v>
      </c>
      <c r="D4663" t="s">
        <v>25</v>
      </c>
      <c r="E4663">
        <v>2</v>
      </c>
      <c r="F4663" t="s">
        <v>95</v>
      </c>
      <c r="G4663">
        <v>6</v>
      </c>
    </row>
    <row r="4664" spans="1:7" x14ac:dyDescent="0.25">
      <c r="A4664" s="66" t="str">
        <f t="shared" si="72"/>
        <v>2013, West Midlands, 2, 0-49, Uterine</v>
      </c>
      <c r="B4664">
        <v>2013</v>
      </c>
      <c r="C4664" t="s">
        <v>36</v>
      </c>
      <c r="D4664" t="s">
        <v>25</v>
      </c>
      <c r="E4664">
        <v>2</v>
      </c>
      <c r="F4664" t="s">
        <v>97</v>
      </c>
      <c r="G4664" t="s">
        <v>116</v>
      </c>
    </row>
    <row r="4665" spans="1:7" x14ac:dyDescent="0.25">
      <c r="A4665" s="66" t="str">
        <f t="shared" si="72"/>
        <v>2013, Yorkshire and The Humber, 2, 0-49, Uterine</v>
      </c>
      <c r="B4665">
        <v>2013</v>
      </c>
      <c r="C4665" t="s">
        <v>36</v>
      </c>
      <c r="D4665" t="s">
        <v>25</v>
      </c>
      <c r="E4665">
        <v>2</v>
      </c>
      <c r="F4665" t="s">
        <v>96</v>
      </c>
      <c r="G4665" t="s">
        <v>116</v>
      </c>
    </row>
    <row r="4666" spans="1:7" x14ac:dyDescent="0.25">
      <c r="A4666" s="66" t="str">
        <f t="shared" si="72"/>
        <v>2013, East Midlands, 3, 0-49, Uterine</v>
      </c>
      <c r="B4666">
        <v>2013</v>
      </c>
      <c r="C4666" t="s">
        <v>36</v>
      </c>
      <c r="D4666" t="s">
        <v>25</v>
      </c>
      <c r="E4666">
        <v>3</v>
      </c>
      <c r="F4666" t="s">
        <v>98</v>
      </c>
      <c r="G4666">
        <v>5</v>
      </c>
    </row>
    <row r="4667" spans="1:7" x14ac:dyDescent="0.25">
      <c r="A4667" s="66" t="str">
        <f t="shared" si="72"/>
        <v>2013, East of England, 3, 0-49, Uterine</v>
      </c>
      <c r="B4667">
        <v>2013</v>
      </c>
      <c r="C4667" t="s">
        <v>36</v>
      </c>
      <c r="D4667" t="s">
        <v>25</v>
      </c>
      <c r="E4667">
        <v>3</v>
      </c>
      <c r="F4667" t="s">
        <v>94</v>
      </c>
      <c r="G4667" t="s">
        <v>116</v>
      </c>
    </row>
    <row r="4668" spans="1:7" x14ac:dyDescent="0.25">
      <c r="A4668" s="66" t="str">
        <f t="shared" si="72"/>
        <v>2013, London, 3, 0-49, Uterine</v>
      </c>
      <c r="B4668">
        <v>2013</v>
      </c>
      <c r="C4668" t="s">
        <v>36</v>
      </c>
      <c r="D4668" t="s">
        <v>25</v>
      </c>
      <c r="E4668">
        <v>3</v>
      </c>
      <c r="F4668" t="s">
        <v>8</v>
      </c>
      <c r="G4668">
        <v>9</v>
      </c>
    </row>
    <row r="4669" spans="1:7" x14ac:dyDescent="0.25">
      <c r="A4669" s="66" t="str">
        <f t="shared" si="72"/>
        <v>2013, North East, 3, 0-49, Uterine</v>
      </c>
      <c r="B4669">
        <v>2013</v>
      </c>
      <c r="C4669" t="s">
        <v>36</v>
      </c>
      <c r="D4669" t="s">
        <v>25</v>
      </c>
      <c r="E4669">
        <v>3</v>
      </c>
      <c r="F4669" t="s">
        <v>99</v>
      </c>
      <c r="G4669" t="s">
        <v>116</v>
      </c>
    </row>
    <row r="4670" spans="1:7" x14ac:dyDescent="0.25">
      <c r="A4670" s="66" t="str">
        <f t="shared" si="72"/>
        <v>2013, North West, 3, 0-49, Uterine</v>
      </c>
      <c r="B4670">
        <v>2013</v>
      </c>
      <c r="C4670" t="s">
        <v>36</v>
      </c>
      <c r="D4670" t="s">
        <v>25</v>
      </c>
      <c r="E4670">
        <v>3</v>
      </c>
      <c r="F4670" t="s">
        <v>92</v>
      </c>
      <c r="G4670">
        <v>5</v>
      </c>
    </row>
    <row r="4671" spans="1:7" x14ac:dyDescent="0.25">
      <c r="A4671" s="66" t="str">
        <f t="shared" si="72"/>
        <v>2013, South East, 3, 0-49, Uterine</v>
      </c>
      <c r="B4671">
        <v>2013</v>
      </c>
      <c r="C4671" t="s">
        <v>36</v>
      </c>
      <c r="D4671" t="s">
        <v>25</v>
      </c>
      <c r="E4671">
        <v>3</v>
      </c>
      <c r="F4671" t="s">
        <v>93</v>
      </c>
      <c r="G4671">
        <v>6</v>
      </c>
    </row>
    <row r="4672" spans="1:7" x14ac:dyDescent="0.25">
      <c r="A4672" s="66" t="str">
        <f t="shared" si="72"/>
        <v>2013, South West, 3, 0-49, Uterine</v>
      </c>
      <c r="B4672">
        <v>2013</v>
      </c>
      <c r="C4672" t="s">
        <v>36</v>
      </c>
      <c r="D4672" t="s">
        <v>25</v>
      </c>
      <c r="E4672">
        <v>3</v>
      </c>
      <c r="F4672" t="s">
        <v>95</v>
      </c>
      <c r="G4672" t="s">
        <v>116</v>
      </c>
    </row>
    <row r="4673" spans="1:7" x14ac:dyDescent="0.25">
      <c r="A4673" s="66" t="str">
        <f t="shared" si="72"/>
        <v>2013, West Midlands, 3, 0-49, Uterine</v>
      </c>
      <c r="B4673">
        <v>2013</v>
      </c>
      <c r="C4673" t="s">
        <v>36</v>
      </c>
      <c r="D4673" t="s">
        <v>25</v>
      </c>
      <c r="E4673">
        <v>3</v>
      </c>
      <c r="F4673" t="s">
        <v>97</v>
      </c>
      <c r="G4673" t="s">
        <v>116</v>
      </c>
    </row>
    <row r="4674" spans="1:7" x14ac:dyDescent="0.25">
      <c r="A4674" s="66" t="str">
        <f t="shared" ref="A4674:A4737" si="73">B4674&amp;", "&amp;F4674&amp;", "&amp;E4674&amp;", "&amp;D4674&amp;", "&amp;C4674</f>
        <v>2013, Yorkshire and The Humber, 3, 0-49, Uterine</v>
      </c>
      <c r="B4674">
        <v>2013</v>
      </c>
      <c r="C4674" t="s">
        <v>36</v>
      </c>
      <c r="D4674" t="s">
        <v>25</v>
      </c>
      <c r="E4674">
        <v>3</v>
      </c>
      <c r="F4674" t="s">
        <v>96</v>
      </c>
      <c r="G4674" t="s">
        <v>116</v>
      </c>
    </row>
    <row r="4675" spans="1:7" x14ac:dyDescent="0.25">
      <c r="A4675" s="66" t="str">
        <f t="shared" si="73"/>
        <v>2013, East Midlands, 4, 0-49, Uterine</v>
      </c>
      <c r="B4675">
        <v>2013</v>
      </c>
      <c r="C4675" t="s">
        <v>36</v>
      </c>
      <c r="D4675" t="s">
        <v>25</v>
      </c>
      <c r="E4675">
        <v>4</v>
      </c>
      <c r="F4675" t="s">
        <v>98</v>
      </c>
      <c r="G4675" t="s">
        <v>116</v>
      </c>
    </row>
    <row r="4676" spans="1:7" x14ac:dyDescent="0.25">
      <c r="A4676" s="66" t="str">
        <f t="shared" si="73"/>
        <v>2013, East of England, 4, 0-49, Uterine</v>
      </c>
      <c r="B4676">
        <v>2013</v>
      </c>
      <c r="C4676" t="s">
        <v>36</v>
      </c>
      <c r="D4676" t="s">
        <v>25</v>
      </c>
      <c r="E4676">
        <v>4</v>
      </c>
      <c r="F4676" t="s">
        <v>94</v>
      </c>
      <c r="G4676" t="s">
        <v>116</v>
      </c>
    </row>
    <row r="4677" spans="1:7" x14ac:dyDescent="0.25">
      <c r="A4677" s="66" t="str">
        <f t="shared" si="73"/>
        <v>2013, London, 4, 0-49, Uterine</v>
      </c>
      <c r="B4677">
        <v>2013</v>
      </c>
      <c r="C4677" t="s">
        <v>36</v>
      </c>
      <c r="D4677" t="s">
        <v>25</v>
      </c>
      <c r="E4677">
        <v>4</v>
      </c>
      <c r="F4677" t="s">
        <v>8</v>
      </c>
      <c r="G4677">
        <v>8</v>
      </c>
    </row>
    <row r="4678" spans="1:7" x14ac:dyDescent="0.25">
      <c r="A4678" s="66" t="str">
        <f t="shared" si="73"/>
        <v>2013, North East, 4, 0-49, Uterine</v>
      </c>
      <c r="B4678">
        <v>2013</v>
      </c>
      <c r="C4678" t="s">
        <v>36</v>
      </c>
      <c r="D4678" t="s">
        <v>25</v>
      </c>
      <c r="E4678">
        <v>4</v>
      </c>
      <c r="F4678" t="s">
        <v>99</v>
      </c>
      <c r="G4678" t="s">
        <v>116</v>
      </c>
    </row>
    <row r="4679" spans="1:7" x14ac:dyDescent="0.25">
      <c r="A4679" s="66" t="str">
        <f t="shared" si="73"/>
        <v>2013, North West, 4, 0-49, Uterine</v>
      </c>
      <c r="B4679">
        <v>2013</v>
      </c>
      <c r="C4679" t="s">
        <v>36</v>
      </c>
      <c r="D4679" t="s">
        <v>25</v>
      </c>
      <c r="E4679">
        <v>4</v>
      </c>
      <c r="F4679" t="s">
        <v>92</v>
      </c>
      <c r="G4679" t="s">
        <v>116</v>
      </c>
    </row>
    <row r="4680" spans="1:7" x14ac:dyDescent="0.25">
      <c r="A4680" s="66" t="str">
        <f t="shared" si="73"/>
        <v>2013, South East, 4, 0-49, Uterine</v>
      </c>
      <c r="B4680">
        <v>2013</v>
      </c>
      <c r="C4680" t="s">
        <v>36</v>
      </c>
      <c r="D4680" t="s">
        <v>25</v>
      </c>
      <c r="E4680">
        <v>4</v>
      </c>
      <c r="F4680" t="s">
        <v>93</v>
      </c>
      <c r="G4680" t="s">
        <v>116</v>
      </c>
    </row>
    <row r="4681" spans="1:7" x14ac:dyDescent="0.25">
      <c r="A4681" s="66" t="str">
        <f t="shared" si="73"/>
        <v>2013, South West, 4, 0-49, Uterine</v>
      </c>
      <c r="B4681">
        <v>2013</v>
      </c>
      <c r="C4681" t="s">
        <v>36</v>
      </c>
      <c r="D4681" t="s">
        <v>25</v>
      </c>
      <c r="E4681">
        <v>4</v>
      </c>
      <c r="F4681" t="s">
        <v>95</v>
      </c>
      <c r="G4681" t="s">
        <v>116</v>
      </c>
    </row>
    <row r="4682" spans="1:7" x14ac:dyDescent="0.25">
      <c r="A4682" s="66" t="str">
        <f t="shared" si="73"/>
        <v>2013, West Midlands, 4, 0-49, Uterine</v>
      </c>
      <c r="B4682">
        <v>2013</v>
      </c>
      <c r="C4682" t="s">
        <v>36</v>
      </c>
      <c r="D4682" t="s">
        <v>25</v>
      </c>
      <c r="E4682">
        <v>4</v>
      </c>
      <c r="F4682" t="s">
        <v>97</v>
      </c>
      <c r="G4682" t="s">
        <v>116</v>
      </c>
    </row>
    <row r="4683" spans="1:7" x14ac:dyDescent="0.25">
      <c r="A4683" s="66" t="str">
        <f t="shared" si="73"/>
        <v>2013, Yorkshire and The Humber, 4, 0-49, Uterine</v>
      </c>
      <c r="B4683">
        <v>2013</v>
      </c>
      <c r="C4683" t="s">
        <v>36</v>
      </c>
      <c r="D4683" t="s">
        <v>25</v>
      </c>
      <c r="E4683">
        <v>4</v>
      </c>
      <c r="F4683" t="s">
        <v>96</v>
      </c>
      <c r="G4683" t="s">
        <v>116</v>
      </c>
    </row>
    <row r="4684" spans="1:7" x14ac:dyDescent="0.25">
      <c r="A4684" s="66" t="str">
        <f t="shared" si="73"/>
        <v>2013, East Midlands, Unk/Oth, 0-49, Uterine</v>
      </c>
      <c r="B4684">
        <v>2013</v>
      </c>
      <c r="C4684" t="s">
        <v>36</v>
      </c>
      <c r="D4684" t="s">
        <v>25</v>
      </c>
      <c r="E4684" t="s">
        <v>26</v>
      </c>
      <c r="F4684" t="s">
        <v>98</v>
      </c>
      <c r="G4684" t="s">
        <v>116</v>
      </c>
    </row>
    <row r="4685" spans="1:7" x14ac:dyDescent="0.25">
      <c r="A4685" s="66" t="str">
        <f t="shared" si="73"/>
        <v>2013, East of England, Unk/Oth, 0-49, Uterine</v>
      </c>
      <c r="B4685">
        <v>2013</v>
      </c>
      <c r="C4685" t="s">
        <v>36</v>
      </c>
      <c r="D4685" t="s">
        <v>25</v>
      </c>
      <c r="E4685" t="s">
        <v>26</v>
      </c>
      <c r="F4685" t="s">
        <v>94</v>
      </c>
      <c r="G4685" t="s">
        <v>116</v>
      </c>
    </row>
    <row r="4686" spans="1:7" x14ac:dyDescent="0.25">
      <c r="A4686" s="66" t="str">
        <f t="shared" si="73"/>
        <v>2013, London, Unk/Oth, 0-49, Uterine</v>
      </c>
      <c r="B4686">
        <v>2013</v>
      </c>
      <c r="C4686" t="s">
        <v>36</v>
      </c>
      <c r="D4686" t="s">
        <v>25</v>
      </c>
      <c r="E4686" t="s">
        <v>26</v>
      </c>
      <c r="F4686" t="s">
        <v>8</v>
      </c>
      <c r="G4686">
        <v>8</v>
      </c>
    </row>
    <row r="4687" spans="1:7" x14ac:dyDescent="0.25">
      <c r="A4687" s="66" t="str">
        <f t="shared" si="73"/>
        <v>2013, North East, Unk/Oth, 0-49, Uterine</v>
      </c>
      <c r="B4687">
        <v>2013</v>
      </c>
      <c r="C4687" t="s">
        <v>36</v>
      </c>
      <c r="D4687" t="s">
        <v>25</v>
      </c>
      <c r="E4687" t="s">
        <v>26</v>
      </c>
      <c r="F4687" t="s">
        <v>99</v>
      </c>
      <c r="G4687" t="s">
        <v>116</v>
      </c>
    </row>
    <row r="4688" spans="1:7" x14ac:dyDescent="0.25">
      <c r="A4688" s="66" t="str">
        <f t="shared" si="73"/>
        <v>2013, North West, Unk/Oth, 0-49, Uterine</v>
      </c>
      <c r="B4688">
        <v>2013</v>
      </c>
      <c r="C4688" t="s">
        <v>36</v>
      </c>
      <c r="D4688" t="s">
        <v>25</v>
      </c>
      <c r="E4688" t="s">
        <v>26</v>
      </c>
      <c r="F4688" t="s">
        <v>92</v>
      </c>
      <c r="G4688">
        <v>6</v>
      </c>
    </row>
    <row r="4689" spans="1:7" x14ac:dyDescent="0.25">
      <c r="A4689" s="66" t="str">
        <f t="shared" si="73"/>
        <v>2013, South East, Unk/Oth, 0-49, Uterine</v>
      </c>
      <c r="B4689">
        <v>2013</v>
      </c>
      <c r="C4689" t="s">
        <v>36</v>
      </c>
      <c r="D4689" t="s">
        <v>25</v>
      </c>
      <c r="E4689" t="s">
        <v>26</v>
      </c>
      <c r="F4689" t="s">
        <v>93</v>
      </c>
      <c r="G4689">
        <v>12</v>
      </c>
    </row>
    <row r="4690" spans="1:7" x14ac:dyDescent="0.25">
      <c r="A4690" s="66" t="str">
        <f t="shared" si="73"/>
        <v>2013, South West, Unk/Oth, 0-49, Uterine</v>
      </c>
      <c r="B4690">
        <v>2013</v>
      </c>
      <c r="C4690" t="s">
        <v>36</v>
      </c>
      <c r="D4690" t="s">
        <v>25</v>
      </c>
      <c r="E4690" t="s">
        <v>26</v>
      </c>
      <c r="F4690" t="s">
        <v>95</v>
      </c>
      <c r="G4690">
        <v>8</v>
      </c>
    </row>
    <row r="4691" spans="1:7" x14ac:dyDescent="0.25">
      <c r="A4691" s="66" t="str">
        <f t="shared" si="73"/>
        <v>2013, West Midlands, Unk/Oth, 0-49, Uterine</v>
      </c>
      <c r="B4691">
        <v>2013</v>
      </c>
      <c r="C4691" t="s">
        <v>36</v>
      </c>
      <c r="D4691" t="s">
        <v>25</v>
      </c>
      <c r="E4691" t="s">
        <v>26</v>
      </c>
      <c r="F4691" t="s">
        <v>97</v>
      </c>
      <c r="G4691">
        <v>6</v>
      </c>
    </row>
    <row r="4692" spans="1:7" x14ac:dyDescent="0.25">
      <c r="A4692" s="66" t="str">
        <f t="shared" si="73"/>
        <v>2013, Yorkshire and The Humber, Unk/Oth, 0-49, Uterine</v>
      </c>
      <c r="B4692">
        <v>2013</v>
      </c>
      <c r="C4692" t="s">
        <v>36</v>
      </c>
      <c r="D4692" t="s">
        <v>25</v>
      </c>
      <c r="E4692" t="s">
        <v>26</v>
      </c>
      <c r="F4692" t="s">
        <v>96</v>
      </c>
      <c r="G4692" t="s">
        <v>116</v>
      </c>
    </row>
    <row r="4693" spans="1:7" x14ac:dyDescent="0.25">
      <c r="A4693" s="66" t="str">
        <f t="shared" si="73"/>
        <v>2013, East Midlands, 1, 50-59, Uterine</v>
      </c>
      <c r="B4693">
        <v>2013</v>
      </c>
      <c r="C4693" t="s">
        <v>36</v>
      </c>
      <c r="D4693" t="s">
        <v>16</v>
      </c>
      <c r="E4693">
        <v>1</v>
      </c>
      <c r="F4693" t="s">
        <v>98</v>
      </c>
      <c r="G4693">
        <v>94</v>
      </c>
    </row>
    <row r="4694" spans="1:7" x14ac:dyDescent="0.25">
      <c r="A4694" s="66" t="str">
        <f t="shared" si="73"/>
        <v>2013, East of England, 1, 50-59, Uterine</v>
      </c>
      <c r="B4694">
        <v>2013</v>
      </c>
      <c r="C4694" t="s">
        <v>36</v>
      </c>
      <c r="D4694" t="s">
        <v>16</v>
      </c>
      <c r="E4694">
        <v>1</v>
      </c>
      <c r="F4694" t="s">
        <v>94</v>
      </c>
      <c r="G4694">
        <v>141</v>
      </c>
    </row>
    <row r="4695" spans="1:7" x14ac:dyDescent="0.25">
      <c r="A4695" s="66" t="str">
        <f t="shared" si="73"/>
        <v>2013, London, 1, 50-59, Uterine</v>
      </c>
      <c r="B4695">
        <v>2013</v>
      </c>
      <c r="C4695" t="s">
        <v>36</v>
      </c>
      <c r="D4695" t="s">
        <v>16</v>
      </c>
      <c r="E4695">
        <v>1</v>
      </c>
      <c r="F4695" t="s">
        <v>8</v>
      </c>
      <c r="G4695">
        <v>152</v>
      </c>
    </row>
    <row r="4696" spans="1:7" x14ac:dyDescent="0.25">
      <c r="A4696" s="66" t="str">
        <f t="shared" si="73"/>
        <v>2013, North East, 1, 50-59, Uterine</v>
      </c>
      <c r="B4696">
        <v>2013</v>
      </c>
      <c r="C4696" t="s">
        <v>36</v>
      </c>
      <c r="D4696" t="s">
        <v>16</v>
      </c>
      <c r="E4696">
        <v>1</v>
      </c>
      <c r="F4696" t="s">
        <v>99</v>
      </c>
      <c r="G4696">
        <v>46</v>
      </c>
    </row>
    <row r="4697" spans="1:7" x14ac:dyDescent="0.25">
      <c r="A4697" s="66" t="str">
        <f t="shared" si="73"/>
        <v>2013, North West, 1, 50-59, Uterine</v>
      </c>
      <c r="B4697">
        <v>2013</v>
      </c>
      <c r="C4697" t="s">
        <v>36</v>
      </c>
      <c r="D4697" t="s">
        <v>16</v>
      </c>
      <c r="E4697">
        <v>1</v>
      </c>
      <c r="F4697" t="s">
        <v>92</v>
      </c>
      <c r="G4697">
        <v>160</v>
      </c>
    </row>
    <row r="4698" spans="1:7" x14ac:dyDescent="0.25">
      <c r="A4698" s="66" t="str">
        <f t="shared" si="73"/>
        <v>2013, South East, 1, 50-59, Uterine</v>
      </c>
      <c r="B4698">
        <v>2013</v>
      </c>
      <c r="C4698" t="s">
        <v>36</v>
      </c>
      <c r="D4698" t="s">
        <v>16</v>
      </c>
      <c r="E4698">
        <v>1</v>
      </c>
      <c r="F4698" t="s">
        <v>93</v>
      </c>
      <c r="G4698">
        <v>131</v>
      </c>
    </row>
    <row r="4699" spans="1:7" x14ac:dyDescent="0.25">
      <c r="A4699" s="66" t="str">
        <f t="shared" si="73"/>
        <v>2013, South West, 1, 50-59, Uterine</v>
      </c>
      <c r="B4699">
        <v>2013</v>
      </c>
      <c r="C4699" t="s">
        <v>36</v>
      </c>
      <c r="D4699" t="s">
        <v>16</v>
      </c>
      <c r="E4699">
        <v>1</v>
      </c>
      <c r="F4699" t="s">
        <v>95</v>
      </c>
      <c r="G4699">
        <v>110</v>
      </c>
    </row>
    <row r="4700" spans="1:7" x14ac:dyDescent="0.25">
      <c r="A4700" s="66" t="str">
        <f t="shared" si="73"/>
        <v>2013, West Midlands, 1, 50-59, Uterine</v>
      </c>
      <c r="B4700">
        <v>2013</v>
      </c>
      <c r="C4700" t="s">
        <v>36</v>
      </c>
      <c r="D4700" t="s">
        <v>16</v>
      </c>
      <c r="E4700">
        <v>1</v>
      </c>
      <c r="F4700" t="s">
        <v>97</v>
      </c>
      <c r="G4700">
        <v>113</v>
      </c>
    </row>
    <row r="4701" spans="1:7" x14ac:dyDescent="0.25">
      <c r="A4701" s="66" t="str">
        <f t="shared" si="73"/>
        <v>2013, Yorkshire and The Humber, 1, 50-59, Uterine</v>
      </c>
      <c r="B4701">
        <v>2013</v>
      </c>
      <c r="C4701" t="s">
        <v>36</v>
      </c>
      <c r="D4701" t="s">
        <v>16</v>
      </c>
      <c r="E4701">
        <v>1</v>
      </c>
      <c r="F4701" t="s">
        <v>96</v>
      </c>
      <c r="G4701">
        <v>125</v>
      </c>
    </row>
    <row r="4702" spans="1:7" x14ac:dyDescent="0.25">
      <c r="A4702" s="66" t="str">
        <f t="shared" si="73"/>
        <v>2013, East Midlands, 2, 50-59, Uterine</v>
      </c>
      <c r="B4702">
        <v>2013</v>
      </c>
      <c r="C4702" t="s">
        <v>36</v>
      </c>
      <c r="D4702" t="s">
        <v>16</v>
      </c>
      <c r="E4702">
        <v>2</v>
      </c>
      <c r="F4702" t="s">
        <v>98</v>
      </c>
      <c r="G4702">
        <v>10</v>
      </c>
    </row>
    <row r="4703" spans="1:7" x14ac:dyDescent="0.25">
      <c r="A4703" s="66" t="str">
        <f t="shared" si="73"/>
        <v>2013, East of England, 2, 50-59, Uterine</v>
      </c>
      <c r="B4703">
        <v>2013</v>
      </c>
      <c r="C4703" t="s">
        <v>36</v>
      </c>
      <c r="D4703" t="s">
        <v>16</v>
      </c>
      <c r="E4703">
        <v>2</v>
      </c>
      <c r="F4703" t="s">
        <v>94</v>
      </c>
      <c r="G4703">
        <v>6</v>
      </c>
    </row>
    <row r="4704" spans="1:7" x14ac:dyDescent="0.25">
      <c r="A4704" s="66" t="str">
        <f t="shared" si="73"/>
        <v>2013, London, 2, 50-59, Uterine</v>
      </c>
      <c r="B4704">
        <v>2013</v>
      </c>
      <c r="C4704" t="s">
        <v>36</v>
      </c>
      <c r="D4704" t="s">
        <v>16</v>
      </c>
      <c r="E4704">
        <v>2</v>
      </c>
      <c r="F4704" t="s">
        <v>8</v>
      </c>
      <c r="G4704">
        <v>15</v>
      </c>
    </row>
    <row r="4705" spans="1:7" x14ac:dyDescent="0.25">
      <c r="A4705" s="66" t="str">
        <f t="shared" si="73"/>
        <v>2013, North East, 2, 50-59, Uterine</v>
      </c>
      <c r="B4705">
        <v>2013</v>
      </c>
      <c r="C4705" t="s">
        <v>36</v>
      </c>
      <c r="D4705" t="s">
        <v>16</v>
      </c>
      <c r="E4705">
        <v>2</v>
      </c>
      <c r="F4705" t="s">
        <v>99</v>
      </c>
      <c r="G4705" t="s">
        <v>116</v>
      </c>
    </row>
    <row r="4706" spans="1:7" x14ac:dyDescent="0.25">
      <c r="A4706" s="66" t="str">
        <f t="shared" si="73"/>
        <v>2013, North West, 2, 50-59, Uterine</v>
      </c>
      <c r="B4706">
        <v>2013</v>
      </c>
      <c r="C4706" t="s">
        <v>36</v>
      </c>
      <c r="D4706" t="s">
        <v>16</v>
      </c>
      <c r="E4706">
        <v>2</v>
      </c>
      <c r="F4706" t="s">
        <v>92</v>
      </c>
      <c r="G4706">
        <v>10</v>
      </c>
    </row>
    <row r="4707" spans="1:7" x14ac:dyDescent="0.25">
      <c r="A4707" s="66" t="str">
        <f t="shared" si="73"/>
        <v>2013, South East, 2, 50-59, Uterine</v>
      </c>
      <c r="B4707">
        <v>2013</v>
      </c>
      <c r="C4707" t="s">
        <v>36</v>
      </c>
      <c r="D4707" t="s">
        <v>16</v>
      </c>
      <c r="E4707">
        <v>2</v>
      </c>
      <c r="F4707" t="s">
        <v>93</v>
      </c>
      <c r="G4707">
        <v>10</v>
      </c>
    </row>
    <row r="4708" spans="1:7" x14ac:dyDescent="0.25">
      <c r="A4708" s="66" t="str">
        <f t="shared" si="73"/>
        <v>2013, South West, 2, 50-59, Uterine</v>
      </c>
      <c r="B4708">
        <v>2013</v>
      </c>
      <c r="C4708" t="s">
        <v>36</v>
      </c>
      <c r="D4708" t="s">
        <v>16</v>
      </c>
      <c r="E4708">
        <v>2</v>
      </c>
      <c r="F4708" t="s">
        <v>95</v>
      </c>
      <c r="G4708">
        <v>12</v>
      </c>
    </row>
    <row r="4709" spans="1:7" x14ac:dyDescent="0.25">
      <c r="A4709" s="66" t="str">
        <f t="shared" si="73"/>
        <v>2013, West Midlands, 2, 50-59, Uterine</v>
      </c>
      <c r="B4709">
        <v>2013</v>
      </c>
      <c r="C4709" t="s">
        <v>36</v>
      </c>
      <c r="D4709" t="s">
        <v>16</v>
      </c>
      <c r="E4709">
        <v>2</v>
      </c>
      <c r="F4709" t="s">
        <v>97</v>
      </c>
      <c r="G4709">
        <v>17</v>
      </c>
    </row>
    <row r="4710" spans="1:7" x14ac:dyDescent="0.25">
      <c r="A4710" s="66" t="str">
        <f t="shared" si="73"/>
        <v>2013, Yorkshire and The Humber, 2, 50-59, Uterine</v>
      </c>
      <c r="B4710">
        <v>2013</v>
      </c>
      <c r="C4710" t="s">
        <v>36</v>
      </c>
      <c r="D4710" t="s">
        <v>16</v>
      </c>
      <c r="E4710">
        <v>2</v>
      </c>
      <c r="F4710" t="s">
        <v>96</v>
      </c>
      <c r="G4710" t="s">
        <v>116</v>
      </c>
    </row>
    <row r="4711" spans="1:7" x14ac:dyDescent="0.25">
      <c r="A4711" s="66" t="str">
        <f t="shared" si="73"/>
        <v>2013, East Midlands, 3, 50-59, Uterine</v>
      </c>
      <c r="B4711">
        <v>2013</v>
      </c>
      <c r="C4711" t="s">
        <v>36</v>
      </c>
      <c r="D4711" t="s">
        <v>16</v>
      </c>
      <c r="E4711">
        <v>3</v>
      </c>
      <c r="F4711" t="s">
        <v>98</v>
      </c>
      <c r="G4711">
        <v>14</v>
      </c>
    </row>
    <row r="4712" spans="1:7" x14ac:dyDescent="0.25">
      <c r="A4712" s="66" t="str">
        <f t="shared" si="73"/>
        <v>2013, East of England, 3, 50-59, Uterine</v>
      </c>
      <c r="B4712">
        <v>2013</v>
      </c>
      <c r="C4712" t="s">
        <v>36</v>
      </c>
      <c r="D4712" t="s">
        <v>16</v>
      </c>
      <c r="E4712">
        <v>3</v>
      </c>
      <c r="F4712" t="s">
        <v>94</v>
      </c>
      <c r="G4712">
        <v>12</v>
      </c>
    </row>
    <row r="4713" spans="1:7" x14ac:dyDescent="0.25">
      <c r="A4713" s="66" t="str">
        <f t="shared" si="73"/>
        <v>2013, London, 3, 50-59, Uterine</v>
      </c>
      <c r="B4713">
        <v>2013</v>
      </c>
      <c r="C4713" t="s">
        <v>36</v>
      </c>
      <c r="D4713" t="s">
        <v>16</v>
      </c>
      <c r="E4713">
        <v>3</v>
      </c>
      <c r="F4713" t="s">
        <v>8</v>
      </c>
      <c r="G4713">
        <v>17</v>
      </c>
    </row>
    <row r="4714" spans="1:7" x14ac:dyDescent="0.25">
      <c r="A4714" s="66" t="str">
        <f t="shared" si="73"/>
        <v>2013, North East, 3, 50-59, Uterine</v>
      </c>
      <c r="B4714">
        <v>2013</v>
      </c>
      <c r="C4714" t="s">
        <v>36</v>
      </c>
      <c r="D4714" t="s">
        <v>16</v>
      </c>
      <c r="E4714">
        <v>3</v>
      </c>
      <c r="F4714" t="s">
        <v>99</v>
      </c>
      <c r="G4714">
        <v>7</v>
      </c>
    </row>
    <row r="4715" spans="1:7" x14ac:dyDescent="0.25">
      <c r="A4715" s="66" t="str">
        <f t="shared" si="73"/>
        <v>2013, North West, 3, 50-59, Uterine</v>
      </c>
      <c r="B4715">
        <v>2013</v>
      </c>
      <c r="C4715" t="s">
        <v>36</v>
      </c>
      <c r="D4715" t="s">
        <v>16</v>
      </c>
      <c r="E4715">
        <v>3</v>
      </c>
      <c r="F4715" t="s">
        <v>92</v>
      </c>
      <c r="G4715">
        <v>21</v>
      </c>
    </row>
    <row r="4716" spans="1:7" x14ac:dyDescent="0.25">
      <c r="A4716" s="66" t="str">
        <f t="shared" si="73"/>
        <v>2013, South East, 3, 50-59, Uterine</v>
      </c>
      <c r="B4716">
        <v>2013</v>
      </c>
      <c r="C4716" t="s">
        <v>36</v>
      </c>
      <c r="D4716" t="s">
        <v>16</v>
      </c>
      <c r="E4716">
        <v>3</v>
      </c>
      <c r="F4716" t="s">
        <v>93</v>
      </c>
      <c r="G4716">
        <v>27</v>
      </c>
    </row>
    <row r="4717" spans="1:7" x14ac:dyDescent="0.25">
      <c r="A4717" s="66" t="str">
        <f t="shared" si="73"/>
        <v>2013, South West, 3, 50-59, Uterine</v>
      </c>
      <c r="B4717">
        <v>2013</v>
      </c>
      <c r="C4717" t="s">
        <v>36</v>
      </c>
      <c r="D4717" t="s">
        <v>16</v>
      </c>
      <c r="E4717">
        <v>3</v>
      </c>
      <c r="F4717" t="s">
        <v>95</v>
      </c>
      <c r="G4717">
        <v>8</v>
      </c>
    </row>
    <row r="4718" spans="1:7" x14ac:dyDescent="0.25">
      <c r="A4718" s="66" t="str">
        <f t="shared" si="73"/>
        <v>2013, West Midlands, 3, 50-59, Uterine</v>
      </c>
      <c r="B4718">
        <v>2013</v>
      </c>
      <c r="C4718" t="s">
        <v>36</v>
      </c>
      <c r="D4718" t="s">
        <v>16</v>
      </c>
      <c r="E4718">
        <v>3</v>
      </c>
      <c r="F4718" t="s">
        <v>97</v>
      </c>
      <c r="G4718">
        <v>18</v>
      </c>
    </row>
    <row r="4719" spans="1:7" x14ac:dyDescent="0.25">
      <c r="A4719" s="66" t="str">
        <f t="shared" si="73"/>
        <v>2013, Yorkshire and The Humber, 3, 50-59, Uterine</v>
      </c>
      <c r="B4719">
        <v>2013</v>
      </c>
      <c r="C4719" t="s">
        <v>36</v>
      </c>
      <c r="D4719" t="s">
        <v>16</v>
      </c>
      <c r="E4719">
        <v>3</v>
      </c>
      <c r="F4719" t="s">
        <v>96</v>
      </c>
      <c r="G4719">
        <v>12</v>
      </c>
    </row>
    <row r="4720" spans="1:7" x14ac:dyDescent="0.25">
      <c r="A4720" s="66" t="str">
        <f t="shared" si="73"/>
        <v>2013, East Midlands, 4, 50-59, Uterine</v>
      </c>
      <c r="B4720">
        <v>2013</v>
      </c>
      <c r="C4720" t="s">
        <v>36</v>
      </c>
      <c r="D4720" t="s">
        <v>16</v>
      </c>
      <c r="E4720">
        <v>4</v>
      </c>
      <c r="F4720" t="s">
        <v>98</v>
      </c>
      <c r="G4720">
        <v>5</v>
      </c>
    </row>
    <row r="4721" spans="1:7" x14ac:dyDescent="0.25">
      <c r="A4721" s="66" t="str">
        <f t="shared" si="73"/>
        <v>2013, East of England, 4, 50-59, Uterine</v>
      </c>
      <c r="B4721">
        <v>2013</v>
      </c>
      <c r="C4721" t="s">
        <v>36</v>
      </c>
      <c r="D4721" t="s">
        <v>16</v>
      </c>
      <c r="E4721">
        <v>4</v>
      </c>
      <c r="F4721" t="s">
        <v>94</v>
      </c>
      <c r="G4721">
        <v>8</v>
      </c>
    </row>
    <row r="4722" spans="1:7" x14ac:dyDescent="0.25">
      <c r="A4722" s="66" t="str">
        <f t="shared" si="73"/>
        <v>2013, London, 4, 50-59, Uterine</v>
      </c>
      <c r="B4722">
        <v>2013</v>
      </c>
      <c r="C4722" t="s">
        <v>36</v>
      </c>
      <c r="D4722" t="s">
        <v>16</v>
      </c>
      <c r="E4722">
        <v>4</v>
      </c>
      <c r="F4722" t="s">
        <v>8</v>
      </c>
      <c r="G4722">
        <v>15</v>
      </c>
    </row>
    <row r="4723" spans="1:7" x14ac:dyDescent="0.25">
      <c r="A4723" s="66" t="str">
        <f t="shared" si="73"/>
        <v>2013, North East, 4, 50-59, Uterine</v>
      </c>
      <c r="B4723">
        <v>2013</v>
      </c>
      <c r="C4723" t="s">
        <v>36</v>
      </c>
      <c r="D4723" t="s">
        <v>16</v>
      </c>
      <c r="E4723">
        <v>4</v>
      </c>
      <c r="F4723" t="s">
        <v>99</v>
      </c>
      <c r="G4723" t="s">
        <v>116</v>
      </c>
    </row>
    <row r="4724" spans="1:7" x14ac:dyDescent="0.25">
      <c r="A4724" s="66" t="str">
        <f t="shared" si="73"/>
        <v>2013, North West, 4, 50-59, Uterine</v>
      </c>
      <c r="B4724">
        <v>2013</v>
      </c>
      <c r="C4724" t="s">
        <v>36</v>
      </c>
      <c r="D4724" t="s">
        <v>16</v>
      </c>
      <c r="E4724">
        <v>4</v>
      </c>
      <c r="F4724" t="s">
        <v>92</v>
      </c>
      <c r="G4724">
        <v>7</v>
      </c>
    </row>
    <row r="4725" spans="1:7" x14ac:dyDescent="0.25">
      <c r="A4725" s="66" t="str">
        <f t="shared" si="73"/>
        <v>2013, South East, 4, 50-59, Uterine</v>
      </c>
      <c r="B4725">
        <v>2013</v>
      </c>
      <c r="C4725" t="s">
        <v>36</v>
      </c>
      <c r="D4725" t="s">
        <v>16</v>
      </c>
      <c r="E4725">
        <v>4</v>
      </c>
      <c r="F4725" t="s">
        <v>93</v>
      </c>
      <c r="G4725">
        <v>9</v>
      </c>
    </row>
    <row r="4726" spans="1:7" x14ac:dyDescent="0.25">
      <c r="A4726" s="66" t="str">
        <f t="shared" si="73"/>
        <v>2013, South West, 4, 50-59, Uterine</v>
      </c>
      <c r="B4726">
        <v>2013</v>
      </c>
      <c r="C4726" t="s">
        <v>36</v>
      </c>
      <c r="D4726" t="s">
        <v>16</v>
      </c>
      <c r="E4726">
        <v>4</v>
      </c>
      <c r="F4726" t="s">
        <v>95</v>
      </c>
      <c r="G4726">
        <v>8</v>
      </c>
    </row>
    <row r="4727" spans="1:7" x14ac:dyDescent="0.25">
      <c r="A4727" s="66" t="str">
        <f t="shared" si="73"/>
        <v>2013, West Midlands, 4, 50-59, Uterine</v>
      </c>
      <c r="B4727">
        <v>2013</v>
      </c>
      <c r="C4727" t="s">
        <v>36</v>
      </c>
      <c r="D4727" t="s">
        <v>16</v>
      </c>
      <c r="E4727">
        <v>4</v>
      </c>
      <c r="F4727" t="s">
        <v>97</v>
      </c>
      <c r="G4727" t="s">
        <v>116</v>
      </c>
    </row>
    <row r="4728" spans="1:7" x14ac:dyDescent="0.25">
      <c r="A4728" s="66" t="str">
        <f t="shared" si="73"/>
        <v>2013, Yorkshire and The Humber, 4, 50-59, Uterine</v>
      </c>
      <c r="B4728">
        <v>2013</v>
      </c>
      <c r="C4728" t="s">
        <v>36</v>
      </c>
      <c r="D4728" t="s">
        <v>16</v>
      </c>
      <c r="E4728">
        <v>4</v>
      </c>
      <c r="F4728" t="s">
        <v>96</v>
      </c>
      <c r="G4728" t="s">
        <v>116</v>
      </c>
    </row>
    <row r="4729" spans="1:7" x14ac:dyDescent="0.25">
      <c r="A4729" s="66" t="str">
        <f t="shared" si="73"/>
        <v>2013, East Midlands, Unk/Oth, 50-59, Uterine</v>
      </c>
      <c r="B4729">
        <v>2013</v>
      </c>
      <c r="C4729" t="s">
        <v>36</v>
      </c>
      <c r="D4729" t="s">
        <v>16</v>
      </c>
      <c r="E4729" t="s">
        <v>26</v>
      </c>
      <c r="F4729" t="s">
        <v>98</v>
      </c>
      <c r="G4729">
        <v>6</v>
      </c>
    </row>
    <row r="4730" spans="1:7" x14ac:dyDescent="0.25">
      <c r="A4730" s="66" t="str">
        <f t="shared" si="73"/>
        <v>2013, East of England, Unk/Oth, 50-59, Uterine</v>
      </c>
      <c r="B4730">
        <v>2013</v>
      </c>
      <c r="C4730" t="s">
        <v>36</v>
      </c>
      <c r="D4730" t="s">
        <v>16</v>
      </c>
      <c r="E4730" t="s">
        <v>26</v>
      </c>
      <c r="F4730" t="s">
        <v>94</v>
      </c>
      <c r="G4730">
        <v>7</v>
      </c>
    </row>
    <row r="4731" spans="1:7" x14ac:dyDescent="0.25">
      <c r="A4731" s="66" t="str">
        <f t="shared" si="73"/>
        <v>2013, London, Unk/Oth, 50-59, Uterine</v>
      </c>
      <c r="B4731">
        <v>2013</v>
      </c>
      <c r="C4731" t="s">
        <v>36</v>
      </c>
      <c r="D4731" t="s">
        <v>16</v>
      </c>
      <c r="E4731" t="s">
        <v>26</v>
      </c>
      <c r="F4731" t="s">
        <v>8</v>
      </c>
      <c r="G4731">
        <v>18</v>
      </c>
    </row>
    <row r="4732" spans="1:7" x14ac:dyDescent="0.25">
      <c r="A4732" s="66" t="str">
        <f t="shared" si="73"/>
        <v>2013, North East, Unk/Oth, 50-59, Uterine</v>
      </c>
      <c r="B4732">
        <v>2013</v>
      </c>
      <c r="C4732" t="s">
        <v>36</v>
      </c>
      <c r="D4732" t="s">
        <v>16</v>
      </c>
      <c r="E4732" t="s">
        <v>26</v>
      </c>
      <c r="F4732" t="s">
        <v>99</v>
      </c>
      <c r="G4732" t="s">
        <v>116</v>
      </c>
    </row>
    <row r="4733" spans="1:7" x14ac:dyDescent="0.25">
      <c r="A4733" s="66" t="str">
        <f t="shared" si="73"/>
        <v>2013, North West, Unk/Oth, 50-59, Uterine</v>
      </c>
      <c r="B4733">
        <v>2013</v>
      </c>
      <c r="C4733" t="s">
        <v>36</v>
      </c>
      <c r="D4733" t="s">
        <v>16</v>
      </c>
      <c r="E4733" t="s">
        <v>26</v>
      </c>
      <c r="F4733" t="s">
        <v>92</v>
      </c>
      <c r="G4733">
        <v>15</v>
      </c>
    </row>
    <row r="4734" spans="1:7" x14ac:dyDescent="0.25">
      <c r="A4734" s="66" t="str">
        <f t="shared" si="73"/>
        <v>2013, South East, Unk/Oth, 50-59, Uterine</v>
      </c>
      <c r="B4734">
        <v>2013</v>
      </c>
      <c r="C4734" t="s">
        <v>36</v>
      </c>
      <c r="D4734" t="s">
        <v>16</v>
      </c>
      <c r="E4734" t="s">
        <v>26</v>
      </c>
      <c r="F4734" t="s">
        <v>93</v>
      </c>
      <c r="G4734">
        <v>24</v>
      </c>
    </row>
    <row r="4735" spans="1:7" x14ac:dyDescent="0.25">
      <c r="A4735" s="66" t="str">
        <f t="shared" si="73"/>
        <v>2013, South West, Unk/Oth, 50-59, Uterine</v>
      </c>
      <c r="B4735">
        <v>2013</v>
      </c>
      <c r="C4735" t="s">
        <v>36</v>
      </c>
      <c r="D4735" t="s">
        <v>16</v>
      </c>
      <c r="E4735" t="s">
        <v>26</v>
      </c>
      <c r="F4735" t="s">
        <v>95</v>
      </c>
      <c r="G4735" t="s">
        <v>116</v>
      </c>
    </row>
    <row r="4736" spans="1:7" x14ac:dyDescent="0.25">
      <c r="A4736" s="66" t="str">
        <f t="shared" si="73"/>
        <v>2013, West Midlands, Unk/Oth, 50-59, Uterine</v>
      </c>
      <c r="B4736">
        <v>2013</v>
      </c>
      <c r="C4736" t="s">
        <v>36</v>
      </c>
      <c r="D4736" t="s">
        <v>16</v>
      </c>
      <c r="E4736" t="s">
        <v>26</v>
      </c>
      <c r="F4736" t="s">
        <v>97</v>
      </c>
      <c r="G4736">
        <v>8</v>
      </c>
    </row>
    <row r="4737" spans="1:7" x14ac:dyDescent="0.25">
      <c r="A4737" s="66" t="str">
        <f t="shared" si="73"/>
        <v>2013, Yorkshire and The Humber, Unk/Oth, 50-59, Uterine</v>
      </c>
      <c r="B4737">
        <v>2013</v>
      </c>
      <c r="C4737" t="s">
        <v>36</v>
      </c>
      <c r="D4737" t="s">
        <v>16</v>
      </c>
      <c r="E4737" t="s">
        <v>26</v>
      </c>
      <c r="F4737" t="s">
        <v>96</v>
      </c>
      <c r="G4737">
        <v>7</v>
      </c>
    </row>
    <row r="4738" spans="1:7" x14ac:dyDescent="0.25">
      <c r="A4738" s="66" t="str">
        <f t="shared" ref="A4738:A4801" si="74">B4738&amp;", "&amp;F4738&amp;", "&amp;E4738&amp;", "&amp;D4738&amp;", "&amp;C4738</f>
        <v>2013, East Midlands, 1, 60-69, Uterine</v>
      </c>
      <c r="B4738">
        <v>2013</v>
      </c>
      <c r="C4738" t="s">
        <v>36</v>
      </c>
      <c r="D4738" t="s">
        <v>17</v>
      </c>
      <c r="E4738">
        <v>1</v>
      </c>
      <c r="F4738" t="s">
        <v>98</v>
      </c>
      <c r="G4738">
        <v>167</v>
      </c>
    </row>
    <row r="4739" spans="1:7" x14ac:dyDescent="0.25">
      <c r="A4739" s="66" t="str">
        <f t="shared" si="74"/>
        <v>2013, East of England, 1, 60-69, Uterine</v>
      </c>
      <c r="B4739">
        <v>2013</v>
      </c>
      <c r="C4739" t="s">
        <v>36</v>
      </c>
      <c r="D4739" t="s">
        <v>17</v>
      </c>
      <c r="E4739">
        <v>1</v>
      </c>
      <c r="F4739" t="s">
        <v>94</v>
      </c>
      <c r="G4739">
        <v>201</v>
      </c>
    </row>
    <row r="4740" spans="1:7" x14ac:dyDescent="0.25">
      <c r="A4740" s="66" t="str">
        <f t="shared" si="74"/>
        <v>2013, London, 1, 60-69, Uterine</v>
      </c>
      <c r="B4740">
        <v>2013</v>
      </c>
      <c r="C4740" t="s">
        <v>36</v>
      </c>
      <c r="D4740" t="s">
        <v>17</v>
      </c>
      <c r="E4740">
        <v>1</v>
      </c>
      <c r="F4740" t="s">
        <v>8</v>
      </c>
      <c r="G4740">
        <v>181</v>
      </c>
    </row>
    <row r="4741" spans="1:7" x14ac:dyDescent="0.25">
      <c r="A4741" s="66" t="str">
        <f t="shared" si="74"/>
        <v>2013, North East, 1, 60-69, Uterine</v>
      </c>
      <c r="B4741">
        <v>2013</v>
      </c>
      <c r="C4741" t="s">
        <v>36</v>
      </c>
      <c r="D4741" t="s">
        <v>17</v>
      </c>
      <c r="E4741">
        <v>1</v>
      </c>
      <c r="F4741" t="s">
        <v>99</v>
      </c>
      <c r="G4741">
        <v>84</v>
      </c>
    </row>
    <row r="4742" spans="1:7" x14ac:dyDescent="0.25">
      <c r="A4742" s="66" t="str">
        <f t="shared" si="74"/>
        <v>2013, North West, 1, 60-69, Uterine</v>
      </c>
      <c r="B4742">
        <v>2013</v>
      </c>
      <c r="C4742" t="s">
        <v>36</v>
      </c>
      <c r="D4742" t="s">
        <v>17</v>
      </c>
      <c r="E4742">
        <v>1</v>
      </c>
      <c r="F4742" t="s">
        <v>92</v>
      </c>
      <c r="G4742">
        <v>219</v>
      </c>
    </row>
    <row r="4743" spans="1:7" x14ac:dyDescent="0.25">
      <c r="A4743" s="66" t="str">
        <f t="shared" si="74"/>
        <v>2013, South East, 1, 60-69, Uterine</v>
      </c>
      <c r="B4743">
        <v>2013</v>
      </c>
      <c r="C4743" t="s">
        <v>36</v>
      </c>
      <c r="D4743" t="s">
        <v>17</v>
      </c>
      <c r="E4743">
        <v>1</v>
      </c>
      <c r="F4743" t="s">
        <v>93</v>
      </c>
      <c r="G4743">
        <v>254</v>
      </c>
    </row>
    <row r="4744" spans="1:7" x14ac:dyDescent="0.25">
      <c r="A4744" s="66" t="str">
        <f t="shared" si="74"/>
        <v>2013, South West, 1, 60-69, Uterine</v>
      </c>
      <c r="B4744">
        <v>2013</v>
      </c>
      <c r="C4744" t="s">
        <v>36</v>
      </c>
      <c r="D4744" t="s">
        <v>17</v>
      </c>
      <c r="E4744">
        <v>1</v>
      </c>
      <c r="F4744" t="s">
        <v>95</v>
      </c>
      <c r="G4744">
        <v>232</v>
      </c>
    </row>
    <row r="4745" spans="1:7" x14ac:dyDescent="0.25">
      <c r="A4745" s="66" t="str">
        <f t="shared" si="74"/>
        <v>2013, West Midlands, 1, 60-69, Uterine</v>
      </c>
      <c r="B4745">
        <v>2013</v>
      </c>
      <c r="C4745" t="s">
        <v>36</v>
      </c>
      <c r="D4745" t="s">
        <v>17</v>
      </c>
      <c r="E4745">
        <v>1</v>
      </c>
      <c r="F4745" t="s">
        <v>97</v>
      </c>
      <c r="G4745">
        <v>177</v>
      </c>
    </row>
    <row r="4746" spans="1:7" x14ac:dyDescent="0.25">
      <c r="A4746" s="66" t="str">
        <f t="shared" si="74"/>
        <v>2013, Yorkshire and The Humber, 1, 60-69, Uterine</v>
      </c>
      <c r="B4746">
        <v>2013</v>
      </c>
      <c r="C4746" t="s">
        <v>36</v>
      </c>
      <c r="D4746" t="s">
        <v>17</v>
      </c>
      <c r="E4746">
        <v>1</v>
      </c>
      <c r="F4746" t="s">
        <v>96</v>
      </c>
      <c r="G4746">
        <v>171</v>
      </c>
    </row>
    <row r="4747" spans="1:7" x14ac:dyDescent="0.25">
      <c r="A4747" s="66" t="str">
        <f t="shared" si="74"/>
        <v>2013, East Midlands, 2, 60-69, Uterine</v>
      </c>
      <c r="B4747">
        <v>2013</v>
      </c>
      <c r="C4747" t="s">
        <v>36</v>
      </c>
      <c r="D4747" t="s">
        <v>17</v>
      </c>
      <c r="E4747">
        <v>2</v>
      </c>
      <c r="F4747" t="s">
        <v>98</v>
      </c>
      <c r="G4747">
        <v>13</v>
      </c>
    </row>
    <row r="4748" spans="1:7" x14ac:dyDescent="0.25">
      <c r="A4748" s="66" t="str">
        <f t="shared" si="74"/>
        <v>2013, East of England, 2, 60-69, Uterine</v>
      </c>
      <c r="B4748">
        <v>2013</v>
      </c>
      <c r="C4748" t="s">
        <v>36</v>
      </c>
      <c r="D4748" t="s">
        <v>17</v>
      </c>
      <c r="E4748">
        <v>2</v>
      </c>
      <c r="F4748" t="s">
        <v>94</v>
      </c>
      <c r="G4748">
        <v>17</v>
      </c>
    </row>
    <row r="4749" spans="1:7" x14ac:dyDescent="0.25">
      <c r="A4749" s="66" t="str">
        <f t="shared" si="74"/>
        <v>2013, London, 2, 60-69, Uterine</v>
      </c>
      <c r="B4749">
        <v>2013</v>
      </c>
      <c r="C4749" t="s">
        <v>36</v>
      </c>
      <c r="D4749" t="s">
        <v>17</v>
      </c>
      <c r="E4749">
        <v>2</v>
      </c>
      <c r="F4749" t="s">
        <v>8</v>
      </c>
      <c r="G4749">
        <v>21</v>
      </c>
    </row>
    <row r="4750" spans="1:7" x14ac:dyDescent="0.25">
      <c r="A4750" s="66" t="str">
        <f t="shared" si="74"/>
        <v>2013, North East, 2, 60-69, Uterine</v>
      </c>
      <c r="B4750">
        <v>2013</v>
      </c>
      <c r="C4750" t="s">
        <v>36</v>
      </c>
      <c r="D4750" t="s">
        <v>17</v>
      </c>
      <c r="E4750">
        <v>2</v>
      </c>
      <c r="F4750" t="s">
        <v>99</v>
      </c>
      <c r="G4750">
        <v>8</v>
      </c>
    </row>
    <row r="4751" spans="1:7" x14ac:dyDescent="0.25">
      <c r="A4751" s="66" t="str">
        <f t="shared" si="74"/>
        <v>2013, North West, 2, 60-69, Uterine</v>
      </c>
      <c r="B4751">
        <v>2013</v>
      </c>
      <c r="C4751" t="s">
        <v>36</v>
      </c>
      <c r="D4751" t="s">
        <v>17</v>
      </c>
      <c r="E4751">
        <v>2</v>
      </c>
      <c r="F4751" t="s">
        <v>92</v>
      </c>
      <c r="G4751">
        <v>19</v>
      </c>
    </row>
    <row r="4752" spans="1:7" x14ac:dyDescent="0.25">
      <c r="A4752" s="66" t="str">
        <f t="shared" si="74"/>
        <v>2013, South East, 2, 60-69, Uterine</v>
      </c>
      <c r="B4752">
        <v>2013</v>
      </c>
      <c r="C4752" t="s">
        <v>36</v>
      </c>
      <c r="D4752" t="s">
        <v>17</v>
      </c>
      <c r="E4752">
        <v>2</v>
      </c>
      <c r="F4752" t="s">
        <v>93</v>
      </c>
      <c r="G4752">
        <v>26</v>
      </c>
    </row>
    <row r="4753" spans="1:7" x14ac:dyDescent="0.25">
      <c r="A4753" s="66" t="str">
        <f t="shared" si="74"/>
        <v>2013, South West, 2, 60-69, Uterine</v>
      </c>
      <c r="B4753">
        <v>2013</v>
      </c>
      <c r="C4753" t="s">
        <v>36</v>
      </c>
      <c r="D4753" t="s">
        <v>17</v>
      </c>
      <c r="E4753">
        <v>2</v>
      </c>
      <c r="F4753" t="s">
        <v>95</v>
      </c>
      <c r="G4753">
        <v>23</v>
      </c>
    </row>
    <row r="4754" spans="1:7" x14ac:dyDescent="0.25">
      <c r="A4754" s="66" t="str">
        <f t="shared" si="74"/>
        <v>2013, West Midlands, 2, 60-69, Uterine</v>
      </c>
      <c r="B4754">
        <v>2013</v>
      </c>
      <c r="C4754" t="s">
        <v>36</v>
      </c>
      <c r="D4754" t="s">
        <v>17</v>
      </c>
      <c r="E4754">
        <v>2</v>
      </c>
      <c r="F4754" t="s">
        <v>97</v>
      </c>
      <c r="G4754">
        <v>23</v>
      </c>
    </row>
    <row r="4755" spans="1:7" x14ac:dyDescent="0.25">
      <c r="A4755" s="66" t="str">
        <f t="shared" si="74"/>
        <v>2013, Yorkshire and The Humber, 2, 60-69, Uterine</v>
      </c>
      <c r="B4755">
        <v>2013</v>
      </c>
      <c r="C4755" t="s">
        <v>36</v>
      </c>
      <c r="D4755" t="s">
        <v>17</v>
      </c>
      <c r="E4755">
        <v>2</v>
      </c>
      <c r="F4755" t="s">
        <v>96</v>
      </c>
      <c r="G4755">
        <v>14</v>
      </c>
    </row>
    <row r="4756" spans="1:7" x14ac:dyDescent="0.25">
      <c r="A4756" s="66" t="str">
        <f t="shared" si="74"/>
        <v>2013, East Midlands, 3, 60-69, Uterine</v>
      </c>
      <c r="B4756">
        <v>2013</v>
      </c>
      <c r="C4756" t="s">
        <v>36</v>
      </c>
      <c r="D4756" t="s">
        <v>17</v>
      </c>
      <c r="E4756">
        <v>3</v>
      </c>
      <c r="F4756" t="s">
        <v>98</v>
      </c>
      <c r="G4756">
        <v>22</v>
      </c>
    </row>
    <row r="4757" spans="1:7" x14ac:dyDescent="0.25">
      <c r="A4757" s="66" t="str">
        <f t="shared" si="74"/>
        <v>2013, East of England, 3, 60-69, Uterine</v>
      </c>
      <c r="B4757">
        <v>2013</v>
      </c>
      <c r="C4757" t="s">
        <v>36</v>
      </c>
      <c r="D4757" t="s">
        <v>17</v>
      </c>
      <c r="E4757">
        <v>3</v>
      </c>
      <c r="F4757" t="s">
        <v>94</v>
      </c>
      <c r="G4757">
        <v>39</v>
      </c>
    </row>
    <row r="4758" spans="1:7" x14ac:dyDescent="0.25">
      <c r="A4758" s="66" t="str">
        <f t="shared" si="74"/>
        <v>2013, London, 3, 60-69, Uterine</v>
      </c>
      <c r="B4758">
        <v>2013</v>
      </c>
      <c r="C4758" t="s">
        <v>36</v>
      </c>
      <c r="D4758" t="s">
        <v>17</v>
      </c>
      <c r="E4758">
        <v>3</v>
      </c>
      <c r="F4758" t="s">
        <v>8</v>
      </c>
      <c r="G4758">
        <v>31</v>
      </c>
    </row>
    <row r="4759" spans="1:7" x14ac:dyDescent="0.25">
      <c r="A4759" s="66" t="str">
        <f t="shared" si="74"/>
        <v>2013, North East, 3, 60-69, Uterine</v>
      </c>
      <c r="B4759">
        <v>2013</v>
      </c>
      <c r="C4759" t="s">
        <v>36</v>
      </c>
      <c r="D4759" t="s">
        <v>17</v>
      </c>
      <c r="E4759">
        <v>3</v>
      </c>
      <c r="F4759" t="s">
        <v>99</v>
      </c>
      <c r="G4759">
        <v>12</v>
      </c>
    </row>
    <row r="4760" spans="1:7" x14ac:dyDescent="0.25">
      <c r="A4760" s="66" t="str">
        <f t="shared" si="74"/>
        <v>2013, North West, 3, 60-69, Uterine</v>
      </c>
      <c r="B4760">
        <v>2013</v>
      </c>
      <c r="C4760" t="s">
        <v>36</v>
      </c>
      <c r="D4760" t="s">
        <v>17</v>
      </c>
      <c r="E4760">
        <v>3</v>
      </c>
      <c r="F4760" t="s">
        <v>92</v>
      </c>
      <c r="G4760">
        <v>31</v>
      </c>
    </row>
    <row r="4761" spans="1:7" x14ac:dyDescent="0.25">
      <c r="A4761" s="66" t="str">
        <f t="shared" si="74"/>
        <v>2013, South East, 3, 60-69, Uterine</v>
      </c>
      <c r="B4761">
        <v>2013</v>
      </c>
      <c r="C4761" t="s">
        <v>36</v>
      </c>
      <c r="D4761" t="s">
        <v>17</v>
      </c>
      <c r="E4761">
        <v>3</v>
      </c>
      <c r="F4761" t="s">
        <v>93</v>
      </c>
      <c r="G4761">
        <v>46</v>
      </c>
    </row>
    <row r="4762" spans="1:7" x14ac:dyDescent="0.25">
      <c r="A4762" s="66" t="str">
        <f t="shared" si="74"/>
        <v>2013, South West, 3, 60-69, Uterine</v>
      </c>
      <c r="B4762">
        <v>2013</v>
      </c>
      <c r="C4762" t="s">
        <v>36</v>
      </c>
      <c r="D4762" t="s">
        <v>17</v>
      </c>
      <c r="E4762">
        <v>3</v>
      </c>
      <c r="F4762" t="s">
        <v>95</v>
      </c>
      <c r="G4762">
        <v>22</v>
      </c>
    </row>
    <row r="4763" spans="1:7" x14ac:dyDescent="0.25">
      <c r="A4763" s="66" t="str">
        <f t="shared" si="74"/>
        <v>2013, West Midlands, 3, 60-69, Uterine</v>
      </c>
      <c r="B4763">
        <v>2013</v>
      </c>
      <c r="C4763" t="s">
        <v>36</v>
      </c>
      <c r="D4763" t="s">
        <v>17</v>
      </c>
      <c r="E4763">
        <v>3</v>
      </c>
      <c r="F4763" t="s">
        <v>97</v>
      </c>
      <c r="G4763">
        <v>36</v>
      </c>
    </row>
    <row r="4764" spans="1:7" x14ac:dyDescent="0.25">
      <c r="A4764" s="66" t="str">
        <f t="shared" si="74"/>
        <v>2013, Yorkshire and The Humber, 3, 60-69, Uterine</v>
      </c>
      <c r="B4764">
        <v>2013</v>
      </c>
      <c r="C4764" t="s">
        <v>36</v>
      </c>
      <c r="D4764" t="s">
        <v>17</v>
      </c>
      <c r="E4764">
        <v>3</v>
      </c>
      <c r="F4764" t="s">
        <v>96</v>
      </c>
      <c r="G4764">
        <v>17</v>
      </c>
    </row>
    <row r="4765" spans="1:7" x14ac:dyDescent="0.25">
      <c r="A4765" s="66" t="str">
        <f t="shared" si="74"/>
        <v>2013, East Midlands, 4, 60-69, Uterine</v>
      </c>
      <c r="B4765">
        <v>2013</v>
      </c>
      <c r="C4765" t="s">
        <v>36</v>
      </c>
      <c r="D4765" t="s">
        <v>17</v>
      </c>
      <c r="E4765">
        <v>4</v>
      </c>
      <c r="F4765" t="s">
        <v>98</v>
      </c>
      <c r="G4765">
        <v>12</v>
      </c>
    </row>
    <row r="4766" spans="1:7" x14ac:dyDescent="0.25">
      <c r="A4766" s="66" t="str">
        <f t="shared" si="74"/>
        <v>2013, East of England, 4, 60-69, Uterine</v>
      </c>
      <c r="B4766">
        <v>2013</v>
      </c>
      <c r="C4766" t="s">
        <v>36</v>
      </c>
      <c r="D4766" t="s">
        <v>17</v>
      </c>
      <c r="E4766">
        <v>4</v>
      </c>
      <c r="F4766" t="s">
        <v>94</v>
      </c>
      <c r="G4766">
        <v>16</v>
      </c>
    </row>
    <row r="4767" spans="1:7" x14ac:dyDescent="0.25">
      <c r="A4767" s="66" t="str">
        <f t="shared" si="74"/>
        <v>2013, London, 4, 60-69, Uterine</v>
      </c>
      <c r="B4767">
        <v>2013</v>
      </c>
      <c r="C4767" t="s">
        <v>36</v>
      </c>
      <c r="D4767" t="s">
        <v>17</v>
      </c>
      <c r="E4767">
        <v>4</v>
      </c>
      <c r="F4767" t="s">
        <v>8</v>
      </c>
      <c r="G4767">
        <v>27</v>
      </c>
    </row>
    <row r="4768" spans="1:7" x14ac:dyDescent="0.25">
      <c r="A4768" s="66" t="str">
        <f t="shared" si="74"/>
        <v>2013, North East, 4, 60-69, Uterine</v>
      </c>
      <c r="B4768">
        <v>2013</v>
      </c>
      <c r="C4768" t="s">
        <v>36</v>
      </c>
      <c r="D4768" t="s">
        <v>17</v>
      </c>
      <c r="E4768">
        <v>4</v>
      </c>
      <c r="F4768" t="s">
        <v>99</v>
      </c>
      <c r="G4768">
        <v>12</v>
      </c>
    </row>
    <row r="4769" spans="1:7" x14ac:dyDescent="0.25">
      <c r="A4769" s="66" t="str">
        <f t="shared" si="74"/>
        <v>2013, North West, 4, 60-69, Uterine</v>
      </c>
      <c r="B4769">
        <v>2013</v>
      </c>
      <c r="C4769" t="s">
        <v>36</v>
      </c>
      <c r="D4769" t="s">
        <v>17</v>
      </c>
      <c r="E4769">
        <v>4</v>
      </c>
      <c r="F4769" t="s">
        <v>92</v>
      </c>
      <c r="G4769">
        <v>12</v>
      </c>
    </row>
    <row r="4770" spans="1:7" x14ac:dyDescent="0.25">
      <c r="A4770" s="66" t="str">
        <f t="shared" si="74"/>
        <v>2013, South East, 4, 60-69, Uterine</v>
      </c>
      <c r="B4770">
        <v>2013</v>
      </c>
      <c r="C4770" t="s">
        <v>36</v>
      </c>
      <c r="D4770" t="s">
        <v>17</v>
      </c>
      <c r="E4770">
        <v>4</v>
      </c>
      <c r="F4770" t="s">
        <v>93</v>
      </c>
      <c r="G4770">
        <v>15</v>
      </c>
    </row>
    <row r="4771" spans="1:7" x14ac:dyDescent="0.25">
      <c r="A4771" s="66" t="str">
        <f t="shared" si="74"/>
        <v>2013, South West, 4, 60-69, Uterine</v>
      </c>
      <c r="B4771">
        <v>2013</v>
      </c>
      <c r="C4771" t="s">
        <v>36</v>
      </c>
      <c r="D4771" t="s">
        <v>17</v>
      </c>
      <c r="E4771">
        <v>4</v>
      </c>
      <c r="F4771" t="s">
        <v>95</v>
      </c>
      <c r="G4771">
        <v>21</v>
      </c>
    </row>
    <row r="4772" spans="1:7" x14ac:dyDescent="0.25">
      <c r="A4772" s="66" t="str">
        <f t="shared" si="74"/>
        <v>2013, West Midlands, 4, 60-69, Uterine</v>
      </c>
      <c r="B4772">
        <v>2013</v>
      </c>
      <c r="C4772" t="s">
        <v>36</v>
      </c>
      <c r="D4772" t="s">
        <v>17</v>
      </c>
      <c r="E4772">
        <v>4</v>
      </c>
      <c r="F4772" t="s">
        <v>97</v>
      </c>
      <c r="G4772">
        <v>18</v>
      </c>
    </row>
    <row r="4773" spans="1:7" x14ac:dyDescent="0.25">
      <c r="A4773" s="66" t="str">
        <f t="shared" si="74"/>
        <v>2013, Yorkshire and The Humber, 4, 60-69, Uterine</v>
      </c>
      <c r="B4773">
        <v>2013</v>
      </c>
      <c r="C4773" t="s">
        <v>36</v>
      </c>
      <c r="D4773" t="s">
        <v>17</v>
      </c>
      <c r="E4773">
        <v>4</v>
      </c>
      <c r="F4773" t="s">
        <v>96</v>
      </c>
      <c r="G4773">
        <v>5</v>
      </c>
    </row>
    <row r="4774" spans="1:7" x14ac:dyDescent="0.25">
      <c r="A4774" s="66" t="str">
        <f t="shared" si="74"/>
        <v>2013, East Midlands, Unk/Oth, 60-69, Uterine</v>
      </c>
      <c r="B4774">
        <v>2013</v>
      </c>
      <c r="C4774" t="s">
        <v>36</v>
      </c>
      <c r="D4774" t="s">
        <v>17</v>
      </c>
      <c r="E4774" t="s">
        <v>26</v>
      </c>
      <c r="F4774" t="s">
        <v>98</v>
      </c>
      <c r="G4774">
        <v>16</v>
      </c>
    </row>
    <row r="4775" spans="1:7" x14ac:dyDescent="0.25">
      <c r="A4775" s="66" t="str">
        <f t="shared" si="74"/>
        <v>2013, East of England, Unk/Oth, 60-69, Uterine</v>
      </c>
      <c r="B4775">
        <v>2013</v>
      </c>
      <c r="C4775" t="s">
        <v>36</v>
      </c>
      <c r="D4775" t="s">
        <v>17</v>
      </c>
      <c r="E4775" t="s">
        <v>26</v>
      </c>
      <c r="F4775" t="s">
        <v>94</v>
      </c>
      <c r="G4775" t="s">
        <v>116</v>
      </c>
    </row>
    <row r="4776" spans="1:7" x14ac:dyDescent="0.25">
      <c r="A4776" s="66" t="str">
        <f t="shared" si="74"/>
        <v>2013, London, Unk/Oth, 60-69, Uterine</v>
      </c>
      <c r="B4776">
        <v>2013</v>
      </c>
      <c r="C4776" t="s">
        <v>36</v>
      </c>
      <c r="D4776" t="s">
        <v>17</v>
      </c>
      <c r="E4776" t="s">
        <v>26</v>
      </c>
      <c r="F4776" t="s">
        <v>8</v>
      </c>
      <c r="G4776">
        <v>25</v>
      </c>
    </row>
    <row r="4777" spans="1:7" x14ac:dyDescent="0.25">
      <c r="A4777" s="66" t="str">
        <f t="shared" si="74"/>
        <v>2013, North East, Unk/Oth, 60-69, Uterine</v>
      </c>
      <c r="B4777">
        <v>2013</v>
      </c>
      <c r="C4777" t="s">
        <v>36</v>
      </c>
      <c r="D4777" t="s">
        <v>17</v>
      </c>
      <c r="E4777" t="s">
        <v>26</v>
      </c>
      <c r="F4777" t="s">
        <v>99</v>
      </c>
      <c r="G4777" t="s">
        <v>116</v>
      </c>
    </row>
    <row r="4778" spans="1:7" x14ac:dyDescent="0.25">
      <c r="A4778" s="66" t="str">
        <f t="shared" si="74"/>
        <v>2013, North West, Unk/Oth, 60-69, Uterine</v>
      </c>
      <c r="B4778">
        <v>2013</v>
      </c>
      <c r="C4778" t="s">
        <v>36</v>
      </c>
      <c r="D4778" t="s">
        <v>17</v>
      </c>
      <c r="E4778" t="s">
        <v>26</v>
      </c>
      <c r="F4778" t="s">
        <v>92</v>
      </c>
      <c r="G4778">
        <v>20</v>
      </c>
    </row>
    <row r="4779" spans="1:7" x14ac:dyDescent="0.25">
      <c r="A4779" s="66" t="str">
        <f t="shared" si="74"/>
        <v>2013, South East, Unk/Oth, 60-69, Uterine</v>
      </c>
      <c r="B4779">
        <v>2013</v>
      </c>
      <c r="C4779" t="s">
        <v>36</v>
      </c>
      <c r="D4779" t="s">
        <v>17</v>
      </c>
      <c r="E4779" t="s">
        <v>26</v>
      </c>
      <c r="F4779" t="s">
        <v>93</v>
      </c>
      <c r="G4779">
        <v>33</v>
      </c>
    </row>
    <row r="4780" spans="1:7" x14ac:dyDescent="0.25">
      <c r="A4780" s="66" t="str">
        <f t="shared" si="74"/>
        <v>2013, South West, Unk/Oth, 60-69, Uterine</v>
      </c>
      <c r="B4780">
        <v>2013</v>
      </c>
      <c r="C4780" t="s">
        <v>36</v>
      </c>
      <c r="D4780" t="s">
        <v>17</v>
      </c>
      <c r="E4780" t="s">
        <v>26</v>
      </c>
      <c r="F4780" t="s">
        <v>95</v>
      </c>
      <c r="G4780">
        <v>17</v>
      </c>
    </row>
    <row r="4781" spans="1:7" x14ac:dyDescent="0.25">
      <c r="A4781" s="66" t="str">
        <f t="shared" si="74"/>
        <v>2013, West Midlands, Unk/Oth, 60-69, Uterine</v>
      </c>
      <c r="B4781">
        <v>2013</v>
      </c>
      <c r="C4781" t="s">
        <v>36</v>
      </c>
      <c r="D4781" t="s">
        <v>17</v>
      </c>
      <c r="E4781" t="s">
        <v>26</v>
      </c>
      <c r="F4781" t="s">
        <v>97</v>
      </c>
      <c r="G4781">
        <v>13</v>
      </c>
    </row>
    <row r="4782" spans="1:7" x14ac:dyDescent="0.25">
      <c r="A4782" s="66" t="str">
        <f t="shared" si="74"/>
        <v>2013, Yorkshire and The Humber, Unk/Oth, 60-69, Uterine</v>
      </c>
      <c r="B4782">
        <v>2013</v>
      </c>
      <c r="C4782" t="s">
        <v>36</v>
      </c>
      <c r="D4782" t="s">
        <v>17</v>
      </c>
      <c r="E4782" t="s">
        <v>26</v>
      </c>
      <c r="F4782" t="s">
        <v>96</v>
      </c>
      <c r="G4782">
        <v>6</v>
      </c>
    </row>
    <row r="4783" spans="1:7" x14ac:dyDescent="0.25">
      <c r="A4783" s="66" t="str">
        <f t="shared" si="74"/>
        <v>2013, East Midlands, 1, 70-79, Uterine</v>
      </c>
      <c r="B4783">
        <v>2013</v>
      </c>
      <c r="C4783" t="s">
        <v>36</v>
      </c>
      <c r="D4783" t="s">
        <v>18</v>
      </c>
      <c r="E4783">
        <v>1</v>
      </c>
      <c r="F4783" t="s">
        <v>98</v>
      </c>
      <c r="G4783">
        <v>113</v>
      </c>
    </row>
    <row r="4784" spans="1:7" x14ac:dyDescent="0.25">
      <c r="A4784" s="66" t="str">
        <f t="shared" si="74"/>
        <v>2013, East of England, 1, 70-79, Uterine</v>
      </c>
      <c r="B4784">
        <v>2013</v>
      </c>
      <c r="C4784" t="s">
        <v>36</v>
      </c>
      <c r="D4784" t="s">
        <v>18</v>
      </c>
      <c r="E4784">
        <v>1</v>
      </c>
      <c r="F4784" t="s">
        <v>94</v>
      </c>
      <c r="G4784">
        <v>170</v>
      </c>
    </row>
    <row r="4785" spans="1:7" x14ac:dyDescent="0.25">
      <c r="A4785" s="66" t="str">
        <f t="shared" si="74"/>
        <v>2013, London, 1, 70-79, Uterine</v>
      </c>
      <c r="B4785">
        <v>2013</v>
      </c>
      <c r="C4785" t="s">
        <v>36</v>
      </c>
      <c r="D4785" t="s">
        <v>18</v>
      </c>
      <c r="E4785">
        <v>1</v>
      </c>
      <c r="F4785" t="s">
        <v>8</v>
      </c>
      <c r="G4785">
        <v>129</v>
      </c>
    </row>
    <row r="4786" spans="1:7" x14ac:dyDescent="0.25">
      <c r="A4786" s="66" t="str">
        <f t="shared" si="74"/>
        <v>2013, North East, 1, 70-79, Uterine</v>
      </c>
      <c r="B4786">
        <v>2013</v>
      </c>
      <c r="C4786" t="s">
        <v>36</v>
      </c>
      <c r="D4786" t="s">
        <v>18</v>
      </c>
      <c r="E4786">
        <v>1</v>
      </c>
      <c r="F4786" t="s">
        <v>99</v>
      </c>
      <c r="G4786">
        <v>69</v>
      </c>
    </row>
    <row r="4787" spans="1:7" x14ac:dyDescent="0.25">
      <c r="A4787" s="66" t="str">
        <f t="shared" si="74"/>
        <v>2013, North West, 1, 70-79, Uterine</v>
      </c>
      <c r="B4787">
        <v>2013</v>
      </c>
      <c r="C4787" t="s">
        <v>36</v>
      </c>
      <c r="D4787" t="s">
        <v>18</v>
      </c>
      <c r="E4787">
        <v>1</v>
      </c>
      <c r="F4787" t="s">
        <v>92</v>
      </c>
      <c r="G4787">
        <v>168</v>
      </c>
    </row>
    <row r="4788" spans="1:7" x14ac:dyDescent="0.25">
      <c r="A4788" s="66" t="str">
        <f t="shared" si="74"/>
        <v>2013, South East, 1, 70-79, Uterine</v>
      </c>
      <c r="B4788">
        <v>2013</v>
      </c>
      <c r="C4788" t="s">
        <v>36</v>
      </c>
      <c r="D4788" t="s">
        <v>18</v>
      </c>
      <c r="E4788">
        <v>1</v>
      </c>
      <c r="F4788" t="s">
        <v>93</v>
      </c>
      <c r="G4788">
        <v>196</v>
      </c>
    </row>
    <row r="4789" spans="1:7" x14ac:dyDescent="0.25">
      <c r="A4789" s="66" t="str">
        <f t="shared" si="74"/>
        <v>2013, South West, 1, 70-79, Uterine</v>
      </c>
      <c r="B4789">
        <v>2013</v>
      </c>
      <c r="C4789" t="s">
        <v>36</v>
      </c>
      <c r="D4789" t="s">
        <v>18</v>
      </c>
      <c r="E4789">
        <v>1</v>
      </c>
      <c r="F4789" t="s">
        <v>95</v>
      </c>
      <c r="G4789">
        <v>167</v>
      </c>
    </row>
    <row r="4790" spans="1:7" x14ac:dyDescent="0.25">
      <c r="A4790" s="66" t="str">
        <f t="shared" si="74"/>
        <v>2013, West Midlands, 1, 70-79, Uterine</v>
      </c>
      <c r="B4790">
        <v>2013</v>
      </c>
      <c r="C4790" t="s">
        <v>36</v>
      </c>
      <c r="D4790" t="s">
        <v>18</v>
      </c>
      <c r="E4790">
        <v>1</v>
      </c>
      <c r="F4790" t="s">
        <v>97</v>
      </c>
      <c r="G4790">
        <v>161</v>
      </c>
    </row>
    <row r="4791" spans="1:7" x14ac:dyDescent="0.25">
      <c r="A4791" s="66" t="str">
        <f t="shared" si="74"/>
        <v>2013, Yorkshire and The Humber, 1, 70-79, Uterine</v>
      </c>
      <c r="B4791">
        <v>2013</v>
      </c>
      <c r="C4791" t="s">
        <v>36</v>
      </c>
      <c r="D4791" t="s">
        <v>18</v>
      </c>
      <c r="E4791">
        <v>1</v>
      </c>
      <c r="F4791" t="s">
        <v>96</v>
      </c>
      <c r="G4791">
        <v>121</v>
      </c>
    </row>
    <row r="4792" spans="1:7" x14ac:dyDescent="0.25">
      <c r="A4792" s="66" t="str">
        <f t="shared" si="74"/>
        <v>2013, East Midlands, 2, 70-79, Uterine</v>
      </c>
      <c r="B4792">
        <v>2013</v>
      </c>
      <c r="C4792" t="s">
        <v>36</v>
      </c>
      <c r="D4792" t="s">
        <v>18</v>
      </c>
      <c r="E4792">
        <v>2</v>
      </c>
      <c r="F4792" t="s">
        <v>98</v>
      </c>
      <c r="G4792">
        <v>14</v>
      </c>
    </row>
    <row r="4793" spans="1:7" x14ac:dyDescent="0.25">
      <c r="A4793" s="66" t="str">
        <f t="shared" si="74"/>
        <v>2013, East of England, 2, 70-79, Uterine</v>
      </c>
      <c r="B4793">
        <v>2013</v>
      </c>
      <c r="C4793" t="s">
        <v>36</v>
      </c>
      <c r="D4793" t="s">
        <v>18</v>
      </c>
      <c r="E4793">
        <v>2</v>
      </c>
      <c r="F4793" t="s">
        <v>94</v>
      </c>
      <c r="G4793">
        <v>15</v>
      </c>
    </row>
    <row r="4794" spans="1:7" x14ac:dyDescent="0.25">
      <c r="A4794" s="66" t="str">
        <f t="shared" si="74"/>
        <v>2013, London, 2, 70-79, Uterine</v>
      </c>
      <c r="B4794">
        <v>2013</v>
      </c>
      <c r="C4794" t="s">
        <v>36</v>
      </c>
      <c r="D4794" t="s">
        <v>18</v>
      </c>
      <c r="E4794">
        <v>2</v>
      </c>
      <c r="F4794" t="s">
        <v>8</v>
      </c>
      <c r="G4794">
        <v>17</v>
      </c>
    </row>
    <row r="4795" spans="1:7" x14ac:dyDescent="0.25">
      <c r="A4795" s="66" t="str">
        <f t="shared" si="74"/>
        <v>2013, North East, 2, 70-79, Uterine</v>
      </c>
      <c r="B4795">
        <v>2013</v>
      </c>
      <c r="C4795" t="s">
        <v>36</v>
      </c>
      <c r="D4795" t="s">
        <v>18</v>
      </c>
      <c r="E4795">
        <v>2</v>
      </c>
      <c r="F4795" t="s">
        <v>99</v>
      </c>
      <c r="G4795">
        <v>7</v>
      </c>
    </row>
    <row r="4796" spans="1:7" x14ac:dyDescent="0.25">
      <c r="A4796" s="66" t="str">
        <f t="shared" si="74"/>
        <v>2013, North West, 2, 70-79, Uterine</v>
      </c>
      <c r="B4796">
        <v>2013</v>
      </c>
      <c r="C4796" t="s">
        <v>36</v>
      </c>
      <c r="D4796" t="s">
        <v>18</v>
      </c>
      <c r="E4796">
        <v>2</v>
      </c>
      <c r="F4796" t="s">
        <v>92</v>
      </c>
      <c r="G4796">
        <v>28</v>
      </c>
    </row>
    <row r="4797" spans="1:7" x14ac:dyDescent="0.25">
      <c r="A4797" s="66" t="str">
        <f t="shared" si="74"/>
        <v>2013, South East, 2, 70-79, Uterine</v>
      </c>
      <c r="B4797">
        <v>2013</v>
      </c>
      <c r="C4797" t="s">
        <v>36</v>
      </c>
      <c r="D4797" t="s">
        <v>18</v>
      </c>
      <c r="E4797">
        <v>2</v>
      </c>
      <c r="F4797" t="s">
        <v>93</v>
      </c>
      <c r="G4797">
        <v>23</v>
      </c>
    </row>
    <row r="4798" spans="1:7" x14ac:dyDescent="0.25">
      <c r="A4798" s="66" t="str">
        <f t="shared" si="74"/>
        <v>2013, South West, 2, 70-79, Uterine</v>
      </c>
      <c r="B4798">
        <v>2013</v>
      </c>
      <c r="C4798" t="s">
        <v>36</v>
      </c>
      <c r="D4798" t="s">
        <v>18</v>
      </c>
      <c r="E4798">
        <v>2</v>
      </c>
      <c r="F4798" t="s">
        <v>95</v>
      </c>
      <c r="G4798">
        <v>23</v>
      </c>
    </row>
    <row r="4799" spans="1:7" x14ac:dyDescent="0.25">
      <c r="A4799" s="66" t="str">
        <f t="shared" si="74"/>
        <v>2013, West Midlands, 2, 70-79, Uterine</v>
      </c>
      <c r="B4799">
        <v>2013</v>
      </c>
      <c r="C4799" t="s">
        <v>36</v>
      </c>
      <c r="D4799" t="s">
        <v>18</v>
      </c>
      <c r="E4799">
        <v>2</v>
      </c>
      <c r="F4799" t="s">
        <v>97</v>
      </c>
      <c r="G4799">
        <v>18</v>
      </c>
    </row>
    <row r="4800" spans="1:7" x14ac:dyDescent="0.25">
      <c r="A4800" s="66" t="str">
        <f t="shared" si="74"/>
        <v>2013, Yorkshire and The Humber, 2, 70-79, Uterine</v>
      </c>
      <c r="B4800">
        <v>2013</v>
      </c>
      <c r="C4800" t="s">
        <v>36</v>
      </c>
      <c r="D4800" t="s">
        <v>18</v>
      </c>
      <c r="E4800">
        <v>2</v>
      </c>
      <c r="F4800" t="s">
        <v>96</v>
      </c>
      <c r="G4800">
        <v>11</v>
      </c>
    </row>
    <row r="4801" spans="1:7" x14ac:dyDescent="0.25">
      <c r="A4801" s="66" t="str">
        <f t="shared" si="74"/>
        <v>2013, East Midlands, 3, 70-79, Uterine</v>
      </c>
      <c r="B4801">
        <v>2013</v>
      </c>
      <c r="C4801" t="s">
        <v>36</v>
      </c>
      <c r="D4801" t="s">
        <v>18</v>
      </c>
      <c r="E4801">
        <v>3</v>
      </c>
      <c r="F4801" t="s">
        <v>98</v>
      </c>
      <c r="G4801">
        <v>16</v>
      </c>
    </row>
    <row r="4802" spans="1:7" x14ac:dyDescent="0.25">
      <c r="A4802" s="66" t="str">
        <f t="shared" ref="A4802:A4865" si="75">B4802&amp;", "&amp;F4802&amp;", "&amp;E4802&amp;", "&amp;D4802&amp;", "&amp;C4802</f>
        <v>2013, East of England, 3, 70-79, Uterine</v>
      </c>
      <c r="B4802">
        <v>2013</v>
      </c>
      <c r="C4802" t="s">
        <v>36</v>
      </c>
      <c r="D4802" t="s">
        <v>18</v>
      </c>
      <c r="E4802">
        <v>3</v>
      </c>
      <c r="F4802" t="s">
        <v>94</v>
      </c>
      <c r="G4802">
        <v>17</v>
      </c>
    </row>
    <row r="4803" spans="1:7" x14ac:dyDescent="0.25">
      <c r="A4803" s="66" t="str">
        <f t="shared" si="75"/>
        <v>2013, London, 3, 70-79, Uterine</v>
      </c>
      <c r="B4803">
        <v>2013</v>
      </c>
      <c r="C4803" t="s">
        <v>36</v>
      </c>
      <c r="D4803" t="s">
        <v>18</v>
      </c>
      <c r="E4803">
        <v>3</v>
      </c>
      <c r="F4803" t="s">
        <v>8</v>
      </c>
      <c r="G4803">
        <v>23</v>
      </c>
    </row>
    <row r="4804" spans="1:7" x14ac:dyDescent="0.25">
      <c r="A4804" s="66" t="str">
        <f t="shared" si="75"/>
        <v>2013, North East, 3, 70-79, Uterine</v>
      </c>
      <c r="B4804">
        <v>2013</v>
      </c>
      <c r="C4804" t="s">
        <v>36</v>
      </c>
      <c r="D4804" t="s">
        <v>18</v>
      </c>
      <c r="E4804">
        <v>3</v>
      </c>
      <c r="F4804" t="s">
        <v>99</v>
      </c>
      <c r="G4804">
        <v>13</v>
      </c>
    </row>
    <row r="4805" spans="1:7" x14ac:dyDescent="0.25">
      <c r="A4805" s="66" t="str">
        <f t="shared" si="75"/>
        <v>2013, North West, 3, 70-79, Uterine</v>
      </c>
      <c r="B4805">
        <v>2013</v>
      </c>
      <c r="C4805" t="s">
        <v>36</v>
      </c>
      <c r="D4805" t="s">
        <v>18</v>
      </c>
      <c r="E4805">
        <v>3</v>
      </c>
      <c r="F4805" t="s">
        <v>92</v>
      </c>
      <c r="G4805">
        <v>29</v>
      </c>
    </row>
    <row r="4806" spans="1:7" x14ac:dyDescent="0.25">
      <c r="A4806" s="66" t="str">
        <f t="shared" si="75"/>
        <v>2013, South East, 3, 70-79, Uterine</v>
      </c>
      <c r="B4806">
        <v>2013</v>
      </c>
      <c r="C4806" t="s">
        <v>36</v>
      </c>
      <c r="D4806" t="s">
        <v>18</v>
      </c>
      <c r="E4806">
        <v>3</v>
      </c>
      <c r="F4806" t="s">
        <v>93</v>
      </c>
      <c r="G4806">
        <v>32</v>
      </c>
    </row>
    <row r="4807" spans="1:7" x14ac:dyDescent="0.25">
      <c r="A4807" s="66" t="str">
        <f t="shared" si="75"/>
        <v>2013, South West, 3, 70-79, Uterine</v>
      </c>
      <c r="B4807">
        <v>2013</v>
      </c>
      <c r="C4807" t="s">
        <v>36</v>
      </c>
      <c r="D4807" t="s">
        <v>18</v>
      </c>
      <c r="E4807">
        <v>3</v>
      </c>
      <c r="F4807" t="s">
        <v>95</v>
      </c>
      <c r="G4807">
        <v>23</v>
      </c>
    </row>
    <row r="4808" spans="1:7" x14ac:dyDescent="0.25">
      <c r="A4808" s="66" t="str">
        <f t="shared" si="75"/>
        <v>2013, West Midlands, 3, 70-79, Uterine</v>
      </c>
      <c r="B4808">
        <v>2013</v>
      </c>
      <c r="C4808" t="s">
        <v>36</v>
      </c>
      <c r="D4808" t="s">
        <v>18</v>
      </c>
      <c r="E4808">
        <v>3</v>
      </c>
      <c r="F4808" t="s">
        <v>97</v>
      </c>
      <c r="G4808">
        <v>26</v>
      </c>
    </row>
    <row r="4809" spans="1:7" x14ac:dyDescent="0.25">
      <c r="A4809" s="66" t="str">
        <f t="shared" si="75"/>
        <v>2013, Yorkshire and The Humber, 3, 70-79, Uterine</v>
      </c>
      <c r="B4809">
        <v>2013</v>
      </c>
      <c r="C4809" t="s">
        <v>36</v>
      </c>
      <c r="D4809" t="s">
        <v>18</v>
      </c>
      <c r="E4809">
        <v>3</v>
      </c>
      <c r="F4809" t="s">
        <v>96</v>
      </c>
      <c r="G4809">
        <v>14</v>
      </c>
    </row>
    <row r="4810" spans="1:7" x14ac:dyDescent="0.25">
      <c r="A4810" s="66" t="str">
        <f t="shared" si="75"/>
        <v>2013, East Midlands, 4, 70-79, Uterine</v>
      </c>
      <c r="B4810">
        <v>2013</v>
      </c>
      <c r="C4810" t="s">
        <v>36</v>
      </c>
      <c r="D4810" t="s">
        <v>18</v>
      </c>
      <c r="E4810">
        <v>4</v>
      </c>
      <c r="F4810" t="s">
        <v>98</v>
      </c>
      <c r="G4810">
        <v>9</v>
      </c>
    </row>
    <row r="4811" spans="1:7" x14ac:dyDescent="0.25">
      <c r="A4811" s="66" t="str">
        <f t="shared" si="75"/>
        <v>2013, East of England, 4, 70-79, Uterine</v>
      </c>
      <c r="B4811">
        <v>2013</v>
      </c>
      <c r="C4811" t="s">
        <v>36</v>
      </c>
      <c r="D4811" t="s">
        <v>18</v>
      </c>
      <c r="E4811">
        <v>4</v>
      </c>
      <c r="F4811" t="s">
        <v>94</v>
      </c>
      <c r="G4811">
        <v>13</v>
      </c>
    </row>
    <row r="4812" spans="1:7" x14ac:dyDescent="0.25">
      <c r="A4812" s="66" t="str">
        <f t="shared" si="75"/>
        <v>2013, London, 4, 70-79, Uterine</v>
      </c>
      <c r="B4812">
        <v>2013</v>
      </c>
      <c r="C4812" t="s">
        <v>36</v>
      </c>
      <c r="D4812" t="s">
        <v>18</v>
      </c>
      <c r="E4812">
        <v>4</v>
      </c>
      <c r="F4812" t="s">
        <v>8</v>
      </c>
      <c r="G4812">
        <v>24</v>
      </c>
    </row>
    <row r="4813" spans="1:7" x14ac:dyDescent="0.25">
      <c r="A4813" s="66" t="str">
        <f t="shared" si="75"/>
        <v>2013, North East, 4, 70-79, Uterine</v>
      </c>
      <c r="B4813">
        <v>2013</v>
      </c>
      <c r="C4813" t="s">
        <v>36</v>
      </c>
      <c r="D4813" t="s">
        <v>18</v>
      </c>
      <c r="E4813">
        <v>4</v>
      </c>
      <c r="F4813" t="s">
        <v>99</v>
      </c>
      <c r="G4813">
        <v>5</v>
      </c>
    </row>
    <row r="4814" spans="1:7" x14ac:dyDescent="0.25">
      <c r="A4814" s="66" t="str">
        <f t="shared" si="75"/>
        <v>2013, North West, 4, 70-79, Uterine</v>
      </c>
      <c r="B4814">
        <v>2013</v>
      </c>
      <c r="C4814" t="s">
        <v>36</v>
      </c>
      <c r="D4814" t="s">
        <v>18</v>
      </c>
      <c r="E4814">
        <v>4</v>
      </c>
      <c r="F4814" t="s">
        <v>92</v>
      </c>
      <c r="G4814">
        <v>17</v>
      </c>
    </row>
    <row r="4815" spans="1:7" x14ac:dyDescent="0.25">
      <c r="A4815" s="66" t="str">
        <f t="shared" si="75"/>
        <v>2013, South East, 4, 70-79, Uterine</v>
      </c>
      <c r="B4815">
        <v>2013</v>
      </c>
      <c r="C4815" t="s">
        <v>36</v>
      </c>
      <c r="D4815" t="s">
        <v>18</v>
      </c>
      <c r="E4815">
        <v>4</v>
      </c>
      <c r="F4815" t="s">
        <v>93</v>
      </c>
      <c r="G4815">
        <v>20</v>
      </c>
    </row>
    <row r="4816" spans="1:7" x14ac:dyDescent="0.25">
      <c r="A4816" s="66" t="str">
        <f t="shared" si="75"/>
        <v>2013, South West, 4, 70-79, Uterine</v>
      </c>
      <c r="B4816">
        <v>2013</v>
      </c>
      <c r="C4816" t="s">
        <v>36</v>
      </c>
      <c r="D4816" t="s">
        <v>18</v>
      </c>
      <c r="E4816">
        <v>4</v>
      </c>
      <c r="F4816" t="s">
        <v>95</v>
      </c>
      <c r="G4816">
        <v>19</v>
      </c>
    </row>
    <row r="4817" spans="1:7" x14ac:dyDescent="0.25">
      <c r="A4817" s="66" t="str">
        <f t="shared" si="75"/>
        <v>2013, West Midlands, 4, 70-79, Uterine</v>
      </c>
      <c r="B4817">
        <v>2013</v>
      </c>
      <c r="C4817" t="s">
        <v>36</v>
      </c>
      <c r="D4817" t="s">
        <v>18</v>
      </c>
      <c r="E4817">
        <v>4</v>
      </c>
      <c r="F4817" t="s">
        <v>97</v>
      </c>
      <c r="G4817">
        <v>23</v>
      </c>
    </row>
    <row r="4818" spans="1:7" x14ac:dyDescent="0.25">
      <c r="A4818" s="66" t="str">
        <f t="shared" si="75"/>
        <v>2013, Yorkshire and The Humber, 4, 70-79, Uterine</v>
      </c>
      <c r="B4818">
        <v>2013</v>
      </c>
      <c r="C4818" t="s">
        <v>36</v>
      </c>
      <c r="D4818" t="s">
        <v>18</v>
      </c>
      <c r="E4818">
        <v>4</v>
      </c>
      <c r="F4818" t="s">
        <v>96</v>
      </c>
      <c r="G4818">
        <v>12</v>
      </c>
    </row>
    <row r="4819" spans="1:7" x14ac:dyDescent="0.25">
      <c r="A4819" s="66" t="str">
        <f t="shared" si="75"/>
        <v>2013, East Midlands, Unk/Oth, 70-79, Uterine</v>
      </c>
      <c r="B4819">
        <v>2013</v>
      </c>
      <c r="C4819" t="s">
        <v>36</v>
      </c>
      <c r="D4819" t="s">
        <v>18</v>
      </c>
      <c r="E4819" t="s">
        <v>26</v>
      </c>
      <c r="F4819" t="s">
        <v>98</v>
      </c>
      <c r="G4819">
        <v>16</v>
      </c>
    </row>
    <row r="4820" spans="1:7" x14ac:dyDescent="0.25">
      <c r="A4820" s="66" t="str">
        <f t="shared" si="75"/>
        <v>2013, East of England, Unk/Oth, 70-79, Uterine</v>
      </c>
      <c r="B4820">
        <v>2013</v>
      </c>
      <c r="C4820" t="s">
        <v>36</v>
      </c>
      <c r="D4820" t="s">
        <v>18</v>
      </c>
      <c r="E4820" t="s">
        <v>26</v>
      </c>
      <c r="F4820" t="s">
        <v>94</v>
      </c>
      <c r="G4820" t="s">
        <v>116</v>
      </c>
    </row>
    <row r="4821" spans="1:7" x14ac:dyDescent="0.25">
      <c r="A4821" s="66" t="str">
        <f t="shared" si="75"/>
        <v>2013, London, Unk/Oth, 70-79, Uterine</v>
      </c>
      <c r="B4821">
        <v>2013</v>
      </c>
      <c r="C4821" t="s">
        <v>36</v>
      </c>
      <c r="D4821" t="s">
        <v>18</v>
      </c>
      <c r="E4821" t="s">
        <v>26</v>
      </c>
      <c r="F4821" t="s">
        <v>8</v>
      </c>
      <c r="G4821">
        <v>10</v>
      </c>
    </row>
    <row r="4822" spans="1:7" x14ac:dyDescent="0.25">
      <c r="A4822" s="66" t="str">
        <f t="shared" si="75"/>
        <v>2013, North East, Unk/Oth, 70-79, Uterine</v>
      </c>
      <c r="B4822">
        <v>2013</v>
      </c>
      <c r="C4822" t="s">
        <v>36</v>
      </c>
      <c r="D4822" t="s">
        <v>18</v>
      </c>
      <c r="E4822" t="s">
        <v>26</v>
      </c>
      <c r="F4822" t="s">
        <v>99</v>
      </c>
      <c r="G4822" t="s">
        <v>116</v>
      </c>
    </row>
    <row r="4823" spans="1:7" x14ac:dyDescent="0.25">
      <c r="A4823" s="66" t="str">
        <f t="shared" si="75"/>
        <v>2013, North West, Unk/Oth, 70-79, Uterine</v>
      </c>
      <c r="B4823">
        <v>2013</v>
      </c>
      <c r="C4823" t="s">
        <v>36</v>
      </c>
      <c r="D4823" t="s">
        <v>18</v>
      </c>
      <c r="E4823" t="s">
        <v>26</v>
      </c>
      <c r="F4823" t="s">
        <v>92</v>
      </c>
      <c r="G4823">
        <v>14</v>
      </c>
    </row>
    <row r="4824" spans="1:7" x14ac:dyDescent="0.25">
      <c r="A4824" s="66" t="str">
        <f t="shared" si="75"/>
        <v>2013, South East, Unk/Oth, 70-79, Uterine</v>
      </c>
      <c r="B4824">
        <v>2013</v>
      </c>
      <c r="C4824" t="s">
        <v>36</v>
      </c>
      <c r="D4824" t="s">
        <v>18</v>
      </c>
      <c r="E4824" t="s">
        <v>26</v>
      </c>
      <c r="F4824" t="s">
        <v>93</v>
      </c>
      <c r="G4824">
        <v>40</v>
      </c>
    </row>
    <row r="4825" spans="1:7" x14ac:dyDescent="0.25">
      <c r="A4825" s="66" t="str">
        <f t="shared" si="75"/>
        <v>2013, South West, Unk/Oth, 70-79, Uterine</v>
      </c>
      <c r="B4825">
        <v>2013</v>
      </c>
      <c r="C4825" t="s">
        <v>36</v>
      </c>
      <c r="D4825" t="s">
        <v>18</v>
      </c>
      <c r="E4825" t="s">
        <v>26</v>
      </c>
      <c r="F4825" t="s">
        <v>95</v>
      </c>
      <c r="G4825">
        <v>15</v>
      </c>
    </row>
    <row r="4826" spans="1:7" x14ac:dyDescent="0.25">
      <c r="A4826" s="66" t="str">
        <f t="shared" si="75"/>
        <v>2013, West Midlands, Unk/Oth, 70-79, Uterine</v>
      </c>
      <c r="B4826">
        <v>2013</v>
      </c>
      <c r="C4826" t="s">
        <v>36</v>
      </c>
      <c r="D4826" t="s">
        <v>18</v>
      </c>
      <c r="E4826" t="s">
        <v>26</v>
      </c>
      <c r="F4826" t="s">
        <v>97</v>
      </c>
      <c r="G4826">
        <v>16</v>
      </c>
    </row>
    <row r="4827" spans="1:7" x14ac:dyDescent="0.25">
      <c r="A4827" s="66" t="str">
        <f t="shared" si="75"/>
        <v>2013, Yorkshire and The Humber, Unk/Oth, 70-79, Uterine</v>
      </c>
      <c r="B4827">
        <v>2013</v>
      </c>
      <c r="C4827" t="s">
        <v>36</v>
      </c>
      <c r="D4827" t="s">
        <v>18</v>
      </c>
      <c r="E4827" t="s">
        <v>26</v>
      </c>
      <c r="F4827" t="s">
        <v>96</v>
      </c>
      <c r="G4827">
        <v>16</v>
      </c>
    </row>
    <row r="4828" spans="1:7" x14ac:dyDescent="0.25">
      <c r="A4828" s="66" t="str">
        <f t="shared" si="75"/>
        <v>2013, East Midlands, 1, 80+, Uterine</v>
      </c>
      <c r="B4828">
        <v>2013</v>
      </c>
      <c r="C4828" t="s">
        <v>36</v>
      </c>
      <c r="D4828" t="s">
        <v>19</v>
      </c>
      <c r="E4828">
        <v>1</v>
      </c>
      <c r="F4828" t="s">
        <v>98</v>
      </c>
      <c r="G4828">
        <v>44</v>
      </c>
    </row>
    <row r="4829" spans="1:7" x14ac:dyDescent="0.25">
      <c r="A4829" s="66" t="str">
        <f t="shared" si="75"/>
        <v>2013, East of England, 1, 80+, Uterine</v>
      </c>
      <c r="B4829">
        <v>2013</v>
      </c>
      <c r="C4829" t="s">
        <v>36</v>
      </c>
      <c r="D4829" t="s">
        <v>19</v>
      </c>
      <c r="E4829">
        <v>1</v>
      </c>
      <c r="F4829" t="s">
        <v>94</v>
      </c>
      <c r="G4829">
        <v>79</v>
      </c>
    </row>
    <row r="4830" spans="1:7" x14ac:dyDescent="0.25">
      <c r="A4830" s="66" t="str">
        <f t="shared" si="75"/>
        <v>2013, London, 1, 80+, Uterine</v>
      </c>
      <c r="B4830">
        <v>2013</v>
      </c>
      <c r="C4830" t="s">
        <v>36</v>
      </c>
      <c r="D4830" t="s">
        <v>19</v>
      </c>
      <c r="E4830">
        <v>1</v>
      </c>
      <c r="F4830" t="s">
        <v>8</v>
      </c>
      <c r="G4830">
        <v>64</v>
      </c>
    </row>
    <row r="4831" spans="1:7" x14ac:dyDescent="0.25">
      <c r="A4831" s="66" t="str">
        <f t="shared" si="75"/>
        <v>2013, North East, 1, 80+, Uterine</v>
      </c>
      <c r="B4831">
        <v>2013</v>
      </c>
      <c r="C4831" t="s">
        <v>36</v>
      </c>
      <c r="D4831" t="s">
        <v>19</v>
      </c>
      <c r="E4831">
        <v>1</v>
      </c>
      <c r="F4831" t="s">
        <v>99</v>
      </c>
      <c r="G4831">
        <v>20</v>
      </c>
    </row>
    <row r="4832" spans="1:7" x14ac:dyDescent="0.25">
      <c r="A4832" s="66" t="str">
        <f t="shared" si="75"/>
        <v>2013, North West, 1, 80+, Uterine</v>
      </c>
      <c r="B4832">
        <v>2013</v>
      </c>
      <c r="C4832" t="s">
        <v>36</v>
      </c>
      <c r="D4832" t="s">
        <v>19</v>
      </c>
      <c r="E4832">
        <v>1</v>
      </c>
      <c r="F4832" t="s">
        <v>92</v>
      </c>
      <c r="G4832">
        <v>50</v>
      </c>
    </row>
    <row r="4833" spans="1:7" x14ac:dyDescent="0.25">
      <c r="A4833" s="66" t="str">
        <f t="shared" si="75"/>
        <v>2013, South East, 1, 80+, Uterine</v>
      </c>
      <c r="B4833">
        <v>2013</v>
      </c>
      <c r="C4833" t="s">
        <v>36</v>
      </c>
      <c r="D4833" t="s">
        <v>19</v>
      </c>
      <c r="E4833">
        <v>1</v>
      </c>
      <c r="F4833" t="s">
        <v>93</v>
      </c>
      <c r="G4833">
        <v>97</v>
      </c>
    </row>
    <row r="4834" spans="1:7" x14ac:dyDescent="0.25">
      <c r="A4834" s="66" t="str">
        <f t="shared" si="75"/>
        <v>2013, South West, 1, 80+, Uterine</v>
      </c>
      <c r="B4834">
        <v>2013</v>
      </c>
      <c r="C4834" t="s">
        <v>36</v>
      </c>
      <c r="D4834" t="s">
        <v>19</v>
      </c>
      <c r="E4834">
        <v>1</v>
      </c>
      <c r="F4834" t="s">
        <v>95</v>
      </c>
      <c r="G4834">
        <v>78</v>
      </c>
    </row>
    <row r="4835" spans="1:7" x14ac:dyDescent="0.25">
      <c r="A4835" s="66" t="str">
        <f t="shared" si="75"/>
        <v>2013, West Midlands, 1, 80+, Uterine</v>
      </c>
      <c r="B4835">
        <v>2013</v>
      </c>
      <c r="C4835" t="s">
        <v>36</v>
      </c>
      <c r="D4835" t="s">
        <v>19</v>
      </c>
      <c r="E4835">
        <v>1</v>
      </c>
      <c r="F4835" t="s">
        <v>97</v>
      </c>
      <c r="G4835">
        <v>50</v>
      </c>
    </row>
    <row r="4836" spans="1:7" x14ac:dyDescent="0.25">
      <c r="A4836" s="66" t="str">
        <f t="shared" si="75"/>
        <v>2013, Yorkshire and The Humber, 1, 80+, Uterine</v>
      </c>
      <c r="B4836">
        <v>2013</v>
      </c>
      <c r="C4836" t="s">
        <v>36</v>
      </c>
      <c r="D4836" t="s">
        <v>19</v>
      </c>
      <c r="E4836">
        <v>1</v>
      </c>
      <c r="F4836" t="s">
        <v>96</v>
      </c>
      <c r="G4836">
        <v>42</v>
      </c>
    </row>
    <row r="4837" spans="1:7" x14ac:dyDescent="0.25">
      <c r="A4837" s="66" t="str">
        <f t="shared" si="75"/>
        <v>2013, East Midlands, 2, 80+, Uterine</v>
      </c>
      <c r="B4837">
        <v>2013</v>
      </c>
      <c r="C4837" t="s">
        <v>36</v>
      </c>
      <c r="D4837" t="s">
        <v>19</v>
      </c>
      <c r="E4837">
        <v>2</v>
      </c>
      <c r="F4837" t="s">
        <v>98</v>
      </c>
      <c r="G4837">
        <v>11</v>
      </c>
    </row>
    <row r="4838" spans="1:7" x14ac:dyDescent="0.25">
      <c r="A4838" s="66" t="str">
        <f t="shared" si="75"/>
        <v>2013, East of England, 2, 80+, Uterine</v>
      </c>
      <c r="B4838">
        <v>2013</v>
      </c>
      <c r="C4838" t="s">
        <v>36</v>
      </c>
      <c r="D4838" t="s">
        <v>19</v>
      </c>
      <c r="E4838">
        <v>2</v>
      </c>
      <c r="F4838" t="s">
        <v>94</v>
      </c>
      <c r="G4838">
        <v>14</v>
      </c>
    </row>
    <row r="4839" spans="1:7" x14ac:dyDescent="0.25">
      <c r="A4839" s="66" t="str">
        <f t="shared" si="75"/>
        <v>2013, London, 2, 80+, Uterine</v>
      </c>
      <c r="B4839">
        <v>2013</v>
      </c>
      <c r="C4839" t="s">
        <v>36</v>
      </c>
      <c r="D4839" t="s">
        <v>19</v>
      </c>
      <c r="E4839">
        <v>2</v>
      </c>
      <c r="F4839" t="s">
        <v>8</v>
      </c>
      <c r="G4839">
        <v>12</v>
      </c>
    </row>
    <row r="4840" spans="1:7" x14ac:dyDescent="0.25">
      <c r="A4840" s="66" t="str">
        <f t="shared" si="75"/>
        <v>2013, North East, 2, 80+, Uterine</v>
      </c>
      <c r="B4840">
        <v>2013</v>
      </c>
      <c r="C4840" t="s">
        <v>36</v>
      </c>
      <c r="D4840" t="s">
        <v>19</v>
      </c>
      <c r="E4840">
        <v>2</v>
      </c>
      <c r="F4840" t="s">
        <v>99</v>
      </c>
      <c r="G4840" t="s">
        <v>116</v>
      </c>
    </row>
    <row r="4841" spans="1:7" x14ac:dyDescent="0.25">
      <c r="A4841" s="66" t="str">
        <f t="shared" si="75"/>
        <v>2013, North West, 2, 80+, Uterine</v>
      </c>
      <c r="B4841">
        <v>2013</v>
      </c>
      <c r="C4841" t="s">
        <v>36</v>
      </c>
      <c r="D4841" t="s">
        <v>19</v>
      </c>
      <c r="E4841">
        <v>2</v>
      </c>
      <c r="F4841" t="s">
        <v>92</v>
      </c>
      <c r="G4841">
        <v>6</v>
      </c>
    </row>
    <row r="4842" spans="1:7" x14ac:dyDescent="0.25">
      <c r="A4842" s="66" t="str">
        <f t="shared" si="75"/>
        <v>2013, South East, 2, 80+, Uterine</v>
      </c>
      <c r="B4842">
        <v>2013</v>
      </c>
      <c r="C4842" t="s">
        <v>36</v>
      </c>
      <c r="D4842" t="s">
        <v>19</v>
      </c>
      <c r="E4842">
        <v>2</v>
      </c>
      <c r="F4842" t="s">
        <v>93</v>
      </c>
      <c r="G4842">
        <v>15</v>
      </c>
    </row>
    <row r="4843" spans="1:7" x14ac:dyDescent="0.25">
      <c r="A4843" s="66" t="str">
        <f t="shared" si="75"/>
        <v>2013, South West, 2, 80+, Uterine</v>
      </c>
      <c r="B4843">
        <v>2013</v>
      </c>
      <c r="C4843" t="s">
        <v>36</v>
      </c>
      <c r="D4843" t="s">
        <v>19</v>
      </c>
      <c r="E4843">
        <v>2</v>
      </c>
      <c r="F4843" t="s">
        <v>95</v>
      </c>
      <c r="G4843">
        <v>8</v>
      </c>
    </row>
    <row r="4844" spans="1:7" x14ac:dyDescent="0.25">
      <c r="A4844" s="66" t="str">
        <f t="shared" si="75"/>
        <v>2013, West Midlands, 2, 80+, Uterine</v>
      </c>
      <c r="B4844">
        <v>2013</v>
      </c>
      <c r="C4844" t="s">
        <v>36</v>
      </c>
      <c r="D4844" t="s">
        <v>19</v>
      </c>
      <c r="E4844">
        <v>2</v>
      </c>
      <c r="F4844" t="s">
        <v>97</v>
      </c>
      <c r="G4844">
        <v>9</v>
      </c>
    </row>
    <row r="4845" spans="1:7" x14ac:dyDescent="0.25">
      <c r="A4845" s="66" t="str">
        <f t="shared" si="75"/>
        <v>2013, Yorkshire and The Humber, 2, 80+, Uterine</v>
      </c>
      <c r="B4845">
        <v>2013</v>
      </c>
      <c r="C4845" t="s">
        <v>36</v>
      </c>
      <c r="D4845" t="s">
        <v>19</v>
      </c>
      <c r="E4845">
        <v>2</v>
      </c>
      <c r="F4845" t="s">
        <v>96</v>
      </c>
      <c r="G4845">
        <v>11</v>
      </c>
    </row>
    <row r="4846" spans="1:7" x14ac:dyDescent="0.25">
      <c r="A4846" s="66" t="str">
        <f t="shared" si="75"/>
        <v>2013, East Midlands, 3, 80+, Uterine</v>
      </c>
      <c r="B4846">
        <v>2013</v>
      </c>
      <c r="C4846" t="s">
        <v>36</v>
      </c>
      <c r="D4846" t="s">
        <v>19</v>
      </c>
      <c r="E4846">
        <v>3</v>
      </c>
      <c r="F4846" t="s">
        <v>98</v>
      </c>
      <c r="G4846">
        <v>9</v>
      </c>
    </row>
    <row r="4847" spans="1:7" x14ac:dyDescent="0.25">
      <c r="A4847" s="66" t="str">
        <f t="shared" si="75"/>
        <v>2013, East of England, 3, 80+, Uterine</v>
      </c>
      <c r="B4847">
        <v>2013</v>
      </c>
      <c r="C4847" t="s">
        <v>36</v>
      </c>
      <c r="D4847" t="s">
        <v>19</v>
      </c>
      <c r="E4847">
        <v>3</v>
      </c>
      <c r="F4847" t="s">
        <v>94</v>
      </c>
      <c r="G4847">
        <v>17</v>
      </c>
    </row>
    <row r="4848" spans="1:7" x14ac:dyDescent="0.25">
      <c r="A4848" s="66" t="str">
        <f t="shared" si="75"/>
        <v>2013, London, 3, 80+, Uterine</v>
      </c>
      <c r="B4848">
        <v>2013</v>
      </c>
      <c r="C4848" t="s">
        <v>36</v>
      </c>
      <c r="D4848" t="s">
        <v>19</v>
      </c>
      <c r="E4848">
        <v>3</v>
      </c>
      <c r="F4848" t="s">
        <v>8</v>
      </c>
      <c r="G4848">
        <v>11</v>
      </c>
    </row>
    <row r="4849" spans="1:7" x14ac:dyDescent="0.25">
      <c r="A4849" s="66" t="str">
        <f t="shared" si="75"/>
        <v>2013, North East, 3, 80+, Uterine</v>
      </c>
      <c r="B4849">
        <v>2013</v>
      </c>
      <c r="C4849" t="s">
        <v>36</v>
      </c>
      <c r="D4849" t="s">
        <v>19</v>
      </c>
      <c r="E4849">
        <v>3</v>
      </c>
      <c r="F4849" t="s">
        <v>99</v>
      </c>
      <c r="G4849" t="s">
        <v>116</v>
      </c>
    </row>
    <row r="4850" spans="1:7" x14ac:dyDescent="0.25">
      <c r="A4850" s="66" t="str">
        <f t="shared" si="75"/>
        <v>2013, North West, 3, 80+, Uterine</v>
      </c>
      <c r="B4850">
        <v>2013</v>
      </c>
      <c r="C4850" t="s">
        <v>36</v>
      </c>
      <c r="D4850" t="s">
        <v>19</v>
      </c>
      <c r="E4850">
        <v>3</v>
      </c>
      <c r="F4850" t="s">
        <v>92</v>
      </c>
      <c r="G4850">
        <v>19</v>
      </c>
    </row>
    <row r="4851" spans="1:7" x14ac:dyDescent="0.25">
      <c r="A4851" s="66" t="str">
        <f t="shared" si="75"/>
        <v>2013, South East, 3, 80+, Uterine</v>
      </c>
      <c r="B4851">
        <v>2013</v>
      </c>
      <c r="C4851" t="s">
        <v>36</v>
      </c>
      <c r="D4851" t="s">
        <v>19</v>
      </c>
      <c r="E4851">
        <v>3</v>
      </c>
      <c r="F4851" t="s">
        <v>93</v>
      </c>
      <c r="G4851">
        <v>22</v>
      </c>
    </row>
    <row r="4852" spans="1:7" x14ac:dyDescent="0.25">
      <c r="A4852" s="66" t="str">
        <f t="shared" si="75"/>
        <v>2013, South West, 3, 80+, Uterine</v>
      </c>
      <c r="B4852">
        <v>2013</v>
      </c>
      <c r="C4852" t="s">
        <v>36</v>
      </c>
      <c r="D4852" t="s">
        <v>19</v>
      </c>
      <c r="E4852">
        <v>3</v>
      </c>
      <c r="F4852" t="s">
        <v>95</v>
      </c>
      <c r="G4852">
        <v>20</v>
      </c>
    </row>
    <row r="4853" spans="1:7" x14ac:dyDescent="0.25">
      <c r="A4853" s="66" t="str">
        <f t="shared" si="75"/>
        <v>2013, West Midlands, 3, 80+, Uterine</v>
      </c>
      <c r="B4853">
        <v>2013</v>
      </c>
      <c r="C4853" t="s">
        <v>36</v>
      </c>
      <c r="D4853" t="s">
        <v>19</v>
      </c>
      <c r="E4853">
        <v>3</v>
      </c>
      <c r="F4853" t="s">
        <v>97</v>
      </c>
      <c r="G4853">
        <v>23</v>
      </c>
    </row>
    <row r="4854" spans="1:7" x14ac:dyDescent="0.25">
      <c r="A4854" s="66" t="str">
        <f t="shared" si="75"/>
        <v>2013, Yorkshire and The Humber, 3, 80+, Uterine</v>
      </c>
      <c r="B4854">
        <v>2013</v>
      </c>
      <c r="C4854" t="s">
        <v>36</v>
      </c>
      <c r="D4854" t="s">
        <v>19</v>
      </c>
      <c r="E4854">
        <v>3</v>
      </c>
      <c r="F4854" t="s">
        <v>96</v>
      </c>
      <c r="G4854">
        <v>16</v>
      </c>
    </row>
    <row r="4855" spans="1:7" x14ac:dyDescent="0.25">
      <c r="A4855" s="66" t="str">
        <f t="shared" si="75"/>
        <v>2013, East Midlands, 4, 80+, Uterine</v>
      </c>
      <c r="B4855">
        <v>2013</v>
      </c>
      <c r="C4855" t="s">
        <v>36</v>
      </c>
      <c r="D4855" t="s">
        <v>19</v>
      </c>
      <c r="E4855">
        <v>4</v>
      </c>
      <c r="F4855" t="s">
        <v>98</v>
      </c>
      <c r="G4855">
        <v>7</v>
      </c>
    </row>
    <row r="4856" spans="1:7" x14ac:dyDescent="0.25">
      <c r="A4856" s="66" t="str">
        <f t="shared" si="75"/>
        <v>2013, East of England, 4, 80+, Uterine</v>
      </c>
      <c r="B4856">
        <v>2013</v>
      </c>
      <c r="C4856" t="s">
        <v>36</v>
      </c>
      <c r="D4856" t="s">
        <v>19</v>
      </c>
      <c r="E4856">
        <v>4</v>
      </c>
      <c r="F4856" t="s">
        <v>94</v>
      </c>
      <c r="G4856">
        <v>7</v>
      </c>
    </row>
    <row r="4857" spans="1:7" x14ac:dyDescent="0.25">
      <c r="A4857" s="66" t="str">
        <f t="shared" si="75"/>
        <v>2013, London, 4, 80+, Uterine</v>
      </c>
      <c r="B4857">
        <v>2013</v>
      </c>
      <c r="C4857" t="s">
        <v>36</v>
      </c>
      <c r="D4857" t="s">
        <v>19</v>
      </c>
      <c r="E4857">
        <v>4</v>
      </c>
      <c r="F4857" t="s">
        <v>8</v>
      </c>
      <c r="G4857">
        <v>9</v>
      </c>
    </row>
    <row r="4858" spans="1:7" x14ac:dyDescent="0.25">
      <c r="A4858" s="66" t="str">
        <f t="shared" si="75"/>
        <v>2013, North East, 4, 80+, Uterine</v>
      </c>
      <c r="B4858">
        <v>2013</v>
      </c>
      <c r="C4858" t="s">
        <v>36</v>
      </c>
      <c r="D4858" t="s">
        <v>19</v>
      </c>
      <c r="E4858">
        <v>4</v>
      </c>
      <c r="F4858" t="s">
        <v>99</v>
      </c>
      <c r="G4858">
        <v>6</v>
      </c>
    </row>
    <row r="4859" spans="1:7" x14ac:dyDescent="0.25">
      <c r="A4859" s="66" t="str">
        <f t="shared" si="75"/>
        <v>2013, North West, 4, 80+, Uterine</v>
      </c>
      <c r="B4859">
        <v>2013</v>
      </c>
      <c r="C4859" t="s">
        <v>36</v>
      </c>
      <c r="D4859" t="s">
        <v>19</v>
      </c>
      <c r="E4859">
        <v>4</v>
      </c>
      <c r="F4859" t="s">
        <v>92</v>
      </c>
      <c r="G4859">
        <v>10</v>
      </c>
    </row>
    <row r="4860" spans="1:7" x14ac:dyDescent="0.25">
      <c r="A4860" s="66" t="str">
        <f t="shared" si="75"/>
        <v>2013, South East, 4, 80+, Uterine</v>
      </c>
      <c r="B4860">
        <v>2013</v>
      </c>
      <c r="C4860" t="s">
        <v>36</v>
      </c>
      <c r="D4860" t="s">
        <v>19</v>
      </c>
      <c r="E4860">
        <v>4</v>
      </c>
      <c r="F4860" t="s">
        <v>93</v>
      </c>
      <c r="G4860">
        <v>12</v>
      </c>
    </row>
    <row r="4861" spans="1:7" x14ac:dyDescent="0.25">
      <c r="A4861" s="66" t="str">
        <f t="shared" si="75"/>
        <v>2013, South West, 4, 80+, Uterine</v>
      </c>
      <c r="B4861">
        <v>2013</v>
      </c>
      <c r="C4861" t="s">
        <v>36</v>
      </c>
      <c r="D4861" t="s">
        <v>19</v>
      </c>
      <c r="E4861">
        <v>4</v>
      </c>
      <c r="F4861" t="s">
        <v>95</v>
      </c>
      <c r="G4861">
        <v>8</v>
      </c>
    </row>
    <row r="4862" spans="1:7" x14ac:dyDescent="0.25">
      <c r="A4862" s="66" t="str">
        <f t="shared" si="75"/>
        <v>2013, West Midlands, 4, 80+, Uterine</v>
      </c>
      <c r="B4862">
        <v>2013</v>
      </c>
      <c r="C4862" t="s">
        <v>36</v>
      </c>
      <c r="D4862" t="s">
        <v>19</v>
      </c>
      <c r="E4862">
        <v>4</v>
      </c>
      <c r="F4862" t="s">
        <v>97</v>
      </c>
      <c r="G4862">
        <v>12</v>
      </c>
    </row>
    <row r="4863" spans="1:7" x14ac:dyDescent="0.25">
      <c r="A4863" s="66" t="str">
        <f t="shared" si="75"/>
        <v>2013, Yorkshire and The Humber, 4, 80+, Uterine</v>
      </c>
      <c r="B4863">
        <v>2013</v>
      </c>
      <c r="C4863" t="s">
        <v>36</v>
      </c>
      <c r="D4863" t="s">
        <v>19</v>
      </c>
      <c r="E4863">
        <v>4</v>
      </c>
      <c r="F4863" t="s">
        <v>96</v>
      </c>
      <c r="G4863">
        <v>9</v>
      </c>
    </row>
    <row r="4864" spans="1:7" x14ac:dyDescent="0.25">
      <c r="A4864" s="66" t="str">
        <f t="shared" si="75"/>
        <v>2013, East Midlands, Unk/Oth, 80+, Uterine</v>
      </c>
      <c r="B4864">
        <v>2013</v>
      </c>
      <c r="C4864" t="s">
        <v>36</v>
      </c>
      <c r="D4864" t="s">
        <v>19</v>
      </c>
      <c r="E4864" t="s">
        <v>26</v>
      </c>
      <c r="F4864" t="s">
        <v>98</v>
      </c>
      <c r="G4864">
        <v>23</v>
      </c>
    </row>
    <row r="4865" spans="1:7" x14ac:dyDescent="0.25">
      <c r="A4865" s="66" t="str">
        <f t="shared" si="75"/>
        <v>2013, East of England, Unk/Oth, 80+, Uterine</v>
      </c>
      <c r="B4865">
        <v>2013</v>
      </c>
      <c r="C4865" t="s">
        <v>36</v>
      </c>
      <c r="D4865" t="s">
        <v>19</v>
      </c>
      <c r="E4865" t="s">
        <v>26</v>
      </c>
      <c r="F4865" t="s">
        <v>94</v>
      </c>
      <c r="G4865">
        <v>18</v>
      </c>
    </row>
    <row r="4866" spans="1:7" x14ac:dyDescent="0.25">
      <c r="A4866" s="66" t="str">
        <f t="shared" ref="A4866:A4929" si="76">B4866&amp;", "&amp;F4866&amp;", "&amp;E4866&amp;", "&amp;D4866&amp;", "&amp;C4866</f>
        <v>2013, London, Unk/Oth, 80+, Uterine</v>
      </c>
      <c r="B4866">
        <v>2013</v>
      </c>
      <c r="C4866" t="s">
        <v>36</v>
      </c>
      <c r="D4866" t="s">
        <v>19</v>
      </c>
      <c r="E4866" t="s">
        <v>26</v>
      </c>
      <c r="F4866" t="s">
        <v>8</v>
      </c>
      <c r="G4866">
        <v>28</v>
      </c>
    </row>
    <row r="4867" spans="1:7" x14ac:dyDescent="0.25">
      <c r="A4867" s="66" t="str">
        <f t="shared" si="76"/>
        <v>2013, North East, Unk/Oth, 80+, Uterine</v>
      </c>
      <c r="B4867">
        <v>2013</v>
      </c>
      <c r="C4867" t="s">
        <v>36</v>
      </c>
      <c r="D4867" t="s">
        <v>19</v>
      </c>
      <c r="E4867" t="s">
        <v>26</v>
      </c>
      <c r="F4867" t="s">
        <v>99</v>
      </c>
      <c r="G4867">
        <v>5</v>
      </c>
    </row>
    <row r="4868" spans="1:7" x14ac:dyDescent="0.25">
      <c r="A4868" s="66" t="str">
        <f t="shared" si="76"/>
        <v>2013, North West, Unk/Oth, 80+, Uterine</v>
      </c>
      <c r="B4868">
        <v>2013</v>
      </c>
      <c r="C4868" t="s">
        <v>36</v>
      </c>
      <c r="D4868" t="s">
        <v>19</v>
      </c>
      <c r="E4868" t="s">
        <v>26</v>
      </c>
      <c r="F4868" t="s">
        <v>92</v>
      </c>
      <c r="G4868">
        <v>30</v>
      </c>
    </row>
    <row r="4869" spans="1:7" x14ac:dyDescent="0.25">
      <c r="A4869" s="66" t="str">
        <f t="shared" si="76"/>
        <v>2013, South East, Unk/Oth, 80+, Uterine</v>
      </c>
      <c r="B4869">
        <v>2013</v>
      </c>
      <c r="C4869" t="s">
        <v>36</v>
      </c>
      <c r="D4869" t="s">
        <v>19</v>
      </c>
      <c r="E4869" t="s">
        <v>26</v>
      </c>
      <c r="F4869" t="s">
        <v>93</v>
      </c>
      <c r="G4869">
        <v>53</v>
      </c>
    </row>
    <row r="4870" spans="1:7" x14ac:dyDescent="0.25">
      <c r="A4870" s="66" t="str">
        <f t="shared" si="76"/>
        <v>2013, South West, Unk/Oth, 80+, Uterine</v>
      </c>
      <c r="B4870">
        <v>2013</v>
      </c>
      <c r="C4870" t="s">
        <v>36</v>
      </c>
      <c r="D4870" t="s">
        <v>19</v>
      </c>
      <c r="E4870" t="s">
        <v>26</v>
      </c>
      <c r="F4870" t="s">
        <v>95</v>
      </c>
      <c r="G4870">
        <v>40</v>
      </c>
    </row>
    <row r="4871" spans="1:7" x14ac:dyDescent="0.25">
      <c r="A4871" s="66" t="str">
        <f t="shared" si="76"/>
        <v>2013, West Midlands, Unk/Oth, 80+, Uterine</v>
      </c>
      <c r="B4871">
        <v>2013</v>
      </c>
      <c r="C4871" t="s">
        <v>36</v>
      </c>
      <c r="D4871" t="s">
        <v>19</v>
      </c>
      <c r="E4871" t="s">
        <v>26</v>
      </c>
      <c r="F4871" t="s">
        <v>97</v>
      </c>
      <c r="G4871">
        <v>28</v>
      </c>
    </row>
    <row r="4872" spans="1:7" x14ac:dyDescent="0.25">
      <c r="A4872" s="66" t="str">
        <f t="shared" si="76"/>
        <v>2013, Yorkshire and The Humber, Unk/Oth, 80+, Uterine</v>
      </c>
      <c r="B4872">
        <v>2013</v>
      </c>
      <c r="C4872" t="s">
        <v>36</v>
      </c>
      <c r="D4872" t="s">
        <v>19</v>
      </c>
      <c r="E4872" t="s">
        <v>26</v>
      </c>
      <c r="F4872" t="s">
        <v>96</v>
      </c>
      <c r="G4872">
        <v>16</v>
      </c>
    </row>
    <row r="4873" spans="1:7" x14ac:dyDescent="0.25">
      <c r="A4873" s="66" t="str">
        <f t="shared" si="76"/>
        <v>2014, East Midlands, 1, 0-49, Bladder</v>
      </c>
      <c r="B4873">
        <v>2014</v>
      </c>
      <c r="C4873" t="s">
        <v>1</v>
      </c>
      <c r="D4873" t="s">
        <v>25</v>
      </c>
      <c r="E4873">
        <v>1</v>
      </c>
      <c r="F4873" t="s">
        <v>98</v>
      </c>
      <c r="G4873">
        <v>6</v>
      </c>
    </row>
    <row r="4874" spans="1:7" x14ac:dyDescent="0.25">
      <c r="A4874" s="66" t="str">
        <f t="shared" si="76"/>
        <v>2014, East of England, 1, 0-49, Bladder</v>
      </c>
      <c r="B4874">
        <v>2014</v>
      </c>
      <c r="C4874" t="s">
        <v>1</v>
      </c>
      <c r="D4874" t="s">
        <v>25</v>
      </c>
      <c r="E4874">
        <v>1</v>
      </c>
      <c r="F4874" t="s">
        <v>94</v>
      </c>
      <c r="G4874">
        <v>10</v>
      </c>
    </row>
    <row r="4875" spans="1:7" x14ac:dyDescent="0.25">
      <c r="A4875" s="66" t="str">
        <f t="shared" si="76"/>
        <v>2014, London, 1, 0-49, Bladder</v>
      </c>
      <c r="B4875">
        <v>2014</v>
      </c>
      <c r="C4875" t="s">
        <v>1</v>
      </c>
      <c r="D4875" t="s">
        <v>25</v>
      </c>
      <c r="E4875">
        <v>1</v>
      </c>
      <c r="F4875" t="s">
        <v>8</v>
      </c>
      <c r="G4875">
        <v>13</v>
      </c>
    </row>
    <row r="4876" spans="1:7" x14ac:dyDescent="0.25">
      <c r="A4876" s="66" t="str">
        <f t="shared" si="76"/>
        <v>2014, North East, 1, 0-49, Bladder</v>
      </c>
      <c r="B4876">
        <v>2014</v>
      </c>
      <c r="C4876" t="s">
        <v>1</v>
      </c>
      <c r="D4876" t="s">
        <v>25</v>
      </c>
      <c r="E4876">
        <v>1</v>
      </c>
      <c r="F4876" t="s">
        <v>99</v>
      </c>
      <c r="G4876" t="s">
        <v>116</v>
      </c>
    </row>
    <row r="4877" spans="1:7" x14ac:dyDescent="0.25">
      <c r="A4877" s="66" t="str">
        <f t="shared" si="76"/>
        <v>2014, North West, 1, 0-49, Bladder</v>
      </c>
      <c r="B4877">
        <v>2014</v>
      </c>
      <c r="C4877" t="s">
        <v>1</v>
      </c>
      <c r="D4877" t="s">
        <v>25</v>
      </c>
      <c r="E4877">
        <v>1</v>
      </c>
      <c r="F4877" t="s">
        <v>92</v>
      </c>
      <c r="G4877">
        <v>7</v>
      </c>
    </row>
    <row r="4878" spans="1:7" x14ac:dyDescent="0.25">
      <c r="A4878" s="66" t="str">
        <f t="shared" si="76"/>
        <v>2014, South East, 1, 0-49, Bladder</v>
      </c>
      <c r="B4878">
        <v>2014</v>
      </c>
      <c r="C4878" t="s">
        <v>1</v>
      </c>
      <c r="D4878" t="s">
        <v>25</v>
      </c>
      <c r="E4878">
        <v>1</v>
      </c>
      <c r="F4878" t="s">
        <v>93</v>
      </c>
      <c r="G4878">
        <v>6</v>
      </c>
    </row>
    <row r="4879" spans="1:7" x14ac:dyDescent="0.25">
      <c r="A4879" s="66" t="str">
        <f t="shared" si="76"/>
        <v>2014, South West, 1, 0-49, Bladder</v>
      </c>
      <c r="B4879">
        <v>2014</v>
      </c>
      <c r="C4879" t="s">
        <v>1</v>
      </c>
      <c r="D4879" t="s">
        <v>25</v>
      </c>
      <c r="E4879">
        <v>1</v>
      </c>
      <c r="F4879" t="s">
        <v>95</v>
      </c>
      <c r="G4879">
        <v>9</v>
      </c>
    </row>
    <row r="4880" spans="1:7" x14ac:dyDescent="0.25">
      <c r="A4880" s="66" t="str">
        <f t="shared" si="76"/>
        <v>2014, West Midlands, 1, 0-49, Bladder</v>
      </c>
      <c r="B4880">
        <v>2014</v>
      </c>
      <c r="C4880" t="s">
        <v>1</v>
      </c>
      <c r="D4880" t="s">
        <v>25</v>
      </c>
      <c r="E4880">
        <v>1</v>
      </c>
      <c r="F4880" t="s">
        <v>97</v>
      </c>
      <c r="G4880">
        <v>6</v>
      </c>
    </row>
    <row r="4881" spans="1:7" x14ac:dyDescent="0.25">
      <c r="A4881" s="66" t="str">
        <f t="shared" si="76"/>
        <v>2014, Yorkshire and The Humber, 1, 0-49, Bladder</v>
      </c>
      <c r="B4881">
        <v>2014</v>
      </c>
      <c r="C4881" t="s">
        <v>1</v>
      </c>
      <c r="D4881" t="s">
        <v>25</v>
      </c>
      <c r="E4881">
        <v>1</v>
      </c>
      <c r="F4881" t="s">
        <v>96</v>
      </c>
      <c r="G4881">
        <v>11</v>
      </c>
    </row>
    <row r="4882" spans="1:7" x14ac:dyDescent="0.25">
      <c r="A4882" s="66" t="str">
        <f t="shared" si="76"/>
        <v>2014, East Midlands, 2, 0-49, Bladder</v>
      </c>
      <c r="B4882">
        <v>2014</v>
      </c>
      <c r="C4882" t="s">
        <v>1</v>
      </c>
      <c r="D4882" t="s">
        <v>25</v>
      </c>
      <c r="E4882">
        <v>2</v>
      </c>
      <c r="F4882" t="s">
        <v>98</v>
      </c>
      <c r="G4882">
        <v>7</v>
      </c>
    </row>
    <row r="4883" spans="1:7" x14ac:dyDescent="0.25">
      <c r="A4883" s="66" t="str">
        <f t="shared" si="76"/>
        <v>2014, East of England, 2, 0-49, Bladder</v>
      </c>
      <c r="B4883">
        <v>2014</v>
      </c>
      <c r="C4883" t="s">
        <v>1</v>
      </c>
      <c r="D4883" t="s">
        <v>25</v>
      </c>
      <c r="E4883">
        <v>2</v>
      </c>
      <c r="F4883" t="s">
        <v>94</v>
      </c>
      <c r="G4883">
        <v>5</v>
      </c>
    </row>
    <row r="4884" spans="1:7" x14ac:dyDescent="0.25">
      <c r="A4884" s="66" t="str">
        <f t="shared" si="76"/>
        <v>2014, London, 2, 0-49, Bladder</v>
      </c>
      <c r="B4884">
        <v>2014</v>
      </c>
      <c r="C4884" t="s">
        <v>1</v>
      </c>
      <c r="D4884" t="s">
        <v>25</v>
      </c>
      <c r="E4884">
        <v>2</v>
      </c>
      <c r="F4884" t="s">
        <v>8</v>
      </c>
      <c r="G4884">
        <v>7</v>
      </c>
    </row>
    <row r="4885" spans="1:7" x14ac:dyDescent="0.25">
      <c r="A4885" s="66" t="str">
        <f t="shared" si="76"/>
        <v>2014, North East, 2, 0-49, Bladder</v>
      </c>
      <c r="B4885">
        <v>2014</v>
      </c>
      <c r="C4885" t="s">
        <v>1</v>
      </c>
      <c r="D4885" t="s">
        <v>25</v>
      </c>
      <c r="E4885">
        <v>2</v>
      </c>
      <c r="F4885" t="s">
        <v>99</v>
      </c>
      <c r="G4885" t="s">
        <v>116</v>
      </c>
    </row>
    <row r="4886" spans="1:7" x14ac:dyDescent="0.25">
      <c r="A4886" s="66" t="str">
        <f t="shared" si="76"/>
        <v>2014, North West, 2, 0-49, Bladder</v>
      </c>
      <c r="B4886">
        <v>2014</v>
      </c>
      <c r="C4886" t="s">
        <v>1</v>
      </c>
      <c r="D4886" t="s">
        <v>25</v>
      </c>
      <c r="E4886">
        <v>2</v>
      </c>
      <c r="F4886" t="s">
        <v>92</v>
      </c>
      <c r="G4886">
        <v>9</v>
      </c>
    </row>
    <row r="4887" spans="1:7" x14ac:dyDescent="0.25">
      <c r="A4887" s="66" t="str">
        <f t="shared" si="76"/>
        <v>2014, South East, 2, 0-49, Bladder</v>
      </c>
      <c r="B4887">
        <v>2014</v>
      </c>
      <c r="C4887" t="s">
        <v>1</v>
      </c>
      <c r="D4887" t="s">
        <v>25</v>
      </c>
      <c r="E4887">
        <v>2</v>
      </c>
      <c r="F4887" t="s">
        <v>93</v>
      </c>
      <c r="G4887">
        <v>5</v>
      </c>
    </row>
    <row r="4888" spans="1:7" x14ac:dyDescent="0.25">
      <c r="A4888" s="66" t="str">
        <f t="shared" si="76"/>
        <v>2014, South West, 2, 0-49, Bladder</v>
      </c>
      <c r="B4888">
        <v>2014</v>
      </c>
      <c r="C4888" t="s">
        <v>1</v>
      </c>
      <c r="D4888" t="s">
        <v>25</v>
      </c>
      <c r="E4888">
        <v>2</v>
      </c>
      <c r="F4888" t="s">
        <v>95</v>
      </c>
      <c r="G4888">
        <v>6</v>
      </c>
    </row>
    <row r="4889" spans="1:7" x14ac:dyDescent="0.25">
      <c r="A4889" s="66" t="str">
        <f t="shared" si="76"/>
        <v>2014, West Midlands, 2, 0-49, Bladder</v>
      </c>
      <c r="B4889">
        <v>2014</v>
      </c>
      <c r="C4889" t="s">
        <v>1</v>
      </c>
      <c r="D4889" t="s">
        <v>25</v>
      </c>
      <c r="E4889">
        <v>2</v>
      </c>
      <c r="F4889" t="s">
        <v>97</v>
      </c>
      <c r="G4889">
        <v>6</v>
      </c>
    </row>
    <row r="4890" spans="1:7" x14ac:dyDescent="0.25">
      <c r="A4890" s="66" t="str">
        <f t="shared" si="76"/>
        <v>2014, Yorkshire and The Humber, 2, 0-49, Bladder</v>
      </c>
      <c r="B4890">
        <v>2014</v>
      </c>
      <c r="C4890" t="s">
        <v>1</v>
      </c>
      <c r="D4890" t="s">
        <v>25</v>
      </c>
      <c r="E4890">
        <v>2</v>
      </c>
      <c r="F4890" t="s">
        <v>96</v>
      </c>
      <c r="G4890">
        <v>5</v>
      </c>
    </row>
    <row r="4891" spans="1:7" x14ac:dyDescent="0.25">
      <c r="A4891" s="66" t="str">
        <f t="shared" si="76"/>
        <v>2014, East of England, 3, 0-49, Bladder</v>
      </c>
      <c r="B4891">
        <v>2014</v>
      </c>
      <c r="C4891" t="s">
        <v>1</v>
      </c>
      <c r="D4891" t="s">
        <v>25</v>
      </c>
      <c r="E4891">
        <v>3</v>
      </c>
      <c r="F4891" t="s">
        <v>94</v>
      </c>
      <c r="G4891" t="s">
        <v>116</v>
      </c>
    </row>
    <row r="4892" spans="1:7" x14ac:dyDescent="0.25">
      <c r="A4892" s="66" t="str">
        <f t="shared" si="76"/>
        <v>2014, London, 3, 0-49, Bladder</v>
      </c>
      <c r="B4892">
        <v>2014</v>
      </c>
      <c r="C4892" t="s">
        <v>1</v>
      </c>
      <c r="D4892" t="s">
        <v>25</v>
      </c>
      <c r="E4892">
        <v>3</v>
      </c>
      <c r="F4892" t="s">
        <v>8</v>
      </c>
      <c r="G4892" t="s">
        <v>116</v>
      </c>
    </row>
    <row r="4893" spans="1:7" x14ac:dyDescent="0.25">
      <c r="A4893" s="66" t="str">
        <f t="shared" si="76"/>
        <v>2014, North East, 3, 0-49, Bladder</v>
      </c>
      <c r="B4893">
        <v>2014</v>
      </c>
      <c r="C4893" t="s">
        <v>1</v>
      </c>
      <c r="D4893" t="s">
        <v>25</v>
      </c>
      <c r="E4893">
        <v>3</v>
      </c>
      <c r="F4893" t="s">
        <v>99</v>
      </c>
      <c r="G4893" t="s">
        <v>116</v>
      </c>
    </row>
    <row r="4894" spans="1:7" x14ac:dyDescent="0.25">
      <c r="A4894" s="66" t="str">
        <f t="shared" si="76"/>
        <v>2014, North West, 3, 0-49, Bladder</v>
      </c>
      <c r="B4894">
        <v>2014</v>
      </c>
      <c r="C4894" t="s">
        <v>1</v>
      </c>
      <c r="D4894" t="s">
        <v>25</v>
      </c>
      <c r="E4894">
        <v>3</v>
      </c>
      <c r="F4894" t="s">
        <v>92</v>
      </c>
      <c r="G4894" t="s">
        <v>116</v>
      </c>
    </row>
    <row r="4895" spans="1:7" x14ac:dyDescent="0.25">
      <c r="A4895" s="66" t="str">
        <f t="shared" si="76"/>
        <v>2014, South East, 3, 0-49, Bladder</v>
      </c>
      <c r="B4895">
        <v>2014</v>
      </c>
      <c r="C4895" t="s">
        <v>1</v>
      </c>
      <c r="D4895" t="s">
        <v>25</v>
      </c>
      <c r="E4895">
        <v>3</v>
      </c>
      <c r="F4895" t="s">
        <v>93</v>
      </c>
      <c r="G4895" t="s">
        <v>116</v>
      </c>
    </row>
    <row r="4896" spans="1:7" x14ac:dyDescent="0.25">
      <c r="A4896" s="66" t="str">
        <f t="shared" si="76"/>
        <v>2014, South West, 3, 0-49, Bladder</v>
      </c>
      <c r="B4896">
        <v>2014</v>
      </c>
      <c r="C4896" t="s">
        <v>1</v>
      </c>
      <c r="D4896" t="s">
        <v>25</v>
      </c>
      <c r="E4896">
        <v>3</v>
      </c>
      <c r="F4896" t="s">
        <v>95</v>
      </c>
      <c r="G4896" t="s">
        <v>116</v>
      </c>
    </row>
    <row r="4897" spans="1:7" x14ac:dyDescent="0.25">
      <c r="A4897" s="66" t="str">
        <f t="shared" si="76"/>
        <v>2014, West Midlands, 3, 0-49, Bladder</v>
      </c>
      <c r="B4897">
        <v>2014</v>
      </c>
      <c r="C4897" t="s">
        <v>1</v>
      </c>
      <c r="D4897" t="s">
        <v>25</v>
      </c>
      <c r="E4897">
        <v>3</v>
      </c>
      <c r="F4897" t="s">
        <v>97</v>
      </c>
      <c r="G4897" t="s">
        <v>116</v>
      </c>
    </row>
    <row r="4898" spans="1:7" x14ac:dyDescent="0.25">
      <c r="A4898" s="66" t="str">
        <f t="shared" si="76"/>
        <v>2014, East Midlands, 4, 0-49, Bladder</v>
      </c>
      <c r="B4898">
        <v>2014</v>
      </c>
      <c r="C4898" t="s">
        <v>1</v>
      </c>
      <c r="D4898" t="s">
        <v>25</v>
      </c>
      <c r="E4898">
        <v>4</v>
      </c>
      <c r="F4898" t="s">
        <v>98</v>
      </c>
      <c r="G4898">
        <v>5</v>
      </c>
    </row>
    <row r="4899" spans="1:7" x14ac:dyDescent="0.25">
      <c r="A4899" s="66" t="str">
        <f t="shared" si="76"/>
        <v>2014, East of England, 4, 0-49, Bladder</v>
      </c>
      <c r="B4899">
        <v>2014</v>
      </c>
      <c r="C4899" t="s">
        <v>1</v>
      </c>
      <c r="D4899" t="s">
        <v>25</v>
      </c>
      <c r="E4899">
        <v>4</v>
      </c>
      <c r="F4899" t="s">
        <v>94</v>
      </c>
      <c r="G4899" t="s">
        <v>116</v>
      </c>
    </row>
    <row r="4900" spans="1:7" x14ac:dyDescent="0.25">
      <c r="A4900" s="66" t="str">
        <f t="shared" si="76"/>
        <v>2014, London, 4, 0-49, Bladder</v>
      </c>
      <c r="B4900">
        <v>2014</v>
      </c>
      <c r="C4900" t="s">
        <v>1</v>
      </c>
      <c r="D4900" t="s">
        <v>25</v>
      </c>
      <c r="E4900">
        <v>4</v>
      </c>
      <c r="F4900" t="s">
        <v>8</v>
      </c>
      <c r="G4900">
        <v>7</v>
      </c>
    </row>
    <row r="4901" spans="1:7" x14ac:dyDescent="0.25">
      <c r="A4901" s="66" t="str">
        <f t="shared" si="76"/>
        <v>2014, North East, 4, 0-49, Bladder</v>
      </c>
      <c r="B4901">
        <v>2014</v>
      </c>
      <c r="C4901" t="s">
        <v>1</v>
      </c>
      <c r="D4901" t="s">
        <v>25</v>
      </c>
      <c r="E4901">
        <v>4</v>
      </c>
      <c r="F4901" t="s">
        <v>99</v>
      </c>
      <c r="G4901" t="s">
        <v>116</v>
      </c>
    </row>
    <row r="4902" spans="1:7" x14ac:dyDescent="0.25">
      <c r="A4902" s="66" t="str">
        <f t="shared" si="76"/>
        <v>2014, North West, 4, 0-49, Bladder</v>
      </c>
      <c r="B4902">
        <v>2014</v>
      </c>
      <c r="C4902" t="s">
        <v>1</v>
      </c>
      <c r="D4902" t="s">
        <v>25</v>
      </c>
      <c r="E4902">
        <v>4</v>
      </c>
      <c r="F4902" t="s">
        <v>92</v>
      </c>
      <c r="G4902">
        <v>13</v>
      </c>
    </row>
    <row r="4903" spans="1:7" x14ac:dyDescent="0.25">
      <c r="A4903" s="66" t="str">
        <f t="shared" si="76"/>
        <v>2014, South East, 4, 0-49, Bladder</v>
      </c>
      <c r="B4903">
        <v>2014</v>
      </c>
      <c r="C4903" t="s">
        <v>1</v>
      </c>
      <c r="D4903" t="s">
        <v>25</v>
      </c>
      <c r="E4903">
        <v>4</v>
      </c>
      <c r="F4903" t="s">
        <v>93</v>
      </c>
      <c r="G4903">
        <v>9</v>
      </c>
    </row>
    <row r="4904" spans="1:7" x14ac:dyDescent="0.25">
      <c r="A4904" s="66" t="str">
        <f t="shared" si="76"/>
        <v>2014, South West, 4, 0-49, Bladder</v>
      </c>
      <c r="B4904">
        <v>2014</v>
      </c>
      <c r="C4904" t="s">
        <v>1</v>
      </c>
      <c r="D4904" t="s">
        <v>25</v>
      </c>
      <c r="E4904">
        <v>4</v>
      </c>
      <c r="F4904" t="s">
        <v>95</v>
      </c>
      <c r="G4904" t="s">
        <v>116</v>
      </c>
    </row>
    <row r="4905" spans="1:7" x14ac:dyDescent="0.25">
      <c r="A4905" s="66" t="str">
        <f t="shared" si="76"/>
        <v>2014, West Midlands, 4, 0-49, Bladder</v>
      </c>
      <c r="B4905">
        <v>2014</v>
      </c>
      <c r="C4905" t="s">
        <v>1</v>
      </c>
      <c r="D4905" t="s">
        <v>25</v>
      </c>
      <c r="E4905">
        <v>4</v>
      </c>
      <c r="F4905" t="s">
        <v>97</v>
      </c>
      <c r="G4905">
        <v>6</v>
      </c>
    </row>
    <row r="4906" spans="1:7" x14ac:dyDescent="0.25">
      <c r="A4906" s="66" t="str">
        <f t="shared" si="76"/>
        <v>2014, Yorkshire and The Humber, 4, 0-49, Bladder</v>
      </c>
      <c r="B4906">
        <v>2014</v>
      </c>
      <c r="C4906" t="s">
        <v>1</v>
      </c>
      <c r="D4906" t="s">
        <v>25</v>
      </c>
      <c r="E4906">
        <v>4</v>
      </c>
      <c r="F4906" t="s">
        <v>96</v>
      </c>
      <c r="G4906">
        <v>7</v>
      </c>
    </row>
    <row r="4907" spans="1:7" x14ac:dyDescent="0.25">
      <c r="A4907" s="66" t="str">
        <f t="shared" si="76"/>
        <v>2014, East Midlands, Unk/Oth, 0-49, Bladder</v>
      </c>
      <c r="B4907">
        <v>2014</v>
      </c>
      <c r="C4907" t="s">
        <v>1</v>
      </c>
      <c r="D4907" t="s">
        <v>25</v>
      </c>
      <c r="E4907" t="s">
        <v>26</v>
      </c>
      <c r="F4907" t="s">
        <v>98</v>
      </c>
      <c r="G4907" t="s">
        <v>116</v>
      </c>
    </row>
    <row r="4908" spans="1:7" x14ac:dyDescent="0.25">
      <c r="A4908" s="66" t="str">
        <f t="shared" si="76"/>
        <v>2014, London, Unk/Oth, 0-49, Bladder</v>
      </c>
      <c r="B4908">
        <v>2014</v>
      </c>
      <c r="C4908" t="s">
        <v>1</v>
      </c>
      <c r="D4908" t="s">
        <v>25</v>
      </c>
      <c r="E4908" t="s">
        <v>26</v>
      </c>
      <c r="F4908" t="s">
        <v>8</v>
      </c>
      <c r="G4908">
        <v>10</v>
      </c>
    </row>
    <row r="4909" spans="1:7" x14ac:dyDescent="0.25">
      <c r="A4909" s="66" t="str">
        <f t="shared" si="76"/>
        <v>2014, North East, Unk/Oth, 0-49, Bladder</v>
      </c>
      <c r="B4909">
        <v>2014</v>
      </c>
      <c r="C4909" t="s">
        <v>1</v>
      </c>
      <c r="D4909" t="s">
        <v>25</v>
      </c>
      <c r="E4909" t="s">
        <v>26</v>
      </c>
      <c r="F4909" t="s">
        <v>99</v>
      </c>
      <c r="G4909" t="s">
        <v>116</v>
      </c>
    </row>
    <row r="4910" spans="1:7" x14ac:dyDescent="0.25">
      <c r="A4910" s="66" t="str">
        <f t="shared" si="76"/>
        <v>2014, North West, Unk/Oth, 0-49, Bladder</v>
      </c>
      <c r="B4910">
        <v>2014</v>
      </c>
      <c r="C4910" t="s">
        <v>1</v>
      </c>
      <c r="D4910" t="s">
        <v>25</v>
      </c>
      <c r="E4910" t="s">
        <v>26</v>
      </c>
      <c r="F4910" t="s">
        <v>92</v>
      </c>
      <c r="G4910" t="s">
        <v>116</v>
      </c>
    </row>
    <row r="4911" spans="1:7" x14ac:dyDescent="0.25">
      <c r="A4911" s="66" t="str">
        <f t="shared" si="76"/>
        <v>2014, South East, Unk/Oth, 0-49, Bladder</v>
      </c>
      <c r="B4911">
        <v>2014</v>
      </c>
      <c r="C4911" t="s">
        <v>1</v>
      </c>
      <c r="D4911" t="s">
        <v>25</v>
      </c>
      <c r="E4911" t="s">
        <v>26</v>
      </c>
      <c r="F4911" t="s">
        <v>93</v>
      </c>
      <c r="G4911">
        <v>6</v>
      </c>
    </row>
    <row r="4912" spans="1:7" x14ac:dyDescent="0.25">
      <c r="A4912" s="66" t="str">
        <f t="shared" si="76"/>
        <v>2014, South West, Unk/Oth, 0-49, Bladder</v>
      </c>
      <c r="B4912">
        <v>2014</v>
      </c>
      <c r="C4912" t="s">
        <v>1</v>
      </c>
      <c r="D4912" t="s">
        <v>25</v>
      </c>
      <c r="E4912" t="s">
        <v>26</v>
      </c>
      <c r="F4912" t="s">
        <v>95</v>
      </c>
      <c r="G4912" t="s">
        <v>116</v>
      </c>
    </row>
    <row r="4913" spans="1:7" x14ac:dyDescent="0.25">
      <c r="A4913" s="66" t="str">
        <f t="shared" si="76"/>
        <v>2014, West Midlands, Unk/Oth, 0-49, Bladder</v>
      </c>
      <c r="B4913">
        <v>2014</v>
      </c>
      <c r="C4913" t="s">
        <v>1</v>
      </c>
      <c r="D4913" t="s">
        <v>25</v>
      </c>
      <c r="E4913" t="s">
        <v>26</v>
      </c>
      <c r="F4913" t="s">
        <v>97</v>
      </c>
      <c r="G4913" t="s">
        <v>116</v>
      </c>
    </row>
    <row r="4914" spans="1:7" x14ac:dyDescent="0.25">
      <c r="A4914" s="66" t="str">
        <f t="shared" si="76"/>
        <v>2014, Yorkshire and The Humber, Unk/Oth, 0-49, Bladder</v>
      </c>
      <c r="B4914">
        <v>2014</v>
      </c>
      <c r="C4914" t="s">
        <v>1</v>
      </c>
      <c r="D4914" t="s">
        <v>25</v>
      </c>
      <c r="E4914" t="s">
        <v>26</v>
      </c>
      <c r="F4914" t="s">
        <v>96</v>
      </c>
      <c r="G4914" t="s">
        <v>116</v>
      </c>
    </row>
    <row r="4915" spans="1:7" x14ac:dyDescent="0.25">
      <c r="A4915" s="66" t="str">
        <f t="shared" si="76"/>
        <v>2014, East Midlands, 1, 50-59, Bladder</v>
      </c>
      <c r="B4915">
        <v>2014</v>
      </c>
      <c r="C4915" t="s">
        <v>1</v>
      </c>
      <c r="D4915" t="s">
        <v>16</v>
      </c>
      <c r="E4915">
        <v>1</v>
      </c>
      <c r="F4915" t="s">
        <v>98</v>
      </c>
      <c r="G4915">
        <v>13</v>
      </c>
    </row>
    <row r="4916" spans="1:7" x14ac:dyDescent="0.25">
      <c r="A4916" s="66" t="str">
        <f t="shared" si="76"/>
        <v>2014, East of England, 1, 50-59, Bladder</v>
      </c>
      <c r="B4916">
        <v>2014</v>
      </c>
      <c r="C4916" t="s">
        <v>1</v>
      </c>
      <c r="D4916" t="s">
        <v>16</v>
      </c>
      <c r="E4916">
        <v>1</v>
      </c>
      <c r="F4916" t="s">
        <v>94</v>
      </c>
      <c r="G4916">
        <v>38</v>
      </c>
    </row>
    <row r="4917" spans="1:7" x14ac:dyDescent="0.25">
      <c r="A4917" s="66" t="str">
        <f t="shared" si="76"/>
        <v>2014, London, 1, 50-59, Bladder</v>
      </c>
      <c r="B4917">
        <v>2014</v>
      </c>
      <c r="C4917" t="s">
        <v>1</v>
      </c>
      <c r="D4917" t="s">
        <v>16</v>
      </c>
      <c r="E4917">
        <v>1</v>
      </c>
      <c r="F4917" t="s">
        <v>8</v>
      </c>
      <c r="G4917">
        <v>28</v>
      </c>
    </row>
    <row r="4918" spans="1:7" x14ac:dyDescent="0.25">
      <c r="A4918" s="66" t="str">
        <f t="shared" si="76"/>
        <v>2014, North East, 1, 50-59, Bladder</v>
      </c>
      <c r="B4918">
        <v>2014</v>
      </c>
      <c r="C4918" t="s">
        <v>1</v>
      </c>
      <c r="D4918" t="s">
        <v>16</v>
      </c>
      <c r="E4918">
        <v>1</v>
      </c>
      <c r="F4918" t="s">
        <v>99</v>
      </c>
      <c r="G4918">
        <v>15</v>
      </c>
    </row>
    <row r="4919" spans="1:7" x14ac:dyDescent="0.25">
      <c r="A4919" s="66" t="str">
        <f t="shared" si="76"/>
        <v>2014, North West, 1, 50-59, Bladder</v>
      </c>
      <c r="B4919">
        <v>2014</v>
      </c>
      <c r="C4919" t="s">
        <v>1</v>
      </c>
      <c r="D4919" t="s">
        <v>16</v>
      </c>
      <c r="E4919">
        <v>1</v>
      </c>
      <c r="F4919" t="s">
        <v>92</v>
      </c>
      <c r="G4919">
        <v>37</v>
      </c>
    </row>
    <row r="4920" spans="1:7" x14ac:dyDescent="0.25">
      <c r="A4920" s="66" t="str">
        <f t="shared" si="76"/>
        <v>2014, South East, 1, 50-59, Bladder</v>
      </c>
      <c r="B4920">
        <v>2014</v>
      </c>
      <c r="C4920" t="s">
        <v>1</v>
      </c>
      <c r="D4920" t="s">
        <v>16</v>
      </c>
      <c r="E4920">
        <v>1</v>
      </c>
      <c r="F4920" t="s">
        <v>93</v>
      </c>
      <c r="G4920">
        <v>37</v>
      </c>
    </row>
    <row r="4921" spans="1:7" x14ac:dyDescent="0.25">
      <c r="A4921" s="66" t="str">
        <f t="shared" si="76"/>
        <v>2014, South West, 1, 50-59, Bladder</v>
      </c>
      <c r="B4921">
        <v>2014</v>
      </c>
      <c r="C4921" t="s">
        <v>1</v>
      </c>
      <c r="D4921" t="s">
        <v>16</v>
      </c>
      <c r="E4921">
        <v>1</v>
      </c>
      <c r="F4921" t="s">
        <v>95</v>
      </c>
      <c r="G4921">
        <v>26</v>
      </c>
    </row>
    <row r="4922" spans="1:7" x14ac:dyDescent="0.25">
      <c r="A4922" s="66" t="str">
        <f t="shared" si="76"/>
        <v>2014, West Midlands, 1, 50-59, Bladder</v>
      </c>
      <c r="B4922">
        <v>2014</v>
      </c>
      <c r="C4922" t="s">
        <v>1</v>
      </c>
      <c r="D4922" t="s">
        <v>16</v>
      </c>
      <c r="E4922">
        <v>1</v>
      </c>
      <c r="F4922" t="s">
        <v>97</v>
      </c>
      <c r="G4922">
        <v>13</v>
      </c>
    </row>
    <row r="4923" spans="1:7" x14ac:dyDescent="0.25">
      <c r="A4923" s="66" t="str">
        <f t="shared" si="76"/>
        <v>2014, Yorkshire and The Humber, 1, 50-59, Bladder</v>
      </c>
      <c r="B4923">
        <v>2014</v>
      </c>
      <c r="C4923" t="s">
        <v>1</v>
      </c>
      <c r="D4923" t="s">
        <v>16</v>
      </c>
      <c r="E4923">
        <v>1</v>
      </c>
      <c r="F4923" t="s">
        <v>96</v>
      </c>
      <c r="G4923">
        <v>25</v>
      </c>
    </row>
    <row r="4924" spans="1:7" x14ac:dyDescent="0.25">
      <c r="A4924" s="66" t="str">
        <f t="shared" si="76"/>
        <v>2014, East Midlands, 2, 50-59, Bladder</v>
      </c>
      <c r="B4924">
        <v>2014</v>
      </c>
      <c r="C4924" t="s">
        <v>1</v>
      </c>
      <c r="D4924" t="s">
        <v>16</v>
      </c>
      <c r="E4924">
        <v>2</v>
      </c>
      <c r="F4924" t="s">
        <v>98</v>
      </c>
      <c r="G4924">
        <v>14</v>
      </c>
    </row>
    <row r="4925" spans="1:7" x14ac:dyDescent="0.25">
      <c r="A4925" s="66" t="str">
        <f t="shared" si="76"/>
        <v>2014, East of England, 2, 50-59, Bladder</v>
      </c>
      <c r="B4925">
        <v>2014</v>
      </c>
      <c r="C4925" t="s">
        <v>1</v>
      </c>
      <c r="D4925" t="s">
        <v>16</v>
      </c>
      <c r="E4925">
        <v>2</v>
      </c>
      <c r="F4925" t="s">
        <v>94</v>
      </c>
      <c r="G4925">
        <v>20</v>
      </c>
    </row>
    <row r="4926" spans="1:7" x14ac:dyDescent="0.25">
      <c r="A4926" s="66" t="str">
        <f t="shared" si="76"/>
        <v>2014, London, 2, 50-59, Bladder</v>
      </c>
      <c r="B4926">
        <v>2014</v>
      </c>
      <c r="C4926" t="s">
        <v>1</v>
      </c>
      <c r="D4926" t="s">
        <v>16</v>
      </c>
      <c r="E4926">
        <v>2</v>
      </c>
      <c r="F4926" t="s">
        <v>8</v>
      </c>
      <c r="G4926">
        <v>17</v>
      </c>
    </row>
    <row r="4927" spans="1:7" x14ac:dyDescent="0.25">
      <c r="A4927" s="66" t="str">
        <f t="shared" si="76"/>
        <v>2014, North East, 2, 50-59, Bladder</v>
      </c>
      <c r="B4927">
        <v>2014</v>
      </c>
      <c r="C4927" t="s">
        <v>1</v>
      </c>
      <c r="D4927" t="s">
        <v>16</v>
      </c>
      <c r="E4927">
        <v>2</v>
      </c>
      <c r="F4927" t="s">
        <v>99</v>
      </c>
      <c r="G4927">
        <v>6</v>
      </c>
    </row>
    <row r="4928" spans="1:7" x14ac:dyDescent="0.25">
      <c r="A4928" s="66" t="str">
        <f t="shared" si="76"/>
        <v>2014, North West, 2, 50-59, Bladder</v>
      </c>
      <c r="B4928">
        <v>2014</v>
      </c>
      <c r="C4928" t="s">
        <v>1</v>
      </c>
      <c r="D4928" t="s">
        <v>16</v>
      </c>
      <c r="E4928">
        <v>2</v>
      </c>
      <c r="F4928" t="s">
        <v>92</v>
      </c>
      <c r="G4928">
        <v>10</v>
      </c>
    </row>
    <row r="4929" spans="1:7" x14ac:dyDescent="0.25">
      <c r="A4929" s="66" t="str">
        <f t="shared" si="76"/>
        <v>2014, South East, 2, 50-59, Bladder</v>
      </c>
      <c r="B4929">
        <v>2014</v>
      </c>
      <c r="C4929" t="s">
        <v>1</v>
      </c>
      <c r="D4929" t="s">
        <v>16</v>
      </c>
      <c r="E4929">
        <v>2</v>
      </c>
      <c r="F4929" t="s">
        <v>93</v>
      </c>
      <c r="G4929">
        <v>19</v>
      </c>
    </row>
    <row r="4930" spans="1:7" x14ac:dyDescent="0.25">
      <c r="A4930" s="66" t="str">
        <f t="shared" ref="A4930:A4993" si="77">B4930&amp;", "&amp;F4930&amp;", "&amp;E4930&amp;", "&amp;D4930&amp;", "&amp;C4930</f>
        <v>2014, South West, 2, 50-59, Bladder</v>
      </c>
      <c r="B4930">
        <v>2014</v>
      </c>
      <c r="C4930" t="s">
        <v>1</v>
      </c>
      <c r="D4930" t="s">
        <v>16</v>
      </c>
      <c r="E4930">
        <v>2</v>
      </c>
      <c r="F4930" t="s">
        <v>95</v>
      </c>
      <c r="G4930">
        <v>15</v>
      </c>
    </row>
    <row r="4931" spans="1:7" x14ac:dyDescent="0.25">
      <c r="A4931" s="66" t="str">
        <f t="shared" si="77"/>
        <v>2014, West Midlands, 2, 50-59, Bladder</v>
      </c>
      <c r="B4931">
        <v>2014</v>
      </c>
      <c r="C4931" t="s">
        <v>1</v>
      </c>
      <c r="D4931" t="s">
        <v>16</v>
      </c>
      <c r="E4931">
        <v>2</v>
      </c>
      <c r="F4931" t="s">
        <v>97</v>
      </c>
      <c r="G4931">
        <v>14</v>
      </c>
    </row>
    <row r="4932" spans="1:7" x14ac:dyDescent="0.25">
      <c r="A4932" s="66" t="str">
        <f t="shared" si="77"/>
        <v>2014, Yorkshire and The Humber, 2, 50-59, Bladder</v>
      </c>
      <c r="B4932">
        <v>2014</v>
      </c>
      <c r="C4932" t="s">
        <v>1</v>
      </c>
      <c r="D4932" t="s">
        <v>16</v>
      </c>
      <c r="E4932">
        <v>2</v>
      </c>
      <c r="F4932" t="s">
        <v>96</v>
      </c>
      <c r="G4932">
        <v>8</v>
      </c>
    </row>
    <row r="4933" spans="1:7" x14ac:dyDescent="0.25">
      <c r="A4933" s="66" t="str">
        <f t="shared" si="77"/>
        <v>2014, East Midlands, 3, 50-59, Bladder</v>
      </c>
      <c r="B4933">
        <v>2014</v>
      </c>
      <c r="C4933" t="s">
        <v>1</v>
      </c>
      <c r="D4933" t="s">
        <v>16</v>
      </c>
      <c r="E4933">
        <v>3</v>
      </c>
      <c r="F4933" t="s">
        <v>98</v>
      </c>
      <c r="G4933" t="s">
        <v>116</v>
      </c>
    </row>
    <row r="4934" spans="1:7" x14ac:dyDescent="0.25">
      <c r="A4934" s="66" t="str">
        <f t="shared" si="77"/>
        <v>2014, East of England, 3, 50-59, Bladder</v>
      </c>
      <c r="B4934">
        <v>2014</v>
      </c>
      <c r="C4934" t="s">
        <v>1</v>
      </c>
      <c r="D4934" t="s">
        <v>16</v>
      </c>
      <c r="E4934">
        <v>3</v>
      </c>
      <c r="F4934" t="s">
        <v>94</v>
      </c>
      <c r="G4934" t="s">
        <v>116</v>
      </c>
    </row>
    <row r="4935" spans="1:7" x14ac:dyDescent="0.25">
      <c r="A4935" s="66" t="str">
        <f t="shared" si="77"/>
        <v>2014, London, 3, 50-59, Bladder</v>
      </c>
      <c r="B4935">
        <v>2014</v>
      </c>
      <c r="C4935" t="s">
        <v>1</v>
      </c>
      <c r="D4935" t="s">
        <v>16</v>
      </c>
      <c r="E4935">
        <v>3</v>
      </c>
      <c r="F4935" t="s">
        <v>8</v>
      </c>
      <c r="G4935" t="s">
        <v>116</v>
      </c>
    </row>
    <row r="4936" spans="1:7" x14ac:dyDescent="0.25">
      <c r="A4936" s="66" t="str">
        <f t="shared" si="77"/>
        <v>2014, North East, 3, 50-59, Bladder</v>
      </c>
      <c r="B4936">
        <v>2014</v>
      </c>
      <c r="C4936" t="s">
        <v>1</v>
      </c>
      <c r="D4936" t="s">
        <v>16</v>
      </c>
      <c r="E4936">
        <v>3</v>
      </c>
      <c r="F4936" t="s">
        <v>99</v>
      </c>
      <c r="G4936" t="s">
        <v>116</v>
      </c>
    </row>
    <row r="4937" spans="1:7" x14ac:dyDescent="0.25">
      <c r="A4937" s="66" t="str">
        <f t="shared" si="77"/>
        <v>2014, North West, 3, 50-59, Bladder</v>
      </c>
      <c r="B4937">
        <v>2014</v>
      </c>
      <c r="C4937" t="s">
        <v>1</v>
      </c>
      <c r="D4937" t="s">
        <v>16</v>
      </c>
      <c r="E4937">
        <v>3</v>
      </c>
      <c r="F4937" t="s">
        <v>92</v>
      </c>
      <c r="G4937">
        <v>6</v>
      </c>
    </row>
    <row r="4938" spans="1:7" x14ac:dyDescent="0.25">
      <c r="A4938" s="66" t="str">
        <f t="shared" si="77"/>
        <v>2014, South East, 3, 50-59, Bladder</v>
      </c>
      <c r="B4938">
        <v>2014</v>
      </c>
      <c r="C4938" t="s">
        <v>1</v>
      </c>
      <c r="D4938" t="s">
        <v>16</v>
      </c>
      <c r="E4938">
        <v>3</v>
      </c>
      <c r="F4938" t="s">
        <v>93</v>
      </c>
      <c r="G4938">
        <v>8</v>
      </c>
    </row>
    <row r="4939" spans="1:7" x14ac:dyDescent="0.25">
      <c r="A4939" s="66" t="str">
        <f t="shared" si="77"/>
        <v>2014, South West, 3, 50-59, Bladder</v>
      </c>
      <c r="B4939">
        <v>2014</v>
      </c>
      <c r="C4939" t="s">
        <v>1</v>
      </c>
      <c r="D4939" t="s">
        <v>16</v>
      </c>
      <c r="E4939">
        <v>3</v>
      </c>
      <c r="F4939" t="s">
        <v>95</v>
      </c>
      <c r="G4939" t="s">
        <v>116</v>
      </c>
    </row>
    <row r="4940" spans="1:7" x14ac:dyDescent="0.25">
      <c r="A4940" s="66" t="str">
        <f t="shared" si="77"/>
        <v>2014, West Midlands, 3, 50-59, Bladder</v>
      </c>
      <c r="B4940">
        <v>2014</v>
      </c>
      <c r="C4940" t="s">
        <v>1</v>
      </c>
      <c r="D4940" t="s">
        <v>16</v>
      </c>
      <c r="E4940">
        <v>3</v>
      </c>
      <c r="F4940" t="s">
        <v>97</v>
      </c>
      <c r="G4940">
        <v>6</v>
      </c>
    </row>
    <row r="4941" spans="1:7" x14ac:dyDescent="0.25">
      <c r="A4941" s="66" t="str">
        <f t="shared" si="77"/>
        <v>2014, Yorkshire and The Humber, 3, 50-59, Bladder</v>
      </c>
      <c r="B4941">
        <v>2014</v>
      </c>
      <c r="C4941" t="s">
        <v>1</v>
      </c>
      <c r="D4941" t="s">
        <v>16</v>
      </c>
      <c r="E4941">
        <v>3</v>
      </c>
      <c r="F4941" t="s">
        <v>96</v>
      </c>
      <c r="G4941" t="s">
        <v>116</v>
      </c>
    </row>
    <row r="4942" spans="1:7" x14ac:dyDescent="0.25">
      <c r="A4942" s="66" t="str">
        <f t="shared" si="77"/>
        <v>2014, East Midlands, 4, 50-59, Bladder</v>
      </c>
      <c r="B4942">
        <v>2014</v>
      </c>
      <c r="C4942" t="s">
        <v>1</v>
      </c>
      <c r="D4942" t="s">
        <v>16</v>
      </c>
      <c r="E4942">
        <v>4</v>
      </c>
      <c r="F4942" t="s">
        <v>98</v>
      </c>
      <c r="G4942">
        <v>6</v>
      </c>
    </row>
    <row r="4943" spans="1:7" x14ac:dyDescent="0.25">
      <c r="A4943" s="66" t="str">
        <f t="shared" si="77"/>
        <v>2014, East of England, 4, 50-59, Bladder</v>
      </c>
      <c r="B4943">
        <v>2014</v>
      </c>
      <c r="C4943" t="s">
        <v>1</v>
      </c>
      <c r="D4943" t="s">
        <v>16</v>
      </c>
      <c r="E4943">
        <v>4</v>
      </c>
      <c r="F4943" t="s">
        <v>94</v>
      </c>
      <c r="G4943">
        <v>10</v>
      </c>
    </row>
    <row r="4944" spans="1:7" x14ac:dyDescent="0.25">
      <c r="A4944" s="66" t="str">
        <f t="shared" si="77"/>
        <v>2014, London, 4, 50-59, Bladder</v>
      </c>
      <c r="B4944">
        <v>2014</v>
      </c>
      <c r="C4944" t="s">
        <v>1</v>
      </c>
      <c r="D4944" t="s">
        <v>16</v>
      </c>
      <c r="E4944">
        <v>4</v>
      </c>
      <c r="F4944" t="s">
        <v>8</v>
      </c>
      <c r="G4944">
        <v>11</v>
      </c>
    </row>
    <row r="4945" spans="1:7" x14ac:dyDescent="0.25">
      <c r="A4945" s="66" t="str">
        <f t="shared" si="77"/>
        <v>2014, North East, 4, 50-59, Bladder</v>
      </c>
      <c r="B4945">
        <v>2014</v>
      </c>
      <c r="C4945" t="s">
        <v>1</v>
      </c>
      <c r="D4945" t="s">
        <v>16</v>
      </c>
      <c r="E4945">
        <v>4</v>
      </c>
      <c r="F4945" t="s">
        <v>99</v>
      </c>
      <c r="G4945">
        <v>10</v>
      </c>
    </row>
    <row r="4946" spans="1:7" x14ac:dyDescent="0.25">
      <c r="A4946" s="66" t="str">
        <f t="shared" si="77"/>
        <v>2014, North West, 4, 50-59, Bladder</v>
      </c>
      <c r="B4946">
        <v>2014</v>
      </c>
      <c r="C4946" t="s">
        <v>1</v>
      </c>
      <c r="D4946" t="s">
        <v>16</v>
      </c>
      <c r="E4946">
        <v>4</v>
      </c>
      <c r="F4946" t="s">
        <v>92</v>
      </c>
      <c r="G4946">
        <v>13</v>
      </c>
    </row>
    <row r="4947" spans="1:7" x14ac:dyDescent="0.25">
      <c r="A4947" s="66" t="str">
        <f t="shared" si="77"/>
        <v>2014, South East, 4, 50-59, Bladder</v>
      </c>
      <c r="B4947">
        <v>2014</v>
      </c>
      <c r="C4947" t="s">
        <v>1</v>
      </c>
      <c r="D4947" t="s">
        <v>16</v>
      </c>
      <c r="E4947">
        <v>4</v>
      </c>
      <c r="F4947" t="s">
        <v>93</v>
      </c>
      <c r="G4947">
        <v>14</v>
      </c>
    </row>
    <row r="4948" spans="1:7" x14ac:dyDescent="0.25">
      <c r="A4948" s="66" t="str">
        <f t="shared" si="77"/>
        <v>2014, South West, 4, 50-59, Bladder</v>
      </c>
      <c r="B4948">
        <v>2014</v>
      </c>
      <c r="C4948" t="s">
        <v>1</v>
      </c>
      <c r="D4948" t="s">
        <v>16</v>
      </c>
      <c r="E4948">
        <v>4</v>
      </c>
      <c r="F4948" t="s">
        <v>95</v>
      </c>
      <c r="G4948">
        <v>10</v>
      </c>
    </row>
    <row r="4949" spans="1:7" x14ac:dyDescent="0.25">
      <c r="A4949" s="66" t="str">
        <f t="shared" si="77"/>
        <v>2014, West Midlands, 4, 50-59, Bladder</v>
      </c>
      <c r="B4949">
        <v>2014</v>
      </c>
      <c r="C4949" t="s">
        <v>1</v>
      </c>
      <c r="D4949" t="s">
        <v>16</v>
      </c>
      <c r="E4949">
        <v>4</v>
      </c>
      <c r="F4949" t="s">
        <v>97</v>
      </c>
      <c r="G4949">
        <v>11</v>
      </c>
    </row>
    <row r="4950" spans="1:7" x14ac:dyDescent="0.25">
      <c r="A4950" s="66" t="str">
        <f t="shared" si="77"/>
        <v>2014, Yorkshire and The Humber, 4, 50-59, Bladder</v>
      </c>
      <c r="B4950">
        <v>2014</v>
      </c>
      <c r="C4950" t="s">
        <v>1</v>
      </c>
      <c r="D4950" t="s">
        <v>16</v>
      </c>
      <c r="E4950">
        <v>4</v>
      </c>
      <c r="F4950" t="s">
        <v>96</v>
      </c>
      <c r="G4950">
        <v>9</v>
      </c>
    </row>
    <row r="4951" spans="1:7" x14ac:dyDescent="0.25">
      <c r="A4951" s="66" t="str">
        <f t="shared" si="77"/>
        <v>2014, East Midlands, Unk/Oth, 50-59, Bladder</v>
      </c>
      <c r="B4951">
        <v>2014</v>
      </c>
      <c r="C4951" t="s">
        <v>1</v>
      </c>
      <c r="D4951" t="s">
        <v>16</v>
      </c>
      <c r="E4951" t="s">
        <v>26</v>
      </c>
      <c r="F4951" t="s">
        <v>98</v>
      </c>
      <c r="G4951">
        <v>12</v>
      </c>
    </row>
    <row r="4952" spans="1:7" x14ac:dyDescent="0.25">
      <c r="A4952" s="66" t="str">
        <f t="shared" si="77"/>
        <v>2014, East of England, Unk/Oth, 50-59, Bladder</v>
      </c>
      <c r="B4952">
        <v>2014</v>
      </c>
      <c r="C4952" t="s">
        <v>1</v>
      </c>
      <c r="D4952" t="s">
        <v>16</v>
      </c>
      <c r="E4952" t="s">
        <v>26</v>
      </c>
      <c r="F4952" t="s">
        <v>94</v>
      </c>
      <c r="G4952" t="s">
        <v>116</v>
      </c>
    </row>
    <row r="4953" spans="1:7" x14ac:dyDescent="0.25">
      <c r="A4953" s="66" t="str">
        <f t="shared" si="77"/>
        <v>2014, London, Unk/Oth, 50-59, Bladder</v>
      </c>
      <c r="B4953">
        <v>2014</v>
      </c>
      <c r="C4953" t="s">
        <v>1</v>
      </c>
      <c r="D4953" t="s">
        <v>16</v>
      </c>
      <c r="E4953" t="s">
        <v>26</v>
      </c>
      <c r="F4953" t="s">
        <v>8</v>
      </c>
      <c r="G4953">
        <v>7</v>
      </c>
    </row>
    <row r="4954" spans="1:7" x14ac:dyDescent="0.25">
      <c r="A4954" s="66" t="str">
        <f t="shared" si="77"/>
        <v>2014, North East, Unk/Oth, 50-59, Bladder</v>
      </c>
      <c r="B4954">
        <v>2014</v>
      </c>
      <c r="C4954" t="s">
        <v>1</v>
      </c>
      <c r="D4954" t="s">
        <v>16</v>
      </c>
      <c r="E4954" t="s">
        <v>26</v>
      </c>
      <c r="F4954" t="s">
        <v>99</v>
      </c>
      <c r="G4954" t="s">
        <v>116</v>
      </c>
    </row>
    <row r="4955" spans="1:7" x14ac:dyDescent="0.25">
      <c r="A4955" s="66" t="str">
        <f t="shared" si="77"/>
        <v>2014, North West, Unk/Oth, 50-59, Bladder</v>
      </c>
      <c r="B4955">
        <v>2014</v>
      </c>
      <c r="C4955" t="s">
        <v>1</v>
      </c>
      <c r="D4955" t="s">
        <v>16</v>
      </c>
      <c r="E4955" t="s">
        <v>26</v>
      </c>
      <c r="F4955" t="s">
        <v>92</v>
      </c>
      <c r="G4955">
        <v>13</v>
      </c>
    </row>
    <row r="4956" spans="1:7" x14ac:dyDescent="0.25">
      <c r="A4956" s="66" t="str">
        <f t="shared" si="77"/>
        <v>2014, South East, Unk/Oth, 50-59, Bladder</v>
      </c>
      <c r="B4956">
        <v>2014</v>
      </c>
      <c r="C4956" t="s">
        <v>1</v>
      </c>
      <c r="D4956" t="s">
        <v>16</v>
      </c>
      <c r="E4956" t="s">
        <v>26</v>
      </c>
      <c r="F4956" t="s">
        <v>93</v>
      </c>
      <c r="G4956">
        <v>19</v>
      </c>
    </row>
    <row r="4957" spans="1:7" x14ac:dyDescent="0.25">
      <c r="A4957" s="66" t="str">
        <f t="shared" si="77"/>
        <v>2014, South West, Unk/Oth, 50-59, Bladder</v>
      </c>
      <c r="B4957">
        <v>2014</v>
      </c>
      <c r="C4957" t="s">
        <v>1</v>
      </c>
      <c r="D4957" t="s">
        <v>16</v>
      </c>
      <c r="E4957" t="s">
        <v>26</v>
      </c>
      <c r="F4957" t="s">
        <v>95</v>
      </c>
      <c r="G4957">
        <v>5</v>
      </c>
    </row>
    <row r="4958" spans="1:7" x14ac:dyDescent="0.25">
      <c r="A4958" s="66" t="str">
        <f t="shared" si="77"/>
        <v>2014, West Midlands, Unk/Oth, 50-59, Bladder</v>
      </c>
      <c r="B4958">
        <v>2014</v>
      </c>
      <c r="C4958" t="s">
        <v>1</v>
      </c>
      <c r="D4958" t="s">
        <v>16</v>
      </c>
      <c r="E4958" t="s">
        <v>26</v>
      </c>
      <c r="F4958" t="s">
        <v>97</v>
      </c>
      <c r="G4958" t="s">
        <v>116</v>
      </c>
    </row>
    <row r="4959" spans="1:7" x14ac:dyDescent="0.25">
      <c r="A4959" s="66" t="str">
        <f t="shared" si="77"/>
        <v>2014, Yorkshire and The Humber, Unk/Oth, 50-59, Bladder</v>
      </c>
      <c r="B4959">
        <v>2014</v>
      </c>
      <c r="C4959" t="s">
        <v>1</v>
      </c>
      <c r="D4959" t="s">
        <v>16</v>
      </c>
      <c r="E4959" t="s">
        <v>26</v>
      </c>
      <c r="F4959" t="s">
        <v>96</v>
      </c>
      <c r="G4959">
        <v>6</v>
      </c>
    </row>
    <row r="4960" spans="1:7" x14ac:dyDescent="0.25">
      <c r="A4960" s="66" t="str">
        <f t="shared" si="77"/>
        <v>2014, East Midlands, 1, 60-69, Bladder</v>
      </c>
      <c r="B4960">
        <v>2014</v>
      </c>
      <c r="C4960" t="s">
        <v>1</v>
      </c>
      <c r="D4960" t="s">
        <v>17</v>
      </c>
      <c r="E4960">
        <v>1</v>
      </c>
      <c r="F4960" t="s">
        <v>98</v>
      </c>
      <c r="G4960">
        <v>63</v>
      </c>
    </row>
    <row r="4961" spans="1:7" x14ac:dyDescent="0.25">
      <c r="A4961" s="66" t="str">
        <f t="shared" si="77"/>
        <v>2014, East of England, 1, 60-69, Bladder</v>
      </c>
      <c r="B4961">
        <v>2014</v>
      </c>
      <c r="C4961" t="s">
        <v>1</v>
      </c>
      <c r="D4961" t="s">
        <v>17</v>
      </c>
      <c r="E4961">
        <v>1</v>
      </c>
      <c r="F4961" t="s">
        <v>94</v>
      </c>
      <c r="G4961">
        <v>99</v>
      </c>
    </row>
    <row r="4962" spans="1:7" x14ac:dyDescent="0.25">
      <c r="A4962" s="66" t="str">
        <f t="shared" si="77"/>
        <v>2014, London, 1, 60-69, Bladder</v>
      </c>
      <c r="B4962">
        <v>2014</v>
      </c>
      <c r="C4962" t="s">
        <v>1</v>
      </c>
      <c r="D4962" t="s">
        <v>17</v>
      </c>
      <c r="E4962">
        <v>1</v>
      </c>
      <c r="F4962" t="s">
        <v>8</v>
      </c>
      <c r="G4962">
        <v>67</v>
      </c>
    </row>
    <row r="4963" spans="1:7" x14ac:dyDescent="0.25">
      <c r="A4963" s="66" t="str">
        <f t="shared" si="77"/>
        <v>2014, North East, 1, 60-69, Bladder</v>
      </c>
      <c r="B4963">
        <v>2014</v>
      </c>
      <c r="C4963" t="s">
        <v>1</v>
      </c>
      <c r="D4963" t="s">
        <v>17</v>
      </c>
      <c r="E4963">
        <v>1</v>
      </c>
      <c r="F4963" t="s">
        <v>99</v>
      </c>
      <c r="G4963">
        <v>28</v>
      </c>
    </row>
    <row r="4964" spans="1:7" x14ac:dyDescent="0.25">
      <c r="A4964" s="66" t="str">
        <f t="shared" si="77"/>
        <v>2014, North West, 1, 60-69, Bladder</v>
      </c>
      <c r="B4964">
        <v>2014</v>
      </c>
      <c r="C4964" t="s">
        <v>1</v>
      </c>
      <c r="D4964" t="s">
        <v>17</v>
      </c>
      <c r="E4964">
        <v>1</v>
      </c>
      <c r="F4964" t="s">
        <v>92</v>
      </c>
      <c r="G4964">
        <v>98</v>
      </c>
    </row>
    <row r="4965" spans="1:7" x14ac:dyDescent="0.25">
      <c r="A4965" s="66" t="str">
        <f t="shared" si="77"/>
        <v>2014, South East, 1, 60-69, Bladder</v>
      </c>
      <c r="B4965">
        <v>2014</v>
      </c>
      <c r="C4965" t="s">
        <v>1</v>
      </c>
      <c r="D4965" t="s">
        <v>17</v>
      </c>
      <c r="E4965">
        <v>1</v>
      </c>
      <c r="F4965" t="s">
        <v>93</v>
      </c>
      <c r="G4965">
        <v>141</v>
      </c>
    </row>
    <row r="4966" spans="1:7" x14ac:dyDescent="0.25">
      <c r="A4966" s="66" t="str">
        <f t="shared" si="77"/>
        <v>2014, South West, 1, 60-69, Bladder</v>
      </c>
      <c r="B4966">
        <v>2014</v>
      </c>
      <c r="C4966" t="s">
        <v>1</v>
      </c>
      <c r="D4966" t="s">
        <v>17</v>
      </c>
      <c r="E4966">
        <v>1</v>
      </c>
      <c r="F4966" t="s">
        <v>95</v>
      </c>
      <c r="G4966">
        <v>103</v>
      </c>
    </row>
    <row r="4967" spans="1:7" x14ac:dyDescent="0.25">
      <c r="A4967" s="66" t="str">
        <f t="shared" si="77"/>
        <v>2014, West Midlands, 1, 60-69, Bladder</v>
      </c>
      <c r="B4967">
        <v>2014</v>
      </c>
      <c r="C4967" t="s">
        <v>1</v>
      </c>
      <c r="D4967" t="s">
        <v>17</v>
      </c>
      <c r="E4967">
        <v>1</v>
      </c>
      <c r="F4967" t="s">
        <v>97</v>
      </c>
      <c r="G4967">
        <v>69</v>
      </c>
    </row>
    <row r="4968" spans="1:7" x14ac:dyDescent="0.25">
      <c r="A4968" s="66" t="str">
        <f t="shared" si="77"/>
        <v>2014, Yorkshire and The Humber, 1, 60-69, Bladder</v>
      </c>
      <c r="B4968">
        <v>2014</v>
      </c>
      <c r="C4968" t="s">
        <v>1</v>
      </c>
      <c r="D4968" t="s">
        <v>17</v>
      </c>
      <c r="E4968">
        <v>1</v>
      </c>
      <c r="F4968" t="s">
        <v>96</v>
      </c>
      <c r="G4968">
        <v>87</v>
      </c>
    </row>
    <row r="4969" spans="1:7" x14ac:dyDescent="0.25">
      <c r="A4969" s="66" t="str">
        <f t="shared" si="77"/>
        <v>2014, East Midlands, 2, 60-69, Bladder</v>
      </c>
      <c r="B4969">
        <v>2014</v>
      </c>
      <c r="C4969" t="s">
        <v>1</v>
      </c>
      <c r="D4969" t="s">
        <v>17</v>
      </c>
      <c r="E4969">
        <v>2</v>
      </c>
      <c r="F4969" t="s">
        <v>98</v>
      </c>
      <c r="G4969">
        <v>29</v>
      </c>
    </row>
    <row r="4970" spans="1:7" x14ac:dyDescent="0.25">
      <c r="A4970" s="66" t="str">
        <f t="shared" si="77"/>
        <v>2014, East of England, 2, 60-69, Bladder</v>
      </c>
      <c r="B4970">
        <v>2014</v>
      </c>
      <c r="C4970" t="s">
        <v>1</v>
      </c>
      <c r="D4970" t="s">
        <v>17</v>
      </c>
      <c r="E4970">
        <v>2</v>
      </c>
      <c r="F4970" t="s">
        <v>94</v>
      </c>
      <c r="G4970">
        <v>49</v>
      </c>
    </row>
    <row r="4971" spans="1:7" x14ac:dyDescent="0.25">
      <c r="A4971" s="66" t="str">
        <f t="shared" si="77"/>
        <v>2014, London, 2, 60-69, Bladder</v>
      </c>
      <c r="B4971">
        <v>2014</v>
      </c>
      <c r="C4971" t="s">
        <v>1</v>
      </c>
      <c r="D4971" t="s">
        <v>17</v>
      </c>
      <c r="E4971">
        <v>2</v>
      </c>
      <c r="F4971" t="s">
        <v>8</v>
      </c>
      <c r="G4971">
        <v>29</v>
      </c>
    </row>
    <row r="4972" spans="1:7" x14ac:dyDescent="0.25">
      <c r="A4972" s="66" t="str">
        <f t="shared" si="77"/>
        <v>2014, North East, 2, 60-69, Bladder</v>
      </c>
      <c r="B4972">
        <v>2014</v>
      </c>
      <c r="C4972" t="s">
        <v>1</v>
      </c>
      <c r="D4972" t="s">
        <v>17</v>
      </c>
      <c r="E4972">
        <v>2</v>
      </c>
      <c r="F4972" t="s">
        <v>99</v>
      </c>
      <c r="G4972">
        <v>22</v>
      </c>
    </row>
    <row r="4973" spans="1:7" x14ac:dyDescent="0.25">
      <c r="A4973" s="66" t="str">
        <f t="shared" si="77"/>
        <v>2014, North West, 2, 60-69, Bladder</v>
      </c>
      <c r="B4973">
        <v>2014</v>
      </c>
      <c r="C4973" t="s">
        <v>1</v>
      </c>
      <c r="D4973" t="s">
        <v>17</v>
      </c>
      <c r="E4973">
        <v>2</v>
      </c>
      <c r="F4973" t="s">
        <v>92</v>
      </c>
      <c r="G4973">
        <v>43</v>
      </c>
    </row>
    <row r="4974" spans="1:7" x14ac:dyDescent="0.25">
      <c r="A4974" s="66" t="str">
        <f t="shared" si="77"/>
        <v>2014, South East, 2, 60-69, Bladder</v>
      </c>
      <c r="B4974">
        <v>2014</v>
      </c>
      <c r="C4974" t="s">
        <v>1</v>
      </c>
      <c r="D4974" t="s">
        <v>17</v>
      </c>
      <c r="E4974">
        <v>2</v>
      </c>
      <c r="F4974" t="s">
        <v>93</v>
      </c>
      <c r="G4974">
        <v>57</v>
      </c>
    </row>
    <row r="4975" spans="1:7" x14ac:dyDescent="0.25">
      <c r="A4975" s="66" t="str">
        <f t="shared" si="77"/>
        <v>2014, South West, 2, 60-69, Bladder</v>
      </c>
      <c r="B4975">
        <v>2014</v>
      </c>
      <c r="C4975" t="s">
        <v>1</v>
      </c>
      <c r="D4975" t="s">
        <v>17</v>
      </c>
      <c r="E4975">
        <v>2</v>
      </c>
      <c r="F4975" t="s">
        <v>95</v>
      </c>
      <c r="G4975">
        <v>48</v>
      </c>
    </row>
    <row r="4976" spans="1:7" x14ac:dyDescent="0.25">
      <c r="A4976" s="66" t="str">
        <f t="shared" si="77"/>
        <v>2014, West Midlands, 2, 60-69, Bladder</v>
      </c>
      <c r="B4976">
        <v>2014</v>
      </c>
      <c r="C4976" t="s">
        <v>1</v>
      </c>
      <c r="D4976" t="s">
        <v>17</v>
      </c>
      <c r="E4976">
        <v>2</v>
      </c>
      <c r="F4976" t="s">
        <v>97</v>
      </c>
      <c r="G4976">
        <v>44</v>
      </c>
    </row>
    <row r="4977" spans="1:7" x14ac:dyDescent="0.25">
      <c r="A4977" s="66" t="str">
        <f t="shared" si="77"/>
        <v>2014, Yorkshire and The Humber, 2, 60-69, Bladder</v>
      </c>
      <c r="B4977">
        <v>2014</v>
      </c>
      <c r="C4977" t="s">
        <v>1</v>
      </c>
      <c r="D4977" t="s">
        <v>17</v>
      </c>
      <c r="E4977">
        <v>2</v>
      </c>
      <c r="F4977" t="s">
        <v>96</v>
      </c>
      <c r="G4977">
        <v>31</v>
      </c>
    </row>
    <row r="4978" spans="1:7" x14ac:dyDescent="0.25">
      <c r="A4978" s="66" t="str">
        <f t="shared" si="77"/>
        <v>2014, East Midlands, 3, 60-69, Bladder</v>
      </c>
      <c r="B4978">
        <v>2014</v>
      </c>
      <c r="C4978" t="s">
        <v>1</v>
      </c>
      <c r="D4978" t="s">
        <v>17</v>
      </c>
      <c r="E4978">
        <v>3</v>
      </c>
      <c r="F4978" t="s">
        <v>98</v>
      </c>
      <c r="G4978">
        <v>7</v>
      </c>
    </row>
    <row r="4979" spans="1:7" x14ac:dyDescent="0.25">
      <c r="A4979" s="66" t="str">
        <f t="shared" si="77"/>
        <v>2014, East of England, 3, 60-69, Bladder</v>
      </c>
      <c r="B4979">
        <v>2014</v>
      </c>
      <c r="C4979" t="s">
        <v>1</v>
      </c>
      <c r="D4979" t="s">
        <v>17</v>
      </c>
      <c r="E4979">
        <v>3</v>
      </c>
      <c r="F4979" t="s">
        <v>94</v>
      </c>
      <c r="G4979">
        <v>12</v>
      </c>
    </row>
    <row r="4980" spans="1:7" x14ac:dyDescent="0.25">
      <c r="A4980" s="66" t="str">
        <f t="shared" si="77"/>
        <v>2014, London, 3, 60-69, Bladder</v>
      </c>
      <c r="B4980">
        <v>2014</v>
      </c>
      <c r="C4980" t="s">
        <v>1</v>
      </c>
      <c r="D4980" t="s">
        <v>17</v>
      </c>
      <c r="E4980">
        <v>3</v>
      </c>
      <c r="F4980" t="s">
        <v>8</v>
      </c>
      <c r="G4980">
        <v>9</v>
      </c>
    </row>
    <row r="4981" spans="1:7" x14ac:dyDescent="0.25">
      <c r="A4981" s="66" t="str">
        <f t="shared" si="77"/>
        <v>2014, North East, 3, 60-69, Bladder</v>
      </c>
      <c r="B4981">
        <v>2014</v>
      </c>
      <c r="C4981" t="s">
        <v>1</v>
      </c>
      <c r="D4981" t="s">
        <v>17</v>
      </c>
      <c r="E4981">
        <v>3</v>
      </c>
      <c r="F4981" t="s">
        <v>99</v>
      </c>
      <c r="G4981">
        <v>7</v>
      </c>
    </row>
    <row r="4982" spans="1:7" x14ac:dyDescent="0.25">
      <c r="A4982" s="66" t="str">
        <f t="shared" si="77"/>
        <v>2014, North West, 3, 60-69, Bladder</v>
      </c>
      <c r="B4982">
        <v>2014</v>
      </c>
      <c r="C4982" t="s">
        <v>1</v>
      </c>
      <c r="D4982" t="s">
        <v>17</v>
      </c>
      <c r="E4982">
        <v>3</v>
      </c>
      <c r="F4982" t="s">
        <v>92</v>
      </c>
      <c r="G4982">
        <v>18</v>
      </c>
    </row>
    <row r="4983" spans="1:7" x14ac:dyDescent="0.25">
      <c r="A4983" s="66" t="str">
        <f t="shared" si="77"/>
        <v>2014, South East, 3, 60-69, Bladder</v>
      </c>
      <c r="B4983">
        <v>2014</v>
      </c>
      <c r="C4983" t="s">
        <v>1</v>
      </c>
      <c r="D4983" t="s">
        <v>17</v>
      </c>
      <c r="E4983">
        <v>3</v>
      </c>
      <c r="F4983" t="s">
        <v>93</v>
      </c>
      <c r="G4983">
        <v>10</v>
      </c>
    </row>
    <row r="4984" spans="1:7" x14ac:dyDescent="0.25">
      <c r="A4984" s="66" t="str">
        <f t="shared" si="77"/>
        <v>2014, South West, 3, 60-69, Bladder</v>
      </c>
      <c r="B4984">
        <v>2014</v>
      </c>
      <c r="C4984" t="s">
        <v>1</v>
      </c>
      <c r="D4984" t="s">
        <v>17</v>
      </c>
      <c r="E4984">
        <v>3</v>
      </c>
      <c r="F4984" t="s">
        <v>95</v>
      </c>
      <c r="G4984">
        <v>12</v>
      </c>
    </row>
    <row r="4985" spans="1:7" x14ac:dyDescent="0.25">
      <c r="A4985" s="66" t="str">
        <f t="shared" si="77"/>
        <v>2014, West Midlands, 3, 60-69, Bladder</v>
      </c>
      <c r="B4985">
        <v>2014</v>
      </c>
      <c r="C4985" t="s">
        <v>1</v>
      </c>
      <c r="D4985" t="s">
        <v>17</v>
      </c>
      <c r="E4985">
        <v>3</v>
      </c>
      <c r="F4985" t="s">
        <v>97</v>
      </c>
      <c r="G4985">
        <v>11</v>
      </c>
    </row>
    <row r="4986" spans="1:7" x14ac:dyDescent="0.25">
      <c r="A4986" s="66" t="str">
        <f t="shared" si="77"/>
        <v>2014, Yorkshire and The Humber, 3, 60-69, Bladder</v>
      </c>
      <c r="B4986">
        <v>2014</v>
      </c>
      <c r="C4986" t="s">
        <v>1</v>
      </c>
      <c r="D4986" t="s">
        <v>17</v>
      </c>
      <c r="E4986">
        <v>3</v>
      </c>
      <c r="F4986" t="s">
        <v>96</v>
      </c>
      <c r="G4986">
        <v>18</v>
      </c>
    </row>
    <row r="4987" spans="1:7" x14ac:dyDescent="0.25">
      <c r="A4987" s="66" t="str">
        <f t="shared" si="77"/>
        <v>2014, East Midlands, 4, 60-69, Bladder</v>
      </c>
      <c r="B4987">
        <v>2014</v>
      </c>
      <c r="C4987" t="s">
        <v>1</v>
      </c>
      <c r="D4987" t="s">
        <v>17</v>
      </c>
      <c r="E4987">
        <v>4</v>
      </c>
      <c r="F4987" t="s">
        <v>98</v>
      </c>
      <c r="G4987">
        <v>9</v>
      </c>
    </row>
    <row r="4988" spans="1:7" x14ac:dyDescent="0.25">
      <c r="A4988" s="66" t="str">
        <f t="shared" si="77"/>
        <v>2014, East of England, 4, 60-69, Bladder</v>
      </c>
      <c r="B4988">
        <v>2014</v>
      </c>
      <c r="C4988" t="s">
        <v>1</v>
      </c>
      <c r="D4988" t="s">
        <v>17</v>
      </c>
      <c r="E4988">
        <v>4</v>
      </c>
      <c r="F4988" t="s">
        <v>94</v>
      </c>
      <c r="G4988">
        <v>25</v>
      </c>
    </row>
    <row r="4989" spans="1:7" x14ac:dyDescent="0.25">
      <c r="A4989" s="66" t="str">
        <f t="shared" si="77"/>
        <v>2014, London, 4, 60-69, Bladder</v>
      </c>
      <c r="B4989">
        <v>2014</v>
      </c>
      <c r="C4989" t="s">
        <v>1</v>
      </c>
      <c r="D4989" t="s">
        <v>17</v>
      </c>
      <c r="E4989">
        <v>4</v>
      </c>
      <c r="F4989" t="s">
        <v>8</v>
      </c>
      <c r="G4989">
        <v>33</v>
      </c>
    </row>
    <row r="4990" spans="1:7" x14ac:dyDescent="0.25">
      <c r="A4990" s="66" t="str">
        <f t="shared" si="77"/>
        <v>2014, North East, 4, 60-69, Bladder</v>
      </c>
      <c r="B4990">
        <v>2014</v>
      </c>
      <c r="C4990" t="s">
        <v>1</v>
      </c>
      <c r="D4990" t="s">
        <v>17</v>
      </c>
      <c r="E4990">
        <v>4</v>
      </c>
      <c r="F4990" t="s">
        <v>99</v>
      </c>
      <c r="G4990">
        <v>18</v>
      </c>
    </row>
    <row r="4991" spans="1:7" x14ac:dyDescent="0.25">
      <c r="A4991" s="66" t="str">
        <f t="shared" si="77"/>
        <v>2014, North West, 4, 60-69, Bladder</v>
      </c>
      <c r="B4991">
        <v>2014</v>
      </c>
      <c r="C4991" t="s">
        <v>1</v>
      </c>
      <c r="D4991" t="s">
        <v>17</v>
      </c>
      <c r="E4991">
        <v>4</v>
      </c>
      <c r="F4991" t="s">
        <v>92</v>
      </c>
      <c r="G4991">
        <v>30</v>
      </c>
    </row>
    <row r="4992" spans="1:7" x14ac:dyDescent="0.25">
      <c r="A4992" s="66" t="str">
        <f t="shared" si="77"/>
        <v>2014, South East, 4, 60-69, Bladder</v>
      </c>
      <c r="B4992">
        <v>2014</v>
      </c>
      <c r="C4992" t="s">
        <v>1</v>
      </c>
      <c r="D4992" t="s">
        <v>17</v>
      </c>
      <c r="E4992">
        <v>4</v>
      </c>
      <c r="F4992" t="s">
        <v>93</v>
      </c>
      <c r="G4992">
        <v>36</v>
      </c>
    </row>
    <row r="4993" spans="1:7" x14ac:dyDescent="0.25">
      <c r="A4993" s="66" t="str">
        <f t="shared" si="77"/>
        <v>2014, South West, 4, 60-69, Bladder</v>
      </c>
      <c r="B4993">
        <v>2014</v>
      </c>
      <c r="C4993" t="s">
        <v>1</v>
      </c>
      <c r="D4993" t="s">
        <v>17</v>
      </c>
      <c r="E4993">
        <v>4</v>
      </c>
      <c r="F4993" t="s">
        <v>95</v>
      </c>
      <c r="G4993">
        <v>27</v>
      </c>
    </row>
    <row r="4994" spans="1:7" x14ac:dyDescent="0.25">
      <c r="A4994" s="66" t="str">
        <f t="shared" ref="A4994:A5057" si="78">B4994&amp;", "&amp;F4994&amp;", "&amp;E4994&amp;", "&amp;D4994&amp;", "&amp;C4994</f>
        <v>2014, West Midlands, 4, 60-69, Bladder</v>
      </c>
      <c r="B4994">
        <v>2014</v>
      </c>
      <c r="C4994" t="s">
        <v>1</v>
      </c>
      <c r="D4994" t="s">
        <v>17</v>
      </c>
      <c r="E4994">
        <v>4</v>
      </c>
      <c r="F4994" t="s">
        <v>97</v>
      </c>
      <c r="G4994">
        <v>25</v>
      </c>
    </row>
    <row r="4995" spans="1:7" x14ac:dyDescent="0.25">
      <c r="A4995" s="66" t="str">
        <f t="shared" si="78"/>
        <v>2014, Yorkshire and The Humber, 4, 60-69, Bladder</v>
      </c>
      <c r="B4995">
        <v>2014</v>
      </c>
      <c r="C4995" t="s">
        <v>1</v>
      </c>
      <c r="D4995" t="s">
        <v>17</v>
      </c>
      <c r="E4995">
        <v>4</v>
      </c>
      <c r="F4995" t="s">
        <v>96</v>
      </c>
      <c r="G4995">
        <v>32</v>
      </c>
    </row>
    <row r="4996" spans="1:7" x14ac:dyDescent="0.25">
      <c r="A4996" s="66" t="str">
        <f t="shared" si="78"/>
        <v>2014, East Midlands, Unk/Oth, 60-69, Bladder</v>
      </c>
      <c r="B4996">
        <v>2014</v>
      </c>
      <c r="C4996" t="s">
        <v>1</v>
      </c>
      <c r="D4996" t="s">
        <v>17</v>
      </c>
      <c r="E4996" t="s">
        <v>26</v>
      </c>
      <c r="F4996" t="s">
        <v>98</v>
      </c>
      <c r="G4996">
        <v>33</v>
      </c>
    </row>
    <row r="4997" spans="1:7" x14ac:dyDescent="0.25">
      <c r="A4997" s="66" t="str">
        <f t="shared" si="78"/>
        <v>2014, East of England, Unk/Oth, 60-69, Bladder</v>
      </c>
      <c r="B4997">
        <v>2014</v>
      </c>
      <c r="C4997" t="s">
        <v>1</v>
      </c>
      <c r="D4997" t="s">
        <v>17</v>
      </c>
      <c r="E4997" t="s">
        <v>26</v>
      </c>
      <c r="F4997" t="s">
        <v>94</v>
      </c>
      <c r="G4997">
        <v>11</v>
      </c>
    </row>
    <row r="4998" spans="1:7" x14ac:dyDescent="0.25">
      <c r="A4998" s="66" t="str">
        <f t="shared" si="78"/>
        <v>2014, London, Unk/Oth, 60-69, Bladder</v>
      </c>
      <c r="B4998">
        <v>2014</v>
      </c>
      <c r="C4998" t="s">
        <v>1</v>
      </c>
      <c r="D4998" t="s">
        <v>17</v>
      </c>
      <c r="E4998" t="s">
        <v>26</v>
      </c>
      <c r="F4998" t="s">
        <v>8</v>
      </c>
      <c r="G4998">
        <v>25</v>
      </c>
    </row>
    <row r="4999" spans="1:7" x14ac:dyDescent="0.25">
      <c r="A4999" s="66" t="str">
        <f t="shared" si="78"/>
        <v>2014, North East, Unk/Oth, 60-69, Bladder</v>
      </c>
      <c r="B4999">
        <v>2014</v>
      </c>
      <c r="C4999" t="s">
        <v>1</v>
      </c>
      <c r="D4999" t="s">
        <v>17</v>
      </c>
      <c r="E4999" t="s">
        <v>26</v>
      </c>
      <c r="F4999" t="s">
        <v>99</v>
      </c>
      <c r="G4999">
        <v>5</v>
      </c>
    </row>
    <row r="5000" spans="1:7" x14ac:dyDescent="0.25">
      <c r="A5000" s="66" t="str">
        <f t="shared" si="78"/>
        <v>2014, North West, Unk/Oth, 60-69, Bladder</v>
      </c>
      <c r="B5000">
        <v>2014</v>
      </c>
      <c r="C5000" t="s">
        <v>1</v>
      </c>
      <c r="D5000" t="s">
        <v>17</v>
      </c>
      <c r="E5000" t="s">
        <v>26</v>
      </c>
      <c r="F5000" t="s">
        <v>92</v>
      </c>
      <c r="G5000">
        <v>48</v>
      </c>
    </row>
    <row r="5001" spans="1:7" x14ac:dyDescent="0.25">
      <c r="A5001" s="66" t="str">
        <f t="shared" si="78"/>
        <v>2014, South East, Unk/Oth, 60-69, Bladder</v>
      </c>
      <c r="B5001">
        <v>2014</v>
      </c>
      <c r="C5001" t="s">
        <v>1</v>
      </c>
      <c r="D5001" t="s">
        <v>17</v>
      </c>
      <c r="E5001" t="s">
        <v>26</v>
      </c>
      <c r="F5001" t="s">
        <v>93</v>
      </c>
      <c r="G5001">
        <v>56</v>
      </c>
    </row>
    <row r="5002" spans="1:7" x14ac:dyDescent="0.25">
      <c r="A5002" s="66" t="str">
        <f t="shared" si="78"/>
        <v>2014, South West, Unk/Oth, 60-69, Bladder</v>
      </c>
      <c r="B5002">
        <v>2014</v>
      </c>
      <c r="C5002" t="s">
        <v>1</v>
      </c>
      <c r="D5002" t="s">
        <v>17</v>
      </c>
      <c r="E5002" t="s">
        <v>26</v>
      </c>
      <c r="F5002" t="s">
        <v>95</v>
      </c>
      <c r="G5002">
        <v>25</v>
      </c>
    </row>
    <row r="5003" spans="1:7" x14ac:dyDescent="0.25">
      <c r="A5003" s="66" t="str">
        <f t="shared" si="78"/>
        <v>2014, West Midlands, Unk/Oth, 60-69, Bladder</v>
      </c>
      <c r="B5003">
        <v>2014</v>
      </c>
      <c r="C5003" t="s">
        <v>1</v>
      </c>
      <c r="D5003" t="s">
        <v>17</v>
      </c>
      <c r="E5003" t="s">
        <v>26</v>
      </c>
      <c r="F5003" t="s">
        <v>97</v>
      </c>
      <c r="G5003">
        <v>27</v>
      </c>
    </row>
    <row r="5004" spans="1:7" x14ac:dyDescent="0.25">
      <c r="A5004" s="66" t="str">
        <f t="shared" si="78"/>
        <v>2014, Yorkshire and The Humber, Unk/Oth, 60-69, Bladder</v>
      </c>
      <c r="B5004">
        <v>2014</v>
      </c>
      <c r="C5004" t="s">
        <v>1</v>
      </c>
      <c r="D5004" t="s">
        <v>17</v>
      </c>
      <c r="E5004" t="s">
        <v>26</v>
      </c>
      <c r="F5004" t="s">
        <v>96</v>
      </c>
      <c r="G5004">
        <v>13</v>
      </c>
    </row>
    <row r="5005" spans="1:7" x14ac:dyDescent="0.25">
      <c r="A5005" s="66" t="str">
        <f t="shared" si="78"/>
        <v>2014, East Midlands, 1, 70-79, Bladder</v>
      </c>
      <c r="B5005">
        <v>2014</v>
      </c>
      <c r="C5005" t="s">
        <v>1</v>
      </c>
      <c r="D5005" t="s">
        <v>18</v>
      </c>
      <c r="E5005">
        <v>1</v>
      </c>
      <c r="F5005" t="s">
        <v>98</v>
      </c>
      <c r="G5005">
        <v>73</v>
      </c>
    </row>
    <row r="5006" spans="1:7" x14ac:dyDescent="0.25">
      <c r="A5006" s="66" t="str">
        <f t="shared" si="78"/>
        <v>2014, East of England, 1, 70-79, Bladder</v>
      </c>
      <c r="B5006">
        <v>2014</v>
      </c>
      <c r="C5006" t="s">
        <v>1</v>
      </c>
      <c r="D5006" t="s">
        <v>18</v>
      </c>
      <c r="E5006">
        <v>1</v>
      </c>
      <c r="F5006" t="s">
        <v>94</v>
      </c>
      <c r="G5006">
        <v>156</v>
      </c>
    </row>
    <row r="5007" spans="1:7" x14ac:dyDescent="0.25">
      <c r="A5007" s="66" t="str">
        <f t="shared" si="78"/>
        <v>2014, London, 1, 70-79, Bladder</v>
      </c>
      <c r="B5007">
        <v>2014</v>
      </c>
      <c r="C5007" t="s">
        <v>1</v>
      </c>
      <c r="D5007" t="s">
        <v>18</v>
      </c>
      <c r="E5007">
        <v>1</v>
      </c>
      <c r="F5007" t="s">
        <v>8</v>
      </c>
      <c r="G5007">
        <v>110</v>
      </c>
    </row>
    <row r="5008" spans="1:7" x14ac:dyDescent="0.25">
      <c r="A5008" s="66" t="str">
        <f t="shared" si="78"/>
        <v>2014, North East, 1, 70-79, Bladder</v>
      </c>
      <c r="B5008">
        <v>2014</v>
      </c>
      <c r="C5008" t="s">
        <v>1</v>
      </c>
      <c r="D5008" t="s">
        <v>18</v>
      </c>
      <c r="E5008">
        <v>1</v>
      </c>
      <c r="F5008" t="s">
        <v>99</v>
      </c>
      <c r="G5008">
        <v>73</v>
      </c>
    </row>
    <row r="5009" spans="1:7" x14ac:dyDescent="0.25">
      <c r="A5009" s="66" t="str">
        <f t="shared" si="78"/>
        <v>2014, North West, 1, 70-79, Bladder</v>
      </c>
      <c r="B5009">
        <v>2014</v>
      </c>
      <c r="C5009" t="s">
        <v>1</v>
      </c>
      <c r="D5009" t="s">
        <v>18</v>
      </c>
      <c r="E5009">
        <v>1</v>
      </c>
      <c r="F5009" t="s">
        <v>92</v>
      </c>
      <c r="G5009">
        <v>191</v>
      </c>
    </row>
    <row r="5010" spans="1:7" x14ac:dyDescent="0.25">
      <c r="A5010" s="66" t="str">
        <f t="shared" si="78"/>
        <v>2014, South East, 1, 70-79, Bladder</v>
      </c>
      <c r="B5010">
        <v>2014</v>
      </c>
      <c r="C5010" t="s">
        <v>1</v>
      </c>
      <c r="D5010" t="s">
        <v>18</v>
      </c>
      <c r="E5010">
        <v>1</v>
      </c>
      <c r="F5010" t="s">
        <v>93</v>
      </c>
      <c r="G5010">
        <v>186</v>
      </c>
    </row>
    <row r="5011" spans="1:7" x14ac:dyDescent="0.25">
      <c r="A5011" s="66" t="str">
        <f t="shared" si="78"/>
        <v>2014, South West, 1, 70-79, Bladder</v>
      </c>
      <c r="B5011">
        <v>2014</v>
      </c>
      <c r="C5011" t="s">
        <v>1</v>
      </c>
      <c r="D5011" t="s">
        <v>18</v>
      </c>
      <c r="E5011">
        <v>1</v>
      </c>
      <c r="F5011" t="s">
        <v>95</v>
      </c>
      <c r="G5011">
        <v>136</v>
      </c>
    </row>
    <row r="5012" spans="1:7" x14ac:dyDescent="0.25">
      <c r="A5012" s="66" t="str">
        <f t="shared" si="78"/>
        <v>2014, West Midlands, 1, 70-79, Bladder</v>
      </c>
      <c r="B5012">
        <v>2014</v>
      </c>
      <c r="C5012" t="s">
        <v>1</v>
      </c>
      <c r="D5012" t="s">
        <v>18</v>
      </c>
      <c r="E5012">
        <v>1</v>
      </c>
      <c r="F5012" t="s">
        <v>97</v>
      </c>
      <c r="G5012">
        <v>118</v>
      </c>
    </row>
    <row r="5013" spans="1:7" x14ac:dyDescent="0.25">
      <c r="A5013" s="66" t="str">
        <f t="shared" si="78"/>
        <v>2014, Yorkshire and The Humber, 1, 70-79, Bladder</v>
      </c>
      <c r="B5013">
        <v>2014</v>
      </c>
      <c r="C5013" t="s">
        <v>1</v>
      </c>
      <c r="D5013" t="s">
        <v>18</v>
      </c>
      <c r="E5013">
        <v>1</v>
      </c>
      <c r="F5013" t="s">
        <v>96</v>
      </c>
      <c r="G5013">
        <v>130</v>
      </c>
    </row>
    <row r="5014" spans="1:7" x14ac:dyDescent="0.25">
      <c r="A5014" s="66" t="str">
        <f t="shared" si="78"/>
        <v>2014, East Midlands, 2, 70-79, Bladder</v>
      </c>
      <c r="B5014">
        <v>2014</v>
      </c>
      <c r="C5014" t="s">
        <v>1</v>
      </c>
      <c r="D5014" t="s">
        <v>18</v>
      </c>
      <c r="E5014">
        <v>2</v>
      </c>
      <c r="F5014" t="s">
        <v>98</v>
      </c>
      <c r="G5014">
        <v>44</v>
      </c>
    </row>
    <row r="5015" spans="1:7" x14ac:dyDescent="0.25">
      <c r="A5015" s="66" t="str">
        <f t="shared" si="78"/>
        <v>2014, East of England, 2, 70-79, Bladder</v>
      </c>
      <c r="B5015">
        <v>2014</v>
      </c>
      <c r="C5015" t="s">
        <v>1</v>
      </c>
      <c r="D5015" t="s">
        <v>18</v>
      </c>
      <c r="E5015">
        <v>2</v>
      </c>
      <c r="F5015" t="s">
        <v>94</v>
      </c>
      <c r="G5015">
        <v>99</v>
      </c>
    </row>
    <row r="5016" spans="1:7" x14ac:dyDescent="0.25">
      <c r="A5016" s="66" t="str">
        <f t="shared" si="78"/>
        <v>2014, London, 2, 70-79, Bladder</v>
      </c>
      <c r="B5016">
        <v>2014</v>
      </c>
      <c r="C5016" t="s">
        <v>1</v>
      </c>
      <c r="D5016" t="s">
        <v>18</v>
      </c>
      <c r="E5016">
        <v>2</v>
      </c>
      <c r="F5016" t="s">
        <v>8</v>
      </c>
      <c r="G5016">
        <v>48</v>
      </c>
    </row>
    <row r="5017" spans="1:7" x14ac:dyDescent="0.25">
      <c r="A5017" s="66" t="str">
        <f t="shared" si="78"/>
        <v>2014, North East, 2, 70-79, Bladder</v>
      </c>
      <c r="B5017">
        <v>2014</v>
      </c>
      <c r="C5017" t="s">
        <v>1</v>
      </c>
      <c r="D5017" t="s">
        <v>18</v>
      </c>
      <c r="E5017">
        <v>2</v>
      </c>
      <c r="F5017" t="s">
        <v>99</v>
      </c>
      <c r="G5017">
        <v>35</v>
      </c>
    </row>
    <row r="5018" spans="1:7" x14ac:dyDescent="0.25">
      <c r="A5018" s="66" t="str">
        <f t="shared" si="78"/>
        <v>2014, North West, 2, 70-79, Bladder</v>
      </c>
      <c r="B5018">
        <v>2014</v>
      </c>
      <c r="C5018" t="s">
        <v>1</v>
      </c>
      <c r="D5018" t="s">
        <v>18</v>
      </c>
      <c r="E5018">
        <v>2</v>
      </c>
      <c r="F5018" t="s">
        <v>92</v>
      </c>
      <c r="G5018">
        <v>98</v>
      </c>
    </row>
    <row r="5019" spans="1:7" x14ac:dyDescent="0.25">
      <c r="A5019" s="66" t="str">
        <f t="shared" si="78"/>
        <v>2014, South East, 2, 70-79, Bladder</v>
      </c>
      <c r="B5019">
        <v>2014</v>
      </c>
      <c r="C5019" t="s">
        <v>1</v>
      </c>
      <c r="D5019" t="s">
        <v>18</v>
      </c>
      <c r="E5019">
        <v>2</v>
      </c>
      <c r="F5019" t="s">
        <v>93</v>
      </c>
      <c r="G5019">
        <v>112</v>
      </c>
    </row>
    <row r="5020" spans="1:7" x14ac:dyDescent="0.25">
      <c r="A5020" s="66" t="str">
        <f t="shared" si="78"/>
        <v>2014, South West, 2, 70-79, Bladder</v>
      </c>
      <c r="B5020">
        <v>2014</v>
      </c>
      <c r="C5020" t="s">
        <v>1</v>
      </c>
      <c r="D5020" t="s">
        <v>18</v>
      </c>
      <c r="E5020">
        <v>2</v>
      </c>
      <c r="F5020" t="s">
        <v>95</v>
      </c>
      <c r="G5020">
        <v>84</v>
      </c>
    </row>
    <row r="5021" spans="1:7" x14ac:dyDescent="0.25">
      <c r="A5021" s="66" t="str">
        <f t="shared" si="78"/>
        <v>2014, West Midlands, 2, 70-79, Bladder</v>
      </c>
      <c r="B5021">
        <v>2014</v>
      </c>
      <c r="C5021" t="s">
        <v>1</v>
      </c>
      <c r="D5021" t="s">
        <v>18</v>
      </c>
      <c r="E5021">
        <v>2</v>
      </c>
      <c r="F5021" t="s">
        <v>97</v>
      </c>
      <c r="G5021">
        <v>89</v>
      </c>
    </row>
    <row r="5022" spans="1:7" x14ac:dyDescent="0.25">
      <c r="A5022" s="66" t="str">
        <f t="shared" si="78"/>
        <v>2014, Yorkshire and The Humber, 2, 70-79, Bladder</v>
      </c>
      <c r="B5022">
        <v>2014</v>
      </c>
      <c r="C5022" t="s">
        <v>1</v>
      </c>
      <c r="D5022" t="s">
        <v>18</v>
      </c>
      <c r="E5022">
        <v>2</v>
      </c>
      <c r="F5022" t="s">
        <v>96</v>
      </c>
      <c r="G5022">
        <v>59</v>
      </c>
    </row>
    <row r="5023" spans="1:7" x14ac:dyDescent="0.25">
      <c r="A5023" s="66" t="str">
        <f t="shared" si="78"/>
        <v>2014, East Midlands, 3, 70-79, Bladder</v>
      </c>
      <c r="B5023">
        <v>2014</v>
      </c>
      <c r="C5023" t="s">
        <v>1</v>
      </c>
      <c r="D5023" t="s">
        <v>18</v>
      </c>
      <c r="E5023">
        <v>3</v>
      </c>
      <c r="F5023" t="s">
        <v>98</v>
      </c>
      <c r="G5023">
        <v>13</v>
      </c>
    </row>
    <row r="5024" spans="1:7" x14ac:dyDescent="0.25">
      <c r="A5024" s="66" t="str">
        <f t="shared" si="78"/>
        <v>2014, East of England, 3, 70-79, Bladder</v>
      </c>
      <c r="B5024">
        <v>2014</v>
      </c>
      <c r="C5024" t="s">
        <v>1</v>
      </c>
      <c r="D5024" t="s">
        <v>18</v>
      </c>
      <c r="E5024">
        <v>3</v>
      </c>
      <c r="F5024" t="s">
        <v>94</v>
      </c>
      <c r="G5024">
        <v>12</v>
      </c>
    </row>
    <row r="5025" spans="1:7" x14ac:dyDescent="0.25">
      <c r="A5025" s="66" t="str">
        <f t="shared" si="78"/>
        <v>2014, London, 3, 70-79, Bladder</v>
      </c>
      <c r="B5025">
        <v>2014</v>
      </c>
      <c r="C5025" t="s">
        <v>1</v>
      </c>
      <c r="D5025" t="s">
        <v>18</v>
      </c>
      <c r="E5025">
        <v>3</v>
      </c>
      <c r="F5025" t="s">
        <v>8</v>
      </c>
      <c r="G5025">
        <v>19</v>
      </c>
    </row>
    <row r="5026" spans="1:7" x14ac:dyDescent="0.25">
      <c r="A5026" s="66" t="str">
        <f t="shared" si="78"/>
        <v>2014, North East, 3, 70-79, Bladder</v>
      </c>
      <c r="B5026">
        <v>2014</v>
      </c>
      <c r="C5026" t="s">
        <v>1</v>
      </c>
      <c r="D5026" t="s">
        <v>18</v>
      </c>
      <c r="E5026">
        <v>3</v>
      </c>
      <c r="F5026" t="s">
        <v>99</v>
      </c>
      <c r="G5026">
        <v>21</v>
      </c>
    </row>
    <row r="5027" spans="1:7" x14ac:dyDescent="0.25">
      <c r="A5027" s="66" t="str">
        <f t="shared" si="78"/>
        <v>2014, North West, 3, 70-79, Bladder</v>
      </c>
      <c r="B5027">
        <v>2014</v>
      </c>
      <c r="C5027" t="s">
        <v>1</v>
      </c>
      <c r="D5027" t="s">
        <v>18</v>
      </c>
      <c r="E5027">
        <v>3</v>
      </c>
      <c r="F5027" t="s">
        <v>92</v>
      </c>
      <c r="G5027">
        <v>26</v>
      </c>
    </row>
    <row r="5028" spans="1:7" x14ac:dyDescent="0.25">
      <c r="A5028" s="66" t="str">
        <f t="shared" si="78"/>
        <v>2014, South East, 3, 70-79, Bladder</v>
      </c>
      <c r="B5028">
        <v>2014</v>
      </c>
      <c r="C5028" t="s">
        <v>1</v>
      </c>
      <c r="D5028" t="s">
        <v>18</v>
      </c>
      <c r="E5028">
        <v>3</v>
      </c>
      <c r="F5028" t="s">
        <v>93</v>
      </c>
      <c r="G5028">
        <v>25</v>
      </c>
    </row>
    <row r="5029" spans="1:7" x14ac:dyDescent="0.25">
      <c r="A5029" s="66" t="str">
        <f t="shared" si="78"/>
        <v>2014, South West, 3, 70-79, Bladder</v>
      </c>
      <c r="B5029">
        <v>2014</v>
      </c>
      <c r="C5029" t="s">
        <v>1</v>
      </c>
      <c r="D5029" t="s">
        <v>18</v>
      </c>
      <c r="E5029">
        <v>3</v>
      </c>
      <c r="F5029" t="s">
        <v>95</v>
      </c>
      <c r="G5029">
        <v>22</v>
      </c>
    </row>
    <row r="5030" spans="1:7" x14ac:dyDescent="0.25">
      <c r="A5030" s="66" t="str">
        <f t="shared" si="78"/>
        <v>2014, West Midlands, 3, 70-79, Bladder</v>
      </c>
      <c r="B5030">
        <v>2014</v>
      </c>
      <c r="C5030" t="s">
        <v>1</v>
      </c>
      <c r="D5030" t="s">
        <v>18</v>
      </c>
      <c r="E5030">
        <v>3</v>
      </c>
      <c r="F5030" t="s">
        <v>97</v>
      </c>
      <c r="G5030">
        <v>32</v>
      </c>
    </row>
    <row r="5031" spans="1:7" x14ac:dyDescent="0.25">
      <c r="A5031" s="66" t="str">
        <f t="shared" si="78"/>
        <v>2014, Yorkshire and The Humber, 3, 70-79, Bladder</v>
      </c>
      <c r="B5031">
        <v>2014</v>
      </c>
      <c r="C5031" t="s">
        <v>1</v>
      </c>
      <c r="D5031" t="s">
        <v>18</v>
      </c>
      <c r="E5031">
        <v>3</v>
      </c>
      <c r="F5031" t="s">
        <v>96</v>
      </c>
      <c r="G5031">
        <v>29</v>
      </c>
    </row>
    <row r="5032" spans="1:7" x14ac:dyDescent="0.25">
      <c r="A5032" s="66" t="str">
        <f t="shared" si="78"/>
        <v>2014, East Midlands, 4, 70-79, Bladder</v>
      </c>
      <c r="B5032">
        <v>2014</v>
      </c>
      <c r="C5032" t="s">
        <v>1</v>
      </c>
      <c r="D5032" t="s">
        <v>18</v>
      </c>
      <c r="E5032">
        <v>4</v>
      </c>
      <c r="F5032" t="s">
        <v>98</v>
      </c>
      <c r="G5032">
        <v>22</v>
      </c>
    </row>
    <row r="5033" spans="1:7" x14ac:dyDescent="0.25">
      <c r="A5033" s="66" t="str">
        <f t="shared" si="78"/>
        <v>2014, East of England, 4, 70-79, Bladder</v>
      </c>
      <c r="B5033">
        <v>2014</v>
      </c>
      <c r="C5033" t="s">
        <v>1</v>
      </c>
      <c r="D5033" t="s">
        <v>18</v>
      </c>
      <c r="E5033">
        <v>4</v>
      </c>
      <c r="F5033" t="s">
        <v>94</v>
      </c>
      <c r="G5033">
        <v>41</v>
      </c>
    </row>
    <row r="5034" spans="1:7" x14ac:dyDescent="0.25">
      <c r="A5034" s="66" t="str">
        <f t="shared" si="78"/>
        <v>2014, London, 4, 70-79, Bladder</v>
      </c>
      <c r="B5034">
        <v>2014</v>
      </c>
      <c r="C5034" t="s">
        <v>1</v>
      </c>
      <c r="D5034" t="s">
        <v>18</v>
      </c>
      <c r="E5034">
        <v>4</v>
      </c>
      <c r="F5034" t="s">
        <v>8</v>
      </c>
      <c r="G5034">
        <v>43</v>
      </c>
    </row>
    <row r="5035" spans="1:7" x14ac:dyDescent="0.25">
      <c r="A5035" s="66" t="str">
        <f t="shared" si="78"/>
        <v>2014, North East, 4, 70-79, Bladder</v>
      </c>
      <c r="B5035">
        <v>2014</v>
      </c>
      <c r="C5035" t="s">
        <v>1</v>
      </c>
      <c r="D5035" t="s">
        <v>18</v>
      </c>
      <c r="E5035">
        <v>4</v>
      </c>
      <c r="F5035" t="s">
        <v>99</v>
      </c>
      <c r="G5035">
        <v>42</v>
      </c>
    </row>
    <row r="5036" spans="1:7" x14ac:dyDescent="0.25">
      <c r="A5036" s="66" t="str">
        <f t="shared" si="78"/>
        <v>2014, North West, 4, 70-79, Bladder</v>
      </c>
      <c r="B5036">
        <v>2014</v>
      </c>
      <c r="C5036" t="s">
        <v>1</v>
      </c>
      <c r="D5036" t="s">
        <v>18</v>
      </c>
      <c r="E5036">
        <v>4</v>
      </c>
      <c r="F5036" t="s">
        <v>92</v>
      </c>
      <c r="G5036">
        <v>53</v>
      </c>
    </row>
    <row r="5037" spans="1:7" x14ac:dyDescent="0.25">
      <c r="A5037" s="66" t="str">
        <f t="shared" si="78"/>
        <v>2014, South East, 4, 70-79, Bladder</v>
      </c>
      <c r="B5037">
        <v>2014</v>
      </c>
      <c r="C5037" t="s">
        <v>1</v>
      </c>
      <c r="D5037" t="s">
        <v>18</v>
      </c>
      <c r="E5037">
        <v>4</v>
      </c>
      <c r="F5037" t="s">
        <v>93</v>
      </c>
      <c r="G5037">
        <v>75</v>
      </c>
    </row>
    <row r="5038" spans="1:7" x14ac:dyDescent="0.25">
      <c r="A5038" s="66" t="str">
        <f t="shared" si="78"/>
        <v>2014, South West, 4, 70-79, Bladder</v>
      </c>
      <c r="B5038">
        <v>2014</v>
      </c>
      <c r="C5038" t="s">
        <v>1</v>
      </c>
      <c r="D5038" t="s">
        <v>18</v>
      </c>
      <c r="E5038">
        <v>4</v>
      </c>
      <c r="F5038" t="s">
        <v>95</v>
      </c>
      <c r="G5038">
        <v>36</v>
      </c>
    </row>
    <row r="5039" spans="1:7" x14ac:dyDescent="0.25">
      <c r="A5039" s="66" t="str">
        <f t="shared" si="78"/>
        <v>2014, West Midlands, 4, 70-79, Bladder</v>
      </c>
      <c r="B5039">
        <v>2014</v>
      </c>
      <c r="C5039" t="s">
        <v>1</v>
      </c>
      <c r="D5039" t="s">
        <v>18</v>
      </c>
      <c r="E5039">
        <v>4</v>
      </c>
      <c r="F5039" t="s">
        <v>97</v>
      </c>
      <c r="G5039">
        <v>41</v>
      </c>
    </row>
    <row r="5040" spans="1:7" x14ac:dyDescent="0.25">
      <c r="A5040" s="66" t="str">
        <f t="shared" si="78"/>
        <v>2014, Yorkshire and The Humber, 4, 70-79, Bladder</v>
      </c>
      <c r="B5040">
        <v>2014</v>
      </c>
      <c r="C5040" t="s">
        <v>1</v>
      </c>
      <c r="D5040" t="s">
        <v>18</v>
      </c>
      <c r="E5040">
        <v>4</v>
      </c>
      <c r="F5040" t="s">
        <v>96</v>
      </c>
      <c r="G5040">
        <v>48</v>
      </c>
    </row>
    <row r="5041" spans="1:7" x14ac:dyDescent="0.25">
      <c r="A5041" s="66" t="str">
        <f t="shared" si="78"/>
        <v>2014, East Midlands, Unk/Oth, 70-79, Bladder</v>
      </c>
      <c r="B5041">
        <v>2014</v>
      </c>
      <c r="C5041" t="s">
        <v>1</v>
      </c>
      <c r="D5041" t="s">
        <v>18</v>
      </c>
      <c r="E5041" t="s">
        <v>26</v>
      </c>
      <c r="F5041" t="s">
        <v>98</v>
      </c>
      <c r="G5041">
        <v>81</v>
      </c>
    </row>
    <row r="5042" spans="1:7" x14ac:dyDescent="0.25">
      <c r="A5042" s="66" t="str">
        <f t="shared" si="78"/>
        <v>2014, East of England, Unk/Oth, 70-79, Bladder</v>
      </c>
      <c r="B5042">
        <v>2014</v>
      </c>
      <c r="C5042" t="s">
        <v>1</v>
      </c>
      <c r="D5042" t="s">
        <v>18</v>
      </c>
      <c r="E5042" t="s">
        <v>26</v>
      </c>
      <c r="F5042" t="s">
        <v>94</v>
      </c>
      <c r="G5042">
        <v>7</v>
      </c>
    </row>
    <row r="5043" spans="1:7" x14ac:dyDescent="0.25">
      <c r="A5043" s="66" t="str">
        <f t="shared" si="78"/>
        <v>2014, London, Unk/Oth, 70-79, Bladder</v>
      </c>
      <c r="B5043">
        <v>2014</v>
      </c>
      <c r="C5043" t="s">
        <v>1</v>
      </c>
      <c r="D5043" t="s">
        <v>18</v>
      </c>
      <c r="E5043" t="s">
        <v>26</v>
      </c>
      <c r="F5043" t="s">
        <v>8</v>
      </c>
      <c r="G5043">
        <v>38</v>
      </c>
    </row>
    <row r="5044" spans="1:7" x14ac:dyDescent="0.25">
      <c r="A5044" s="66" t="str">
        <f t="shared" si="78"/>
        <v>2014, North East, Unk/Oth, 70-79, Bladder</v>
      </c>
      <c r="B5044">
        <v>2014</v>
      </c>
      <c r="C5044" t="s">
        <v>1</v>
      </c>
      <c r="D5044" t="s">
        <v>18</v>
      </c>
      <c r="E5044" t="s">
        <v>26</v>
      </c>
      <c r="F5044" t="s">
        <v>99</v>
      </c>
      <c r="G5044">
        <v>16</v>
      </c>
    </row>
    <row r="5045" spans="1:7" x14ac:dyDescent="0.25">
      <c r="A5045" s="66" t="str">
        <f t="shared" si="78"/>
        <v>2014, North West, Unk/Oth, 70-79, Bladder</v>
      </c>
      <c r="B5045">
        <v>2014</v>
      </c>
      <c r="C5045" t="s">
        <v>1</v>
      </c>
      <c r="D5045" t="s">
        <v>18</v>
      </c>
      <c r="E5045" t="s">
        <v>26</v>
      </c>
      <c r="F5045" t="s">
        <v>92</v>
      </c>
      <c r="G5045">
        <v>92</v>
      </c>
    </row>
    <row r="5046" spans="1:7" x14ac:dyDescent="0.25">
      <c r="A5046" s="66" t="str">
        <f t="shared" si="78"/>
        <v>2014, South East, Unk/Oth, 70-79, Bladder</v>
      </c>
      <c r="B5046">
        <v>2014</v>
      </c>
      <c r="C5046" t="s">
        <v>1</v>
      </c>
      <c r="D5046" t="s">
        <v>18</v>
      </c>
      <c r="E5046" t="s">
        <v>26</v>
      </c>
      <c r="F5046" t="s">
        <v>93</v>
      </c>
      <c r="G5046">
        <v>90</v>
      </c>
    </row>
    <row r="5047" spans="1:7" x14ac:dyDescent="0.25">
      <c r="A5047" s="66" t="str">
        <f t="shared" si="78"/>
        <v>2014, South West, Unk/Oth, 70-79, Bladder</v>
      </c>
      <c r="B5047">
        <v>2014</v>
      </c>
      <c r="C5047" t="s">
        <v>1</v>
      </c>
      <c r="D5047" t="s">
        <v>18</v>
      </c>
      <c r="E5047" t="s">
        <v>26</v>
      </c>
      <c r="F5047" t="s">
        <v>95</v>
      </c>
      <c r="G5047">
        <v>36</v>
      </c>
    </row>
    <row r="5048" spans="1:7" x14ac:dyDescent="0.25">
      <c r="A5048" s="66" t="str">
        <f t="shared" si="78"/>
        <v>2014, West Midlands, Unk/Oth, 70-79, Bladder</v>
      </c>
      <c r="B5048">
        <v>2014</v>
      </c>
      <c r="C5048" t="s">
        <v>1</v>
      </c>
      <c r="D5048" t="s">
        <v>18</v>
      </c>
      <c r="E5048" t="s">
        <v>26</v>
      </c>
      <c r="F5048" t="s">
        <v>97</v>
      </c>
      <c r="G5048">
        <v>45</v>
      </c>
    </row>
    <row r="5049" spans="1:7" x14ac:dyDescent="0.25">
      <c r="A5049" s="66" t="str">
        <f t="shared" si="78"/>
        <v>2014, Yorkshire and The Humber, Unk/Oth, 70-79, Bladder</v>
      </c>
      <c r="B5049">
        <v>2014</v>
      </c>
      <c r="C5049" t="s">
        <v>1</v>
      </c>
      <c r="D5049" t="s">
        <v>18</v>
      </c>
      <c r="E5049" t="s">
        <v>26</v>
      </c>
      <c r="F5049" t="s">
        <v>96</v>
      </c>
      <c r="G5049">
        <v>23</v>
      </c>
    </row>
    <row r="5050" spans="1:7" x14ac:dyDescent="0.25">
      <c r="A5050" s="66" t="str">
        <f t="shared" si="78"/>
        <v>2014, East Midlands, 1, 80+, Bladder</v>
      </c>
      <c r="B5050">
        <v>2014</v>
      </c>
      <c r="C5050" t="s">
        <v>1</v>
      </c>
      <c r="D5050" t="s">
        <v>19</v>
      </c>
      <c r="E5050">
        <v>1</v>
      </c>
      <c r="F5050" t="s">
        <v>98</v>
      </c>
      <c r="G5050">
        <v>76</v>
      </c>
    </row>
    <row r="5051" spans="1:7" x14ac:dyDescent="0.25">
      <c r="A5051" s="66" t="str">
        <f t="shared" si="78"/>
        <v>2014, East of England, 1, 80+, Bladder</v>
      </c>
      <c r="B5051">
        <v>2014</v>
      </c>
      <c r="C5051" t="s">
        <v>1</v>
      </c>
      <c r="D5051" t="s">
        <v>19</v>
      </c>
      <c r="E5051">
        <v>1</v>
      </c>
      <c r="F5051" t="s">
        <v>94</v>
      </c>
      <c r="G5051">
        <v>152</v>
      </c>
    </row>
    <row r="5052" spans="1:7" x14ac:dyDescent="0.25">
      <c r="A5052" s="66" t="str">
        <f t="shared" si="78"/>
        <v>2014, London, 1, 80+, Bladder</v>
      </c>
      <c r="B5052">
        <v>2014</v>
      </c>
      <c r="C5052" t="s">
        <v>1</v>
      </c>
      <c r="D5052" t="s">
        <v>19</v>
      </c>
      <c r="E5052">
        <v>1</v>
      </c>
      <c r="F5052" t="s">
        <v>8</v>
      </c>
      <c r="G5052">
        <v>123</v>
      </c>
    </row>
    <row r="5053" spans="1:7" x14ac:dyDescent="0.25">
      <c r="A5053" s="66" t="str">
        <f t="shared" si="78"/>
        <v>2014, North East, 1, 80+, Bladder</v>
      </c>
      <c r="B5053">
        <v>2014</v>
      </c>
      <c r="C5053" t="s">
        <v>1</v>
      </c>
      <c r="D5053" t="s">
        <v>19</v>
      </c>
      <c r="E5053">
        <v>1</v>
      </c>
      <c r="F5053" t="s">
        <v>99</v>
      </c>
      <c r="G5053">
        <v>44</v>
      </c>
    </row>
    <row r="5054" spans="1:7" x14ac:dyDescent="0.25">
      <c r="A5054" s="66" t="str">
        <f t="shared" si="78"/>
        <v>2014, North West, 1, 80+, Bladder</v>
      </c>
      <c r="B5054">
        <v>2014</v>
      </c>
      <c r="C5054" t="s">
        <v>1</v>
      </c>
      <c r="D5054" t="s">
        <v>19</v>
      </c>
      <c r="E5054">
        <v>1</v>
      </c>
      <c r="F5054" t="s">
        <v>92</v>
      </c>
      <c r="G5054">
        <v>138</v>
      </c>
    </row>
    <row r="5055" spans="1:7" x14ac:dyDescent="0.25">
      <c r="A5055" s="66" t="str">
        <f t="shared" si="78"/>
        <v>2014, South East, 1, 80+, Bladder</v>
      </c>
      <c r="B5055">
        <v>2014</v>
      </c>
      <c r="C5055" t="s">
        <v>1</v>
      </c>
      <c r="D5055" t="s">
        <v>19</v>
      </c>
      <c r="E5055">
        <v>1</v>
      </c>
      <c r="F5055" t="s">
        <v>93</v>
      </c>
      <c r="G5055">
        <v>199</v>
      </c>
    </row>
    <row r="5056" spans="1:7" x14ac:dyDescent="0.25">
      <c r="A5056" s="66" t="str">
        <f t="shared" si="78"/>
        <v>2014, South West, 1, 80+, Bladder</v>
      </c>
      <c r="B5056">
        <v>2014</v>
      </c>
      <c r="C5056" t="s">
        <v>1</v>
      </c>
      <c r="D5056" t="s">
        <v>19</v>
      </c>
      <c r="E5056">
        <v>1</v>
      </c>
      <c r="F5056" t="s">
        <v>95</v>
      </c>
      <c r="G5056">
        <v>133</v>
      </c>
    </row>
    <row r="5057" spans="1:7" x14ac:dyDescent="0.25">
      <c r="A5057" s="66" t="str">
        <f t="shared" si="78"/>
        <v>2014, West Midlands, 1, 80+, Bladder</v>
      </c>
      <c r="B5057">
        <v>2014</v>
      </c>
      <c r="C5057" t="s">
        <v>1</v>
      </c>
      <c r="D5057" t="s">
        <v>19</v>
      </c>
      <c r="E5057">
        <v>1</v>
      </c>
      <c r="F5057" t="s">
        <v>97</v>
      </c>
      <c r="G5057">
        <v>94</v>
      </c>
    </row>
    <row r="5058" spans="1:7" x14ac:dyDescent="0.25">
      <c r="A5058" s="66" t="str">
        <f t="shared" ref="A5058:A5121" si="79">B5058&amp;", "&amp;F5058&amp;", "&amp;E5058&amp;", "&amp;D5058&amp;", "&amp;C5058</f>
        <v>2014, Yorkshire and The Humber, 1, 80+, Bladder</v>
      </c>
      <c r="B5058">
        <v>2014</v>
      </c>
      <c r="C5058" t="s">
        <v>1</v>
      </c>
      <c r="D5058" t="s">
        <v>19</v>
      </c>
      <c r="E5058">
        <v>1</v>
      </c>
      <c r="F5058" t="s">
        <v>96</v>
      </c>
      <c r="G5058">
        <v>133</v>
      </c>
    </row>
    <row r="5059" spans="1:7" x14ac:dyDescent="0.25">
      <c r="A5059" s="66" t="str">
        <f t="shared" si="79"/>
        <v>2014, East Midlands, 2, 80+, Bladder</v>
      </c>
      <c r="B5059">
        <v>2014</v>
      </c>
      <c r="C5059" t="s">
        <v>1</v>
      </c>
      <c r="D5059" t="s">
        <v>19</v>
      </c>
      <c r="E5059">
        <v>2</v>
      </c>
      <c r="F5059" t="s">
        <v>98</v>
      </c>
      <c r="G5059">
        <v>42</v>
      </c>
    </row>
    <row r="5060" spans="1:7" x14ac:dyDescent="0.25">
      <c r="A5060" s="66" t="str">
        <f t="shared" si="79"/>
        <v>2014, East of England, 2, 80+, Bladder</v>
      </c>
      <c r="B5060">
        <v>2014</v>
      </c>
      <c r="C5060" t="s">
        <v>1</v>
      </c>
      <c r="D5060" t="s">
        <v>19</v>
      </c>
      <c r="E5060">
        <v>2</v>
      </c>
      <c r="F5060" t="s">
        <v>94</v>
      </c>
      <c r="G5060">
        <v>127</v>
      </c>
    </row>
    <row r="5061" spans="1:7" x14ac:dyDescent="0.25">
      <c r="A5061" s="66" t="str">
        <f t="shared" si="79"/>
        <v>2014, London, 2, 80+, Bladder</v>
      </c>
      <c r="B5061">
        <v>2014</v>
      </c>
      <c r="C5061" t="s">
        <v>1</v>
      </c>
      <c r="D5061" t="s">
        <v>19</v>
      </c>
      <c r="E5061">
        <v>2</v>
      </c>
      <c r="F5061" t="s">
        <v>8</v>
      </c>
      <c r="G5061">
        <v>73</v>
      </c>
    </row>
    <row r="5062" spans="1:7" x14ac:dyDescent="0.25">
      <c r="A5062" s="66" t="str">
        <f t="shared" si="79"/>
        <v>2014, North East, 2, 80+, Bladder</v>
      </c>
      <c r="B5062">
        <v>2014</v>
      </c>
      <c r="C5062" t="s">
        <v>1</v>
      </c>
      <c r="D5062" t="s">
        <v>19</v>
      </c>
      <c r="E5062">
        <v>2</v>
      </c>
      <c r="F5062" t="s">
        <v>99</v>
      </c>
      <c r="G5062">
        <v>38</v>
      </c>
    </row>
    <row r="5063" spans="1:7" x14ac:dyDescent="0.25">
      <c r="A5063" s="66" t="str">
        <f t="shared" si="79"/>
        <v>2014, North West, 2, 80+, Bladder</v>
      </c>
      <c r="B5063">
        <v>2014</v>
      </c>
      <c r="C5063" t="s">
        <v>1</v>
      </c>
      <c r="D5063" t="s">
        <v>19</v>
      </c>
      <c r="E5063">
        <v>2</v>
      </c>
      <c r="F5063" t="s">
        <v>92</v>
      </c>
      <c r="G5063">
        <v>105</v>
      </c>
    </row>
    <row r="5064" spans="1:7" x14ac:dyDescent="0.25">
      <c r="A5064" s="66" t="str">
        <f t="shared" si="79"/>
        <v>2014, South East, 2, 80+, Bladder</v>
      </c>
      <c r="B5064">
        <v>2014</v>
      </c>
      <c r="C5064" t="s">
        <v>1</v>
      </c>
      <c r="D5064" t="s">
        <v>19</v>
      </c>
      <c r="E5064">
        <v>2</v>
      </c>
      <c r="F5064" t="s">
        <v>93</v>
      </c>
      <c r="G5064">
        <v>112</v>
      </c>
    </row>
    <row r="5065" spans="1:7" x14ac:dyDescent="0.25">
      <c r="A5065" s="66" t="str">
        <f t="shared" si="79"/>
        <v>2014, South West, 2, 80+, Bladder</v>
      </c>
      <c r="B5065">
        <v>2014</v>
      </c>
      <c r="C5065" t="s">
        <v>1</v>
      </c>
      <c r="D5065" t="s">
        <v>19</v>
      </c>
      <c r="E5065">
        <v>2</v>
      </c>
      <c r="F5065" t="s">
        <v>95</v>
      </c>
      <c r="G5065">
        <v>94</v>
      </c>
    </row>
    <row r="5066" spans="1:7" x14ac:dyDescent="0.25">
      <c r="A5066" s="66" t="str">
        <f t="shared" si="79"/>
        <v>2014, West Midlands, 2, 80+, Bladder</v>
      </c>
      <c r="B5066">
        <v>2014</v>
      </c>
      <c r="C5066" t="s">
        <v>1</v>
      </c>
      <c r="D5066" t="s">
        <v>19</v>
      </c>
      <c r="E5066">
        <v>2</v>
      </c>
      <c r="F5066" t="s">
        <v>97</v>
      </c>
      <c r="G5066">
        <v>75</v>
      </c>
    </row>
    <row r="5067" spans="1:7" x14ac:dyDescent="0.25">
      <c r="A5067" s="66" t="str">
        <f t="shared" si="79"/>
        <v>2014, Yorkshire and The Humber, 2, 80+, Bladder</v>
      </c>
      <c r="B5067">
        <v>2014</v>
      </c>
      <c r="C5067" t="s">
        <v>1</v>
      </c>
      <c r="D5067" t="s">
        <v>19</v>
      </c>
      <c r="E5067">
        <v>2</v>
      </c>
      <c r="F5067" t="s">
        <v>96</v>
      </c>
      <c r="G5067">
        <v>94</v>
      </c>
    </row>
    <row r="5068" spans="1:7" x14ac:dyDescent="0.25">
      <c r="A5068" s="66" t="str">
        <f t="shared" si="79"/>
        <v>2014, East Midlands, 3, 80+, Bladder</v>
      </c>
      <c r="B5068">
        <v>2014</v>
      </c>
      <c r="C5068" t="s">
        <v>1</v>
      </c>
      <c r="D5068" t="s">
        <v>19</v>
      </c>
      <c r="E5068">
        <v>3</v>
      </c>
      <c r="F5068" t="s">
        <v>98</v>
      </c>
      <c r="G5068" t="s">
        <v>116</v>
      </c>
    </row>
    <row r="5069" spans="1:7" x14ac:dyDescent="0.25">
      <c r="A5069" s="66" t="str">
        <f t="shared" si="79"/>
        <v>2014, East of England, 3, 80+, Bladder</v>
      </c>
      <c r="B5069">
        <v>2014</v>
      </c>
      <c r="C5069" t="s">
        <v>1</v>
      </c>
      <c r="D5069" t="s">
        <v>19</v>
      </c>
      <c r="E5069">
        <v>3</v>
      </c>
      <c r="F5069" t="s">
        <v>94</v>
      </c>
      <c r="G5069">
        <v>21</v>
      </c>
    </row>
    <row r="5070" spans="1:7" x14ac:dyDescent="0.25">
      <c r="A5070" s="66" t="str">
        <f t="shared" si="79"/>
        <v>2014, London, 3, 80+, Bladder</v>
      </c>
      <c r="B5070">
        <v>2014</v>
      </c>
      <c r="C5070" t="s">
        <v>1</v>
      </c>
      <c r="D5070" t="s">
        <v>19</v>
      </c>
      <c r="E5070">
        <v>3</v>
      </c>
      <c r="F5070" t="s">
        <v>8</v>
      </c>
      <c r="G5070">
        <v>13</v>
      </c>
    </row>
    <row r="5071" spans="1:7" x14ac:dyDescent="0.25">
      <c r="A5071" s="66" t="str">
        <f t="shared" si="79"/>
        <v>2014, North East, 3, 80+, Bladder</v>
      </c>
      <c r="B5071">
        <v>2014</v>
      </c>
      <c r="C5071" t="s">
        <v>1</v>
      </c>
      <c r="D5071" t="s">
        <v>19</v>
      </c>
      <c r="E5071">
        <v>3</v>
      </c>
      <c r="F5071" t="s">
        <v>99</v>
      </c>
      <c r="G5071">
        <v>13</v>
      </c>
    </row>
    <row r="5072" spans="1:7" x14ac:dyDescent="0.25">
      <c r="A5072" s="66" t="str">
        <f t="shared" si="79"/>
        <v>2014, North West, 3, 80+, Bladder</v>
      </c>
      <c r="B5072">
        <v>2014</v>
      </c>
      <c r="C5072" t="s">
        <v>1</v>
      </c>
      <c r="D5072" t="s">
        <v>19</v>
      </c>
      <c r="E5072">
        <v>3</v>
      </c>
      <c r="F5072" t="s">
        <v>92</v>
      </c>
      <c r="G5072">
        <v>18</v>
      </c>
    </row>
    <row r="5073" spans="1:7" x14ac:dyDescent="0.25">
      <c r="A5073" s="66" t="str">
        <f t="shared" si="79"/>
        <v>2014, South East, 3, 80+, Bladder</v>
      </c>
      <c r="B5073">
        <v>2014</v>
      </c>
      <c r="C5073" t="s">
        <v>1</v>
      </c>
      <c r="D5073" t="s">
        <v>19</v>
      </c>
      <c r="E5073">
        <v>3</v>
      </c>
      <c r="F5073" t="s">
        <v>93</v>
      </c>
      <c r="G5073">
        <v>29</v>
      </c>
    </row>
    <row r="5074" spans="1:7" x14ac:dyDescent="0.25">
      <c r="A5074" s="66" t="str">
        <f t="shared" si="79"/>
        <v>2014, South West, 3, 80+, Bladder</v>
      </c>
      <c r="B5074">
        <v>2014</v>
      </c>
      <c r="C5074" t="s">
        <v>1</v>
      </c>
      <c r="D5074" t="s">
        <v>19</v>
      </c>
      <c r="E5074">
        <v>3</v>
      </c>
      <c r="F5074" t="s">
        <v>95</v>
      </c>
      <c r="G5074">
        <v>25</v>
      </c>
    </row>
    <row r="5075" spans="1:7" x14ac:dyDescent="0.25">
      <c r="A5075" s="66" t="str">
        <f t="shared" si="79"/>
        <v>2014, West Midlands, 3, 80+, Bladder</v>
      </c>
      <c r="B5075">
        <v>2014</v>
      </c>
      <c r="C5075" t="s">
        <v>1</v>
      </c>
      <c r="D5075" t="s">
        <v>19</v>
      </c>
      <c r="E5075">
        <v>3</v>
      </c>
      <c r="F5075" t="s">
        <v>97</v>
      </c>
      <c r="G5075">
        <v>14</v>
      </c>
    </row>
    <row r="5076" spans="1:7" x14ac:dyDescent="0.25">
      <c r="A5076" s="66" t="str">
        <f t="shared" si="79"/>
        <v>2014, Yorkshire and The Humber, 3, 80+, Bladder</v>
      </c>
      <c r="B5076">
        <v>2014</v>
      </c>
      <c r="C5076" t="s">
        <v>1</v>
      </c>
      <c r="D5076" t="s">
        <v>19</v>
      </c>
      <c r="E5076">
        <v>3</v>
      </c>
      <c r="F5076" t="s">
        <v>96</v>
      </c>
      <c r="G5076">
        <v>20</v>
      </c>
    </row>
    <row r="5077" spans="1:7" x14ac:dyDescent="0.25">
      <c r="A5077" s="66" t="str">
        <f t="shared" si="79"/>
        <v>2014, East Midlands, 4, 80+, Bladder</v>
      </c>
      <c r="B5077">
        <v>2014</v>
      </c>
      <c r="C5077" t="s">
        <v>1</v>
      </c>
      <c r="D5077" t="s">
        <v>19</v>
      </c>
      <c r="E5077">
        <v>4</v>
      </c>
      <c r="F5077" t="s">
        <v>98</v>
      </c>
      <c r="G5077">
        <v>28</v>
      </c>
    </row>
    <row r="5078" spans="1:7" x14ac:dyDescent="0.25">
      <c r="A5078" s="66" t="str">
        <f t="shared" si="79"/>
        <v>2014, East of England, 4, 80+, Bladder</v>
      </c>
      <c r="B5078">
        <v>2014</v>
      </c>
      <c r="C5078" t="s">
        <v>1</v>
      </c>
      <c r="D5078" t="s">
        <v>19</v>
      </c>
      <c r="E5078">
        <v>4</v>
      </c>
      <c r="F5078" t="s">
        <v>94</v>
      </c>
      <c r="G5078">
        <v>53</v>
      </c>
    </row>
    <row r="5079" spans="1:7" x14ac:dyDescent="0.25">
      <c r="A5079" s="66" t="str">
        <f t="shared" si="79"/>
        <v>2014, London, 4, 80+, Bladder</v>
      </c>
      <c r="B5079">
        <v>2014</v>
      </c>
      <c r="C5079" t="s">
        <v>1</v>
      </c>
      <c r="D5079" t="s">
        <v>19</v>
      </c>
      <c r="E5079">
        <v>4</v>
      </c>
      <c r="F5079" t="s">
        <v>8</v>
      </c>
      <c r="G5079">
        <v>38</v>
      </c>
    </row>
    <row r="5080" spans="1:7" x14ac:dyDescent="0.25">
      <c r="A5080" s="66" t="str">
        <f t="shared" si="79"/>
        <v>2014, North East, 4, 80+, Bladder</v>
      </c>
      <c r="B5080">
        <v>2014</v>
      </c>
      <c r="C5080" t="s">
        <v>1</v>
      </c>
      <c r="D5080" t="s">
        <v>19</v>
      </c>
      <c r="E5080">
        <v>4</v>
      </c>
      <c r="F5080" t="s">
        <v>99</v>
      </c>
      <c r="G5080">
        <v>18</v>
      </c>
    </row>
    <row r="5081" spans="1:7" x14ac:dyDescent="0.25">
      <c r="A5081" s="66" t="str">
        <f t="shared" si="79"/>
        <v>2014, North West, 4, 80+, Bladder</v>
      </c>
      <c r="B5081">
        <v>2014</v>
      </c>
      <c r="C5081" t="s">
        <v>1</v>
      </c>
      <c r="D5081" t="s">
        <v>19</v>
      </c>
      <c r="E5081">
        <v>4</v>
      </c>
      <c r="F5081" t="s">
        <v>92</v>
      </c>
      <c r="G5081">
        <v>38</v>
      </c>
    </row>
    <row r="5082" spans="1:7" x14ac:dyDescent="0.25">
      <c r="A5082" s="66" t="str">
        <f t="shared" si="79"/>
        <v>2014, South East, 4, 80+, Bladder</v>
      </c>
      <c r="B5082">
        <v>2014</v>
      </c>
      <c r="C5082" t="s">
        <v>1</v>
      </c>
      <c r="D5082" t="s">
        <v>19</v>
      </c>
      <c r="E5082">
        <v>4</v>
      </c>
      <c r="F5082" t="s">
        <v>93</v>
      </c>
      <c r="G5082">
        <v>73</v>
      </c>
    </row>
    <row r="5083" spans="1:7" x14ac:dyDescent="0.25">
      <c r="A5083" s="66" t="str">
        <f t="shared" si="79"/>
        <v>2014, South West, 4, 80+, Bladder</v>
      </c>
      <c r="B5083">
        <v>2014</v>
      </c>
      <c r="C5083" t="s">
        <v>1</v>
      </c>
      <c r="D5083" t="s">
        <v>19</v>
      </c>
      <c r="E5083">
        <v>4</v>
      </c>
      <c r="F5083" t="s">
        <v>95</v>
      </c>
      <c r="G5083">
        <v>41</v>
      </c>
    </row>
    <row r="5084" spans="1:7" x14ac:dyDescent="0.25">
      <c r="A5084" s="66" t="str">
        <f t="shared" si="79"/>
        <v>2014, West Midlands, 4, 80+, Bladder</v>
      </c>
      <c r="B5084">
        <v>2014</v>
      </c>
      <c r="C5084" t="s">
        <v>1</v>
      </c>
      <c r="D5084" t="s">
        <v>19</v>
      </c>
      <c r="E5084">
        <v>4</v>
      </c>
      <c r="F5084" t="s">
        <v>97</v>
      </c>
      <c r="G5084">
        <v>45</v>
      </c>
    </row>
    <row r="5085" spans="1:7" x14ac:dyDescent="0.25">
      <c r="A5085" s="66" t="str">
        <f t="shared" si="79"/>
        <v>2014, Yorkshire and The Humber, 4, 80+, Bladder</v>
      </c>
      <c r="B5085">
        <v>2014</v>
      </c>
      <c r="C5085" t="s">
        <v>1</v>
      </c>
      <c r="D5085" t="s">
        <v>19</v>
      </c>
      <c r="E5085">
        <v>4</v>
      </c>
      <c r="F5085" t="s">
        <v>96</v>
      </c>
      <c r="G5085">
        <v>42</v>
      </c>
    </row>
    <row r="5086" spans="1:7" x14ac:dyDescent="0.25">
      <c r="A5086" s="66" t="str">
        <f t="shared" si="79"/>
        <v>2014, East Midlands, Unk/Oth, 80+, Bladder</v>
      </c>
      <c r="B5086">
        <v>2014</v>
      </c>
      <c r="C5086" t="s">
        <v>1</v>
      </c>
      <c r="D5086" t="s">
        <v>19</v>
      </c>
      <c r="E5086" t="s">
        <v>26</v>
      </c>
      <c r="F5086" t="s">
        <v>98</v>
      </c>
      <c r="G5086">
        <v>96</v>
      </c>
    </row>
    <row r="5087" spans="1:7" x14ac:dyDescent="0.25">
      <c r="A5087" s="66" t="str">
        <f t="shared" si="79"/>
        <v>2014, East of England, Unk/Oth, 80+, Bladder</v>
      </c>
      <c r="B5087">
        <v>2014</v>
      </c>
      <c r="C5087" t="s">
        <v>1</v>
      </c>
      <c r="D5087" t="s">
        <v>19</v>
      </c>
      <c r="E5087" t="s">
        <v>26</v>
      </c>
      <c r="F5087" t="s">
        <v>94</v>
      </c>
      <c r="G5087">
        <v>40</v>
      </c>
    </row>
    <row r="5088" spans="1:7" x14ac:dyDescent="0.25">
      <c r="A5088" s="66" t="str">
        <f t="shared" si="79"/>
        <v>2014, London, Unk/Oth, 80+, Bladder</v>
      </c>
      <c r="B5088">
        <v>2014</v>
      </c>
      <c r="C5088" t="s">
        <v>1</v>
      </c>
      <c r="D5088" t="s">
        <v>19</v>
      </c>
      <c r="E5088" t="s">
        <v>26</v>
      </c>
      <c r="F5088" t="s">
        <v>8</v>
      </c>
      <c r="G5088">
        <v>95</v>
      </c>
    </row>
    <row r="5089" spans="1:7" x14ac:dyDescent="0.25">
      <c r="A5089" s="66" t="str">
        <f t="shared" si="79"/>
        <v>2014, North East, Unk/Oth, 80+, Bladder</v>
      </c>
      <c r="B5089">
        <v>2014</v>
      </c>
      <c r="C5089" t="s">
        <v>1</v>
      </c>
      <c r="D5089" t="s">
        <v>19</v>
      </c>
      <c r="E5089" t="s">
        <v>26</v>
      </c>
      <c r="F5089" t="s">
        <v>99</v>
      </c>
      <c r="G5089">
        <v>23</v>
      </c>
    </row>
    <row r="5090" spans="1:7" x14ac:dyDescent="0.25">
      <c r="A5090" s="66" t="str">
        <f t="shared" si="79"/>
        <v>2014, North West, Unk/Oth, 80+, Bladder</v>
      </c>
      <c r="B5090">
        <v>2014</v>
      </c>
      <c r="C5090" t="s">
        <v>1</v>
      </c>
      <c r="D5090" t="s">
        <v>19</v>
      </c>
      <c r="E5090" t="s">
        <v>26</v>
      </c>
      <c r="F5090" t="s">
        <v>92</v>
      </c>
      <c r="G5090">
        <v>140</v>
      </c>
    </row>
    <row r="5091" spans="1:7" x14ac:dyDescent="0.25">
      <c r="A5091" s="66" t="str">
        <f t="shared" si="79"/>
        <v>2014, South East, Unk/Oth, 80+, Bladder</v>
      </c>
      <c r="B5091">
        <v>2014</v>
      </c>
      <c r="C5091" t="s">
        <v>1</v>
      </c>
      <c r="D5091" t="s">
        <v>19</v>
      </c>
      <c r="E5091" t="s">
        <v>26</v>
      </c>
      <c r="F5091" t="s">
        <v>93</v>
      </c>
      <c r="G5091">
        <v>181</v>
      </c>
    </row>
    <row r="5092" spans="1:7" x14ac:dyDescent="0.25">
      <c r="A5092" s="66" t="str">
        <f t="shared" si="79"/>
        <v>2014, South West, Unk/Oth, 80+, Bladder</v>
      </c>
      <c r="B5092">
        <v>2014</v>
      </c>
      <c r="C5092" t="s">
        <v>1</v>
      </c>
      <c r="D5092" t="s">
        <v>19</v>
      </c>
      <c r="E5092" t="s">
        <v>26</v>
      </c>
      <c r="F5092" t="s">
        <v>95</v>
      </c>
      <c r="G5092">
        <v>81</v>
      </c>
    </row>
    <row r="5093" spans="1:7" x14ac:dyDescent="0.25">
      <c r="A5093" s="66" t="str">
        <f t="shared" si="79"/>
        <v>2014, West Midlands, Unk/Oth, 80+, Bladder</v>
      </c>
      <c r="B5093">
        <v>2014</v>
      </c>
      <c r="C5093" t="s">
        <v>1</v>
      </c>
      <c r="D5093" t="s">
        <v>19</v>
      </c>
      <c r="E5093" t="s">
        <v>26</v>
      </c>
      <c r="F5093" t="s">
        <v>97</v>
      </c>
      <c r="G5093">
        <v>78</v>
      </c>
    </row>
    <row r="5094" spans="1:7" x14ac:dyDescent="0.25">
      <c r="A5094" s="66" t="str">
        <f t="shared" si="79"/>
        <v>2014, Yorkshire and The Humber, Unk/Oth, 80+, Bladder</v>
      </c>
      <c r="B5094">
        <v>2014</v>
      </c>
      <c r="C5094" t="s">
        <v>1</v>
      </c>
      <c r="D5094" t="s">
        <v>19</v>
      </c>
      <c r="E5094" t="s">
        <v>26</v>
      </c>
      <c r="F5094" t="s">
        <v>96</v>
      </c>
      <c r="G5094">
        <v>59</v>
      </c>
    </row>
    <row r="5095" spans="1:7" x14ac:dyDescent="0.25">
      <c r="A5095" s="66" t="str">
        <f t="shared" si="79"/>
        <v>2014, East Midlands, 1, 0-49, Breast</v>
      </c>
      <c r="B5095">
        <v>2014</v>
      </c>
      <c r="C5095" t="s">
        <v>0</v>
      </c>
      <c r="D5095" t="s">
        <v>25</v>
      </c>
      <c r="E5095">
        <v>1</v>
      </c>
      <c r="F5095" t="s">
        <v>98</v>
      </c>
      <c r="G5095">
        <v>268</v>
      </c>
    </row>
    <row r="5096" spans="1:7" x14ac:dyDescent="0.25">
      <c r="A5096" s="66" t="str">
        <f t="shared" si="79"/>
        <v>2014, East of England, 1, 0-49, Breast</v>
      </c>
      <c r="B5096">
        <v>2014</v>
      </c>
      <c r="C5096" t="s">
        <v>0</v>
      </c>
      <c r="D5096" t="s">
        <v>25</v>
      </c>
      <c r="E5096">
        <v>1</v>
      </c>
      <c r="F5096" t="s">
        <v>94</v>
      </c>
      <c r="G5096">
        <v>366</v>
      </c>
    </row>
    <row r="5097" spans="1:7" x14ac:dyDescent="0.25">
      <c r="A5097" s="66" t="str">
        <f t="shared" si="79"/>
        <v>2014, London, 1, 0-49, Breast</v>
      </c>
      <c r="B5097">
        <v>2014</v>
      </c>
      <c r="C5097" t="s">
        <v>0</v>
      </c>
      <c r="D5097" t="s">
        <v>25</v>
      </c>
      <c r="E5097">
        <v>1</v>
      </c>
      <c r="F5097" t="s">
        <v>8</v>
      </c>
      <c r="G5097">
        <v>360</v>
      </c>
    </row>
    <row r="5098" spans="1:7" x14ac:dyDescent="0.25">
      <c r="A5098" s="66" t="str">
        <f t="shared" si="79"/>
        <v>2014, North East, 1, 0-49, Breast</v>
      </c>
      <c r="B5098">
        <v>2014</v>
      </c>
      <c r="C5098" t="s">
        <v>0</v>
      </c>
      <c r="D5098" t="s">
        <v>25</v>
      </c>
      <c r="E5098">
        <v>1</v>
      </c>
      <c r="F5098" t="s">
        <v>99</v>
      </c>
      <c r="G5098">
        <v>147</v>
      </c>
    </row>
    <row r="5099" spans="1:7" x14ac:dyDescent="0.25">
      <c r="A5099" s="66" t="str">
        <f t="shared" si="79"/>
        <v>2014, North West, 1, 0-49, Breast</v>
      </c>
      <c r="B5099">
        <v>2014</v>
      </c>
      <c r="C5099" t="s">
        <v>0</v>
      </c>
      <c r="D5099" t="s">
        <v>25</v>
      </c>
      <c r="E5099">
        <v>1</v>
      </c>
      <c r="F5099" t="s">
        <v>92</v>
      </c>
      <c r="G5099">
        <v>342</v>
      </c>
    </row>
    <row r="5100" spans="1:7" x14ac:dyDescent="0.25">
      <c r="A5100" s="66" t="str">
        <f t="shared" si="79"/>
        <v>2014, South East, 1, 0-49, Breast</v>
      </c>
      <c r="B5100">
        <v>2014</v>
      </c>
      <c r="C5100" t="s">
        <v>0</v>
      </c>
      <c r="D5100" t="s">
        <v>25</v>
      </c>
      <c r="E5100">
        <v>1</v>
      </c>
      <c r="F5100" t="s">
        <v>93</v>
      </c>
      <c r="G5100">
        <v>486</v>
      </c>
    </row>
    <row r="5101" spans="1:7" x14ac:dyDescent="0.25">
      <c r="A5101" s="66" t="str">
        <f t="shared" si="79"/>
        <v>2014, South West, 1, 0-49, Breast</v>
      </c>
      <c r="B5101">
        <v>2014</v>
      </c>
      <c r="C5101" t="s">
        <v>0</v>
      </c>
      <c r="D5101" t="s">
        <v>25</v>
      </c>
      <c r="E5101">
        <v>1</v>
      </c>
      <c r="F5101" t="s">
        <v>95</v>
      </c>
      <c r="G5101">
        <v>281</v>
      </c>
    </row>
    <row r="5102" spans="1:7" x14ac:dyDescent="0.25">
      <c r="A5102" s="66" t="str">
        <f t="shared" si="79"/>
        <v>2014, West Midlands, 1, 0-49, Breast</v>
      </c>
      <c r="B5102">
        <v>2014</v>
      </c>
      <c r="C5102" t="s">
        <v>0</v>
      </c>
      <c r="D5102" t="s">
        <v>25</v>
      </c>
      <c r="E5102">
        <v>1</v>
      </c>
      <c r="F5102" t="s">
        <v>97</v>
      </c>
      <c r="G5102">
        <v>284</v>
      </c>
    </row>
    <row r="5103" spans="1:7" x14ac:dyDescent="0.25">
      <c r="A5103" s="66" t="str">
        <f t="shared" si="79"/>
        <v>2014, Yorkshire and The Humber, 1, 0-49, Breast</v>
      </c>
      <c r="B5103">
        <v>2014</v>
      </c>
      <c r="C5103" t="s">
        <v>0</v>
      </c>
      <c r="D5103" t="s">
        <v>25</v>
      </c>
      <c r="E5103">
        <v>1</v>
      </c>
      <c r="F5103" t="s">
        <v>96</v>
      </c>
      <c r="G5103">
        <v>275</v>
      </c>
    </row>
    <row r="5104" spans="1:7" x14ac:dyDescent="0.25">
      <c r="A5104" s="66" t="str">
        <f t="shared" si="79"/>
        <v>2014, East Midlands, 2, 0-49, Breast</v>
      </c>
      <c r="B5104">
        <v>2014</v>
      </c>
      <c r="C5104" t="s">
        <v>0</v>
      </c>
      <c r="D5104" t="s">
        <v>25</v>
      </c>
      <c r="E5104">
        <v>2</v>
      </c>
      <c r="F5104" t="s">
        <v>98</v>
      </c>
      <c r="G5104">
        <v>318</v>
      </c>
    </row>
    <row r="5105" spans="1:7" x14ac:dyDescent="0.25">
      <c r="A5105" s="66" t="str">
        <f t="shared" si="79"/>
        <v>2014, East of England, 2, 0-49, Breast</v>
      </c>
      <c r="B5105">
        <v>2014</v>
      </c>
      <c r="C5105" t="s">
        <v>0</v>
      </c>
      <c r="D5105" t="s">
        <v>25</v>
      </c>
      <c r="E5105">
        <v>2</v>
      </c>
      <c r="F5105" t="s">
        <v>94</v>
      </c>
      <c r="G5105">
        <v>470</v>
      </c>
    </row>
    <row r="5106" spans="1:7" x14ac:dyDescent="0.25">
      <c r="A5106" s="66" t="str">
        <f t="shared" si="79"/>
        <v>2014, London, 2, 0-49, Breast</v>
      </c>
      <c r="B5106">
        <v>2014</v>
      </c>
      <c r="C5106" t="s">
        <v>0</v>
      </c>
      <c r="D5106" t="s">
        <v>25</v>
      </c>
      <c r="E5106">
        <v>2</v>
      </c>
      <c r="F5106" t="s">
        <v>8</v>
      </c>
      <c r="G5106">
        <v>586</v>
      </c>
    </row>
    <row r="5107" spans="1:7" x14ac:dyDescent="0.25">
      <c r="A5107" s="66" t="str">
        <f t="shared" si="79"/>
        <v>2014, North East, 2, 0-49, Breast</v>
      </c>
      <c r="B5107">
        <v>2014</v>
      </c>
      <c r="C5107" t="s">
        <v>0</v>
      </c>
      <c r="D5107" t="s">
        <v>25</v>
      </c>
      <c r="E5107">
        <v>2</v>
      </c>
      <c r="F5107" t="s">
        <v>99</v>
      </c>
      <c r="G5107">
        <v>178</v>
      </c>
    </row>
    <row r="5108" spans="1:7" x14ac:dyDescent="0.25">
      <c r="A5108" s="66" t="str">
        <f t="shared" si="79"/>
        <v>2014, North West, 2, 0-49, Breast</v>
      </c>
      <c r="B5108">
        <v>2014</v>
      </c>
      <c r="C5108" t="s">
        <v>0</v>
      </c>
      <c r="D5108" t="s">
        <v>25</v>
      </c>
      <c r="E5108">
        <v>2</v>
      </c>
      <c r="F5108" t="s">
        <v>92</v>
      </c>
      <c r="G5108">
        <v>458</v>
      </c>
    </row>
    <row r="5109" spans="1:7" x14ac:dyDescent="0.25">
      <c r="A5109" s="66" t="str">
        <f t="shared" si="79"/>
        <v>2014, South East, 2, 0-49, Breast</v>
      </c>
      <c r="B5109">
        <v>2014</v>
      </c>
      <c r="C5109" t="s">
        <v>0</v>
      </c>
      <c r="D5109" t="s">
        <v>25</v>
      </c>
      <c r="E5109">
        <v>2</v>
      </c>
      <c r="F5109" t="s">
        <v>93</v>
      </c>
      <c r="G5109">
        <v>579</v>
      </c>
    </row>
    <row r="5110" spans="1:7" x14ac:dyDescent="0.25">
      <c r="A5110" s="66" t="str">
        <f t="shared" si="79"/>
        <v>2014, South West, 2, 0-49, Breast</v>
      </c>
      <c r="B5110">
        <v>2014</v>
      </c>
      <c r="C5110" t="s">
        <v>0</v>
      </c>
      <c r="D5110" t="s">
        <v>25</v>
      </c>
      <c r="E5110">
        <v>2</v>
      </c>
      <c r="F5110" t="s">
        <v>95</v>
      </c>
      <c r="G5110">
        <v>385</v>
      </c>
    </row>
    <row r="5111" spans="1:7" x14ac:dyDescent="0.25">
      <c r="A5111" s="66" t="str">
        <f t="shared" si="79"/>
        <v>2014, West Midlands, 2, 0-49, Breast</v>
      </c>
      <c r="B5111">
        <v>2014</v>
      </c>
      <c r="C5111" t="s">
        <v>0</v>
      </c>
      <c r="D5111" t="s">
        <v>25</v>
      </c>
      <c r="E5111">
        <v>2</v>
      </c>
      <c r="F5111" t="s">
        <v>97</v>
      </c>
      <c r="G5111">
        <v>399</v>
      </c>
    </row>
    <row r="5112" spans="1:7" x14ac:dyDescent="0.25">
      <c r="A5112" s="66" t="str">
        <f t="shared" si="79"/>
        <v>2014, Yorkshire and The Humber, 2, 0-49, Breast</v>
      </c>
      <c r="B5112">
        <v>2014</v>
      </c>
      <c r="C5112" t="s">
        <v>0</v>
      </c>
      <c r="D5112" t="s">
        <v>25</v>
      </c>
      <c r="E5112">
        <v>2</v>
      </c>
      <c r="F5112" t="s">
        <v>96</v>
      </c>
      <c r="G5112">
        <v>350</v>
      </c>
    </row>
    <row r="5113" spans="1:7" x14ac:dyDescent="0.25">
      <c r="A5113" s="66" t="str">
        <f t="shared" si="79"/>
        <v>2014, East Midlands, 3, 0-49, Breast</v>
      </c>
      <c r="B5113">
        <v>2014</v>
      </c>
      <c r="C5113" t="s">
        <v>0</v>
      </c>
      <c r="D5113" t="s">
        <v>25</v>
      </c>
      <c r="E5113">
        <v>3</v>
      </c>
      <c r="F5113" t="s">
        <v>98</v>
      </c>
      <c r="G5113">
        <v>66</v>
      </c>
    </row>
    <row r="5114" spans="1:7" x14ac:dyDescent="0.25">
      <c r="A5114" s="66" t="str">
        <f t="shared" si="79"/>
        <v>2014, East of England, 3, 0-49, Breast</v>
      </c>
      <c r="B5114">
        <v>2014</v>
      </c>
      <c r="C5114" t="s">
        <v>0</v>
      </c>
      <c r="D5114" t="s">
        <v>25</v>
      </c>
      <c r="E5114">
        <v>3</v>
      </c>
      <c r="F5114" t="s">
        <v>94</v>
      </c>
      <c r="G5114">
        <v>78</v>
      </c>
    </row>
    <row r="5115" spans="1:7" x14ac:dyDescent="0.25">
      <c r="A5115" s="66" t="str">
        <f t="shared" si="79"/>
        <v>2014, London, 3, 0-49, Breast</v>
      </c>
      <c r="B5115">
        <v>2014</v>
      </c>
      <c r="C5115" t="s">
        <v>0</v>
      </c>
      <c r="D5115" t="s">
        <v>25</v>
      </c>
      <c r="E5115">
        <v>3</v>
      </c>
      <c r="F5115" t="s">
        <v>8</v>
      </c>
      <c r="G5115">
        <v>183</v>
      </c>
    </row>
    <row r="5116" spans="1:7" x14ac:dyDescent="0.25">
      <c r="A5116" s="66" t="str">
        <f t="shared" si="79"/>
        <v>2014, North East, 3, 0-49, Breast</v>
      </c>
      <c r="B5116">
        <v>2014</v>
      </c>
      <c r="C5116" t="s">
        <v>0</v>
      </c>
      <c r="D5116" t="s">
        <v>25</v>
      </c>
      <c r="E5116">
        <v>3</v>
      </c>
      <c r="F5116" t="s">
        <v>99</v>
      </c>
      <c r="G5116">
        <v>52</v>
      </c>
    </row>
    <row r="5117" spans="1:7" x14ac:dyDescent="0.25">
      <c r="A5117" s="66" t="str">
        <f t="shared" si="79"/>
        <v>2014, North West, 3, 0-49, Breast</v>
      </c>
      <c r="B5117">
        <v>2014</v>
      </c>
      <c r="C5117" t="s">
        <v>0</v>
      </c>
      <c r="D5117" t="s">
        <v>25</v>
      </c>
      <c r="E5117">
        <v>3</v>
      </c>
      <c r="F5117" t="s">
        <v>92</v>
      </c>
      <c r="G5117">
        <v>161</v>
      </c>
    </row>
    <row r="5118" spans="1:7" x14ac:dyDescent="0.25">
      <c r="A5118" s="66" t="str">
        <f t="shared" si="79"/>
        <v>2014, South East, 3, 0-49, Breast</v>
      </c>
      <c r="B5118">
        <v>2014</v>
      </c>
      <c r="C5118" t="s">
        <v>0</v>
      </c>
      <c r="D5118" t="s">
        <v>25</v>
      </c>
      <c r="E5118">
        <v>3</v>
      </c>
      <c r="F5118" t="s">
        <v>93</v>
      </c>
      <c r="G5118">
        <v>131</v>
      </c>
    </row>
    <row r="5119" spans="1:7" x14ac:dyDescent="0.25">
      <c r="A5119" s="66" t="str">
        <f t="shared" si="79"/>
        <v>2014, South West, 3, 0-49, Breast</v>
      </c>
      <c r="B5119">
        <v>2014</v>
      </c>
      <c r="C5119" t="s">
        <v>0</v>
      </c>
      <c r="D5119" t="s">
        <v>25</v>
      </c>
      <c r="E5119">
        <v>3</v>
      </c>
      <c r="F5119" t="s">
        <v>95</v>
      </c>
      <c r="G5119">
        <v>111</v>
      </c>
    </row>
    <row r="5120" spans="1:7" x14ac:dyDescent="0.25">
      <c r="A5120" s="66" t="str">
        <f t="shared" si="79"/>
        <v>2014, West Midlands, 3, 0-49, Breast</v>
      </c>
      <c r="B5120">
        <v>2014</v>
      </c>
      <c r="C5120" t="s">
        <v>0</v>
      </c>
      <c r="D5120" t="s">
        <v>25</v>
      </c>
      <c r="E5120">
        <v>3</v>
      </c>
      <c r="F5120" t="s">
        <v>97</v>
      </c>
      <c r="G5120">
        <v>93</v>
      </c>
    </row>
    <row r="5121" spans="1:7" x14ac:dyDescent="0.25">
      <c r="A5121" s="66" t="str">
        <f t="shared" si="79"/>
        <v>2014, Yorkshire and The Humber, 3, 0-49, Breast</v>
      </c>
      <c r="B5121">
        <v>2014</v>
      </c>
      <c r="C5121" t="s">
        <v>0</v>
      </c>
      <c r="D5121" t="s">
        <v>25</v>
      </c>
      <c r="E5121">
        <v>3</v>
      </c>
      <c r="F5121" t="s">
        <v>96</v>
      </c>
      <c r="G5121">
        <v>85</v>
      </c>
    </row>
    <row r="5122" spans="1:7" x14ac:dyDescent="0.25">
      <c r="A5122" s="66" t="str">
        <f t="shared" ref="A5122:A5185" si="80">B5122&amp;", "&amp;F5122&amp;", "&amp;E5122&amp;", "&amp;D5122&amp;", "&amp;C5122</f>
        <v>2014, East Midlands, 4, 0-49, Breast</v>
      </c>
      <c r="B5122">
        <v>2014</v>
      </c>
      <c r="C5122" t="s">
        <v>0</v>
      </c>
      <c r="D5122" t="s">
        <v>25</v>
      </c>
      <c r="E5122">
        <v>4</v>
      </c>
      <c r="F5122" t="s">
        <v>98</v>
      </c>
      <c r="G5122">
        <v>30</v>
      </c>
    </row>
    <row r="5123" spans="1:7" x14ac:dyDescent="0.25">
      <c r="A5123" s="66" t="str">
        <f t="shared" si="80"/>
        <v>2014, East of England, 4, 0-49, Breast</v>
      </c>
      <c r="B5123">
        <v>2014</v>
      </c>
      <c r="C5123" t="s">
        <v>0</v>
      </c>
      <c r="D5123" t="s">
        <v>25</v>
      </c>
      <c r="E5123">
        <v>4</v>
      </c>
      <c r="F5123" t="s">
        <v>94</v>
      </c>
      <c r="G5123">
        <v>37</v>
      </c>
    </row>
    <row r="5124" spans="1:7" x14ac:dyDescent="0.25">
      <c r="A5124" s="66" t="str">
        <f t="shared" si="80"/>
        <v>2014, London, 4, 0-49, Breast</v>
      </c>
      <c r="B5124">
        <v>2014</v>
      </c>
      <c r="C5124" t="s">
        <v>0</v>
      </c>
      <c r="D5124" t="s">
        <v>25</v>
      </c>
      <c r="E5124">
        <v>4</v>
      </c>
      <c r="F5124" t="s">
        <v>8</v>
      </c>
      <c r="G5124">
        <v>72</v>
      </c>
    </row>
    <row r="5125" spans="1:7" x14ac:dyDescent="0.25">
      <c r="A5125" s="66" t="str">
        <f t="shared" si="80"/>
        <v>2014, North East, 4, 0-49, Breast</v>
      </c>
      <c r="B5125">
        <v>2014</v>
      </c>
      <c r="C5125" t="s">
        <v>0</v>
      </c>
      <c r="D5125" t="s">
        <v>25</v>
      </c>
      <c r="E5125">
        <v>4</v>
      </c>
      <c r="F5125" t="s">
        <v>99</v>
      </c>
      <c r="G5125">
        <v>18</v>
      </c>
    </row>
    <row r="5126" spans="1:7" x14ac:dyDescent="0.25">
      <c r="A5126" s="66" t="str">
        <f t="shared" si="80"/>
        <v>2014, North West, 4, 0-49, Breast</v>
      </c>
      <c r="B5126">
        <v>2014</v>
      </c>
      <c r="C5126" t="s">
        <v>0</v>
      </c>
      <c r="D5126" t="s">
        <v>25</v>
      </c>
      <c r="E5126">
        <v>4</v>
      </c>
      <c r="F5126" t="s">
        <v>92</v>
      </c>
      <c r="G5126">
        <v>41</v>
      </c>
    </row>
    <row r="5127" spans="1:7" x14ac:dyDescent="0.25">
      <c r="A5127" s="66" t="str">
        <f t="shared" si="80"/>
        <v>2014, South East, 4, 0-49, Breast</v>
      </c>
      <c r="B5127">
        <v>2014</v>
      </c>
      <c r="C5127" t="s">
        <v>0</v>
      </c>
      <c r="D5127" t="s">
        <v>25</v>
      </c>
      <c r="E5127">
        <v>4</v>
      </c>
      <c r="F5127" t="s">
        <v>93</v>
      </c>
      <c r="G5127">
        <v>68</v>
      </c>
    </row>
    <row r="5128" spans="1:7" x14ac:dyDescent="0.25">
      <c r="A5128" s="66" t="str">
        <f t="shared" si="80"/>
        <v>2014, South West, 4, 0-49, Breast</v>
      </c>
      <c r="B5128">
        <v>2014</v>
      </c>
      <c r="C5128" t="s">
        <v>0</v>
      </c>
      <c r="D5128" t="s">
        <v>25</v>
      </c>
      <c r="E5128">
        <v>4</v>
      </c>
      <c r="F5128" t="s">
        <v>95</v>
      </c>
      <c r="G5128">
        <v>28</v>
      </c>
    </row>
    <row r="5129" spans="1:7" x14ac:dyDescent="0.25">
      <c r="A5129" s="66" t="str">
        <f t="shared" si="80"/>
        <v>2014, West Midlands, 4, 0-49, Breast</v>
      </c>
      <c r="B5129">
        <v>2014</v>
      </c>
      <c r="C5129" t="s">
        <v>0</v>
      </c>
      <c r="D5129" t="s">
        <v>25</v>
      </c>
      <c r="E5129">
        <v>4</v>
      </c>
      <c r="F5129" t="s">
        <v>97</v>
      </c>
      <c r="G5129">
        <v>34</v>
      </c>
    </row>
    <row r="5130" spans="1:7" x14ac:dyDescent="0.25">
      <c r="A5130" s="66" t="str">
        <f t="shared" si="80"/>
        <v>2014, Yorkshire and The Humber, 4, 0-49, Breast</v>
      </c>
      <c r="B5130">
        <v>2014</v>
      </c>
      <c r="C5130" t="s">
        <v>0</v>
      </c>
      <c r="D5130" t="s">
        <v>25</v>
      </c>
      <c r="E5130">
        <v>4</v>
      </c>
      <c r="F5130" t="s">
        <v>96</v>
      </c>
      <c r="G5130">
        <v>33</v>
      </c>
    </row>
    <row r="5131" spans="1:7" x14ac:dyDescent="0.25">
      <c r="A5131" s="66" t="str">
        <f t="shared" si="80"/>
        <v>2014, East Midlands, Unk/Oth, 0-49, Breast</v>
      </c>
      <c r="B5131">
        <v>2014</v>
      </c>
      <c r="C5131" t="s">
        <v>0</v>
      </c>
      <c r="D5131" t="s">
        <v>25</v>
      </c>
      <c r="E5131" t="s">
        <v>26</v>
      </c>
      <c r="F5131" t="s">
        <v>98</v>
      </c>
      <c r="G5131">
        <v>111</v>
      </c>
    </row>
    <row r="5132" spans="1:7" x14ac:dyDescent="0.25">
      <c r="A5132" s="66" t="str">
        <f t="shared" si="80"/>
        <v>2014, East of England, Unk/Oth, 0-49, Breast</v>
      </c>
      <c r="B5132">
        <v>2014</v>
      </c>
      <c r="C5132" t="s">
        <v>0</v>
      </c>
      <c r="D5132" t="s">
        <v>25</v>
      </c>
      <c r="E5132" t="s">
        <v>26</v>
      </c>
      <c r="F5132" t="s">
        <v>94</v>
      </c>
      <c r="G5132">
        <v>33</v>
      </c>
    </row>
    <row r="5133" spans="1:7" x14ac:dyDescent="0.25">
      <c r="A5133" s="66" t="str">
        <f t="shared" si="80"/>
        <v>2014, London, Unk/Oth, 0-49, Breast</v>
      </c>
      <c r="B5133">
        <v>2014</v>
      </c>
      <c r="C5133" t="s">
        <v>0</v>
      </c>
      <c r="D5133" t="s">
        <v>25</v>
      </c>
      <c r="E5133" t="s">
        <v>26</v>
      </c>
      <c r="F5133" t="s">
        <v>8</v>
      </c>
      <c r="G5133">
        <v>169</v>
      </c>
    </row>
    <row r="5134" spans="1:7" x14ac:dyDescent="0.25">
      <c r="A5134" s="66" t="str">
        <f t="shared" si="80"/>
        <v>2014, North East, Unk/Oth, 0-49, Breast</v>
      </c>
      <c r="B5134">
        <v>2014</v>
      </c>
      <c r="C5134" t="s">
        <v>0</v>
      </c>
      <c r="D5134" t="s">
        <v>25</v>
      </c>
      <c r="E5134" t="s">
        <v>26</v>
      </c>
      <c r="F5134" t="s">
        <v>99</v>
      </c>
      <c r="G5134">
        <v>10</v>
      </c>
    </row>
    <row r="5135" spans="1:7" x14ac:dyDescent="0.25">
      <c r="A5135" s="66" t="str">
        <f t="shared" si="80"/>
        <v>2014, North West, Unk/Oth, 0-49, Breast</v>
      </c>
      <c r="B5135">
        <v>2014</v>
      </c>
      <c r="C5135" t="s">
        <v>0</v>
      </c>
      <c r="D5135" t="s">
        <v>25</v>
      </c>
      <c r="E5135" t="s">
        <v>26</v>
      </c>
      <c r="F5135" t="s">
        <v>92</v>
      </c>
      <c r="G5135">
        <v>52</v>
      </c>
    </row>
    <row r="5136" spans="1:7" x14ac:dyDescent="0.25">
      <c r="A5136" s="66" t="str">
        <f t="shared" si="80"/>
        <v>2014, South East, Unk/Oth, 0-49, Breast</v>
      </c>
      <c r="B5136">
        <v>2014</v>
      </c>
      <c r="C5136" t="s">
        <v>0</v>
      </c>
      <c r="D5136" t="s">
        <v>25</v>
      </c>
      <c r="E5136" t="s">
        <v>26</v>
      </c>
      <c r="F5136" t="s">
        <v>93</v>
      </c>
      <c r="G5136">
        <v>175</v>
      </c>
    </row>
    <row r="5137" spans="1:7" x14ac:dyDescent="0.25">
      <c r="A5137" s="66" t="str">
        <f t="shared" si="80"/>
        <v>2014, South West, Unk/Oth, 0-49, Breast</v>
      </c>
      <c r="B5137">
        <v>2014</v>
      </c>
      <c r="C5137" t="s">
        <v>0</v>
      </c>
      <c r="D5137" t="s">
        <v>25</v>
      </c>
      <c r="E5137" t="s">
        <v>26</v>
      </c>
      <c r="F5137" t="s">
        <v>95</v>
      </c>
      <c r="G5137">
        <v>48</v>
      </c>
    </row>
    <row r="5138" spans="1:7" x14ac:dyDescent="0.25">
      <c r="A5138" s="66" t="str">
        <f t="shared" si="80"/>
        <v>2014, West Midlands, Unk/Oth, 0-49, Breast</v>
      </c>
      <c r="B5138">
        <v>2014</v>
      </c>
      <c r="C5138" t="s">
        <v>0</v>
      </c>
      <c r="D5138" t="s">
        <v>25</v>
      </c>
      <c r="E5138" t="s">
        <v>26</v>
      </c>
      <c r="F5138" t="s">
        <v>97</v>
      </c>
      <c r="G5138">
        <v>58</v>
      </c>
    </row>
    <row r="5139" spans="1:7" x14ac:dyDescent="0.25">
      <c r="A5139" s="66" t="str">
        <f t="shared" si="80"/>
        <v>2014, Yorkshire and The Humber, Unk/Oth, 0-49, Breast</v>
      </c>
      <c r="B5139">
        <v>2014</v>
      </c>
      <c r="C5139" t="s">
        <v>0</v>
      </c>
      <c r="D5139" t="s">
        <v>25</v>
      </c>
      <c r="E5139" t="s">
        <v>26</v>
      </c>
      <c r="F5139" t="s">
        <v>96</v>
      </c>
      <c r="G5139">
        <v>77</v>
      </c>
    </row>
    <row r="5140" spans="1:7" x14ac:dyDescent="0.25">
      <c r="A5140" s="66" t="str">
        <f t="shared" si="80"/>
        <v>2014, East Midlands, 1, 50-59, Breast</v>
      </c>
      <c r="B5140">
        <v>2014</v>
      </c>
      <c r="C5140" t="s">
        <v>0</v>
      </c>
      <c r="D5140" t="s">
        <v>16</v>
      </c>
      <c r="E5140">
        <v>1</v>
      </c>
      <c r="F5140" t="s">
        <v>98</v>
      </c>
      <c r="G5140">
        <v>382</v>
      </c>
    </row>
    <row r="5141" spans="1:7" x14ac:dyDescent="0.25">
      <c r="A5141" s="66" t="str">
        <f t="shared" si="80"/>
        <v>2014, East of England, 1, 50-59, Breast</v>
      </c>
      <c r="B5141">
        <v>2014</v>
      </c>
      <c r="C5141" t="s">
        <v>0</v>
      </c>
      <c r="D5141" t="s">
        <v>16</v>
      </c>
      <c r="E5141">
        <v>1</v>
      </c>
      <c r="F5141" t="s">
        <v>94</v>
      </c>
      <c r="G5141">
        <v>523</v>
      </c>
    </row>
    <row r="5142" spans="1:7" x14ac:dyDescent="0.25">
      <c r="A5142" s="66" t="str">
        <f t="shared" si="80"/>
        <v>2014, London, 1, 50-59, Breast</v>
      </c>
      <c r="B5142">
        <v>2014</v>
      </c>
      <c r="C5142" t="s">
        <v>0</v>
      </c>
      <c r="D5142" t="s">
        <v>16</v>
      </c>
      <c r="E5142">
        <v>1</v>
      </c>
      <c r="F5142" t="s">
        <v>8</v>
      </c>
      <c r="G5142">
        <v>556</v>
      </c>
    </row>
    <row r="5143" spans="1:7" x14ac:dyDescent="0.25">
      <c r="A5143" s="66" t="str">
        <f t="shared" si="80"/>
        <v>2014, North East, 1, 50-59, Breast</v>
      </c>
      <c r="B5143">
        <v>2014</v>
      </c>
      <c r="C5143" t="s">
        <v>0</v>
      </c>
      <c r="D5143" t="s">
        <v>16</v>
      </c>
      <c r="E5143">
        <v>1</v>
      </c>
      <c r="F5143" t="s">
        <v>99</v>
      </c>
      <c r="G5143">
        <v>249</v>
      </c>
    </row>
    <row r="5144" spans="1:7" x14ac:dyDescent="0.25">
      <c r="A5144" s="66" t="str">
        <f t="shared" si="80"/>
        <v>2014, North West, 1, 50-59, Breast</v>
      </c>
      <c r="B5144">
        <v>2014</v>
      </c>
      <c r="C5144" t="s">
        <v>0</v>
      </c>
      <c r="D5144" t="s">
        <v>16</v>
      </c>
      <c r="E5144">
        <v>1</v>
      </c>
      <c r="F5144" t="s">
        <v>92</v>
      </c>
      <c r="G5144">
        <v>616</v>
      </c>
    </row>
    <row r="5145" spans="1:7" x14ac:dyDescent="0.25">
      <c r="A5145" s="66" t="str">
        <f t="shared" si="80"/>
        <v>2014, South East, 1, 50-59, Breast</v>
      </c>
      <c r="B5145">
        <v>2014</v>
      </c>
      <c r="C5145" t="s">
        <v>0</v>
      </c>
      <c r="D5145" t="s">
        <v>16</v>
      </c>
      <c r="E5145">
        <v>1</v>
      </c>
      <c r="F5145" t="s">
        <v>93</v>
      </c>
      <c r="G5145">
        <v>786</v>
      </c>
    </row>
    <row r="5146" spans="1:7" x14ac:dyDescent="0.25">
      <c r="A5146" s="66" t="str">
        <f t="shared" si="80"/>
        <v>2014, South West, 1, 50-59, Breast</v>
      </c>
      <c r="B5146">
        <v>2014</v>
      </c>
      <c r="C5146" t="s">
        <v>0</v>
      </c>
      <c r="D5146" t="s">
        <v>16</v>
      </c>
      <c r="E5146">
        <v>1</v>
      </c>
      <c r="F5146" t="s">
        <v>95</v>
      </c>
      <c r="G5146">
        <v>533</v>
      </c>
    </row>
    <row r="5147" spans="1:7" x14ac:dyDescent="0.25">
      <c r="A5147" s="66" t="str">
        <f t="shared" si="80"/>
        <v>2014, West Midlands, 1, 50-59, Breast</v>
      </c>
      <c r="B5147">
        <v>2014</v>
      </c>
      <c r="C5147" t="s">
        <v>0</v>
      </c>
      <c r="D5147" t="s">
        <v>16</v>
      </c>
      <c r="E5147">
        <v>1</v>
      </c>
      <c r="F5147" t="s">
        <v>97</v>
      </c>
      <c r="G5147">
        <v>467</v>
      </c>
    </row>
    <row r="5148" spans="1:7" x14ac:dyDescent="0.25">
      <c r="A5148" s="66" t="str">
        <f t="shared" si="80"/>
        <v>2014, Yorkshire and The Humber, 1, 50-59, Breast</v>
      </c>
      <c r="B5148">
        <v>2014</v>
      </c>
      <c r="C5148" t="s">
        <v>0</v>
      </c>
      <c r="D5148" t="s">
        <v>16</v>
      </c>
      <c r="E5148">
        <v>1</v>
      </c>
      <c r="F5148" t="s">
        <v>96</v>
      </c>
      <c r="G5148">
        <v>452</v>
      </c>
    </row>
    <row r="5149" spans="1:7" x14ac:dyDescent="0.25">
      <c r="A5149" s="66" t="str">
        <f t="shared" si="80"/>
        <v>2014, East Midlands, 2, 50-59, Breast</v>
      </c>
      <c r="B5149">
        <v>2014</v>
      </c>
      <c r="C5149" t="s">
        <v>0</v>
      </c>
      <c r="D5149" t="s">
        <v>16</v>
      </c>
      <c r="E5149">
        <v>2</v>
      </c>
      <c r="F5149" t="s">
        <v>98</v>
      </c>
      <c r="G5149">
        <v>243</v>
      </c>
    </row>
    <row r="5150" spans="1:7" x14ac:dyDescent="0.25">
      <c r="A5150" s="66" t="str">
        <f t="shared" si="80"/>
        <v>2014, East of England, 2, 50-59, Breast</v>
      </c>
      <c r="B5150">
        <v>2014</v>
      </c>
      <c r="C5150" t="s">
        <v>0</v>
      </c>
      <c r="D5150" t="s">
        <v>16</v>
      </c>
      <c r="E5150">
        <v>2</v>
      </c>
      <c r="F5150" t="s">
        <v>94</v>
      </c>
      <c r="G5150">
        <v>404</v>
      </c>
    </row>
    <row r="5151" spans="1:7" x14ac:dyDescent="0.25">
      <c r="A5151" s="66" t="str">
        <f t="shared" si="80"/>
        <v>2014, London, 2, 50-59, Breast</v>
      </c>
      <c r="B5151">
        <v>2014</v>
      </c>
      <c r="C5151" t="s">
        <v>0</v>
      </c>
      <c r="D5151" t="s">
        <v>16</v>
      </c>
      <c r="E5151">
        <v>2</v>
      </c>
      <c r="F5151" t="s">
        <v>8</v>
      </c>
      <c r="G5151">
        <v>433</v>
      </c>
    </row>
    <row r="5152" spans="1:7" x14ac:dyDescent="0.25">
      <c r="A5152" s="66" t="str">
        <f t="shared" si="80"/>
        <v>2014, North East, 2, 50-59, Breast</v>
      </c>
      <c r="B5152">
        <v>2014</v>
      </c>
      <c r="C5152" t="s">
        <v>0</v>
      </c>
      <c r="D5152" t="s">
        <v>16</v>
      </c>
      <c r="E5152">
        <v>2</v>
      </c>
      <c r="F5152" t="s">
        <v>99</v>
      </c>
      <c r="G5152">
        <v>173</v>
      </c>
    </row>
    <row r="5153" spans="1:7" x14ac:dyDescent="0.25">
      <c r="A5153" s="66" t="str">
        <f t="shared" si="80"/>
        <v>2014, North West, 2, 50-59, Breast</v>
      </c>
      <c r="B5153">
        <v>2014</v>
      </c>
      <c r="C5153" t="s">
        <v>0</v>
      </c>
      <c r="D5153" t="s">
        <v>16</v>
      </c>
      <c r="E5153">
        <v>2</v>
      </c>
      <c r="F5153" t="s">
        <v>92</v>
      </c>
      <c r="G5153">
        <v>444</v>
      </c>
    </row>
    <row r="5154" spans="1:7" x14ac:dyDescent="0.25">
      <c r="A5154" s="66" t="str">
        <f t="shared" si="80"/>
        <v>2014, South East, 2, 50-59, Breast</v>
      </c>
      <c r="B5154">
        <v>2014</v>
      </c>
      <c r="C5154" t="s">
        <v>0</v>
      </c>
      <c r="D5154" t="s">
        <v>16</v>
      </c>
      <c r="E5154">
        <v>2</v>
      </c>
      <c r="F5154" t="s">
        <v>93</v>
      </c>
      <c r="G5154">
        <v>566</v>
      </c>
    </row>
    <row r="5155" spans="1:7" x14ac:dyDescent="0.25">
      <c r="A5155" s="66" t="str">
        <f t="shared" si="80"/>
        <v>2014, South West, 2, 50-59, Breast</v>
      </c>
      <c r="B5155">
        <v>2014</v>
      </c>
      <c r="C5155" t="s">
        <v>0</v>
      </c>
      <c r="D5155" t="s">
        <v>16</v>
      </c>
      <c r="E5155">
        <v>2</v>
      </c>
      <c r="F5155" t="s">
        <v>95</v>
      </c>
      <c r="G5155">
        <v>366</v>
      </c>
    </row>
    <row r="5156" spans="1:7" x14ac:dyDescent="0.25">
      <c r="A5156" s="66" t="str">
        <f t="shared" si="80"/>
        <v>2014, West Midlands, 2, 50-59, Breast</v>
      </c>
      <c r="B5156">
        <v>2014</v>
      </c>
      <c r="C5156" t="s">
        <v>0</v>
      </c>
      <c r="D5156" t="s">
        <v>16</v>
      </c>
      <c r="E5156">
        <v>2</v>
      </c>
      <c r="F5156" t="s">
        <v>97</v>
      </c>
      <c r="G5156">
        <v>367</v>
      </c>
    </row>
    <row r="5157" spans="1:7" x14ac:dyDescent="0.25">
      <c r="A5157" s="66" t="str">
        <f t="shared" si="80"/>
        <v>2014, Yorkshire and The Humber, 2, 50-59, Breast</v>
      </c>
      <c r="B5157">
        <v>2014</v>
      </c>
      <c r="C5157" t="s">
        <v>0</v>
      </c>
      <c r="D5157" t="s">
        <v>16</v>
      </c>
      <c r="E5157">
        <v>2</v>
      </c>
      <c r="F5157" t="s">
        <v>96</v>
      </c>
      <c r="G5157">
        <v>309</v>
      </c>
    </row>
    <row r="5158" spans="1:7" x14ac:dyDescent="0.25">
      <c r="A5158" s="66" t="str">
        <f t="shared" si="80"/>
        <v>2014, East Midlands, 3, 50-59, Breast</v>
      </c>
      <c r="B5158">
        <v>2014</v>
      </c>
      <c r="C5158" t="s">
        <v>0</v>
      </c>
      <c r="D5158" t="s">
        <v>16</v>
      </c>
      <c r="E5158">
        <v>3</v>
      </c>
      <c r="F5158" t="s">
        <v>98</v>
      </c>
      <c r="G5158">
        <v>63</v>
      </c>
    </row>
    <row r="5159" spans="1:7" x14ac:dyDescent="0.25">
      <c r="A5159" s="66" t="str">
        <f t="shared" si="80"/>
        <v>2014, East of England, 3, 50-59, Breast</v>
      </c>
      <c r="B5159">
        <v>2014</v>
      </c>
      <c r="C5159" t="s">
        <v>0</v>
      </c>
      <c r="D5159" t="s">
        <v>16</v>
      </c>
      <c r="E5159">
        <v>3</v>
      </c>
      <c r="F5159" t="s">
        <v>94</v>
      </c>
      <c r="G5159">
        <v>85</v>
      </c>
    </row>
    <row r="5160" spans="1:7" x14ac:dyDescent="0.25">
      <c r="A5160" s="66" t="str">
        <f t="shared" si="80"/>
        <v>2014, London, 3, 50-59, Breast</v>
      </c>
      <c r="B5160">
        <v>2014</v>
      </c>
      <c r="C5160" t="s">
        <v>0</v>
      </c>
      <c r="D5160" t="s">
        <v>16</v>
      </c>
      <c r="E5160">
        <v>3</v>
      </c>
      <c r="F5160" t="s">
        <v>8</v>
      </c>
      <c r="G5160">
        <v>128</v>
      </c>
    </row>
    <row r="5161" spans="1:7" x14ac:dyDescent="0.25">
      <c r="A5161" s="66" t="str">
        <f t="shared" si="80"/>
        <v>2014, North East, 3, 50-59, Breast</v>
      </c>
      <c r="B5161">
        <v>2014</v>
      </c>
      <c r="C5161" t="s">
        <v>0</v>
      </c>
      <c r="D5161" t="s">
        <v>16</v>
      </c>
      <c r="E5161">
        <v>3</v>
      </c>
      <c r="F5161" t="s">
        <v>99</v>
      </c>
      <c r="G5161">
        <v>63</v>
      </c>
    </row>
    <row r="5162" spans="1:7" x14ac:dyDescent="0.25">
      <c r="A5162" s="66" t="str">
        <f t="shared" si="80"/>
        <v>2014, North West, 3, 50-59, Breast</v>
      </c>
      <c r="B5162">
        <v>2014</v>
      </c>
      <c r="C5162" t="s">
        <v>0</v>
      </c>
      <c r="D5162" t="s">
        <v>16</v>
      </c>
      <c r="E5162">
        <v>3</v>
      </c>
      <c r="F5162" t="s">
        <v>92</v>
      </c>
      <c r="G5162">
        <v>140</v>
      </c>
    </row>
    <row r="5163" spans="1:7" x14ac:dyDescent="0.25">
      <c r="A5163" s="66" t="str">
        <f t="shared" si="80"/>
        <v>2014, South East, 3, 50-59, Breast</v>
      </c>
      <c r="B5163">
        <v>2014</v>
      </c>
      <c r="C5163" t="s">
        <v>0</v>
      </c>
      <c r="D5163" t="s">
        <v>16</v>
      </c>
      <c r="E5163">
        <v>3</v>
      </c>
      <c r="F5163" t="s">
        <v>93</v>
      </c>
      <c r="G5163">
        <v>150</v>
      </c>
    </row>
    <row r="5164" spans="1:7" x14ac:dyDescent="0.25">
      <c r="A5164" s="66" t="str">
        <f t="shared" si="80"/>
        <v>2014, South West, 3, 50-59, Breast</v>
      </c>
      <c r="B5164">
        <v>2014</v>
      </c>
      <c r="C5164" t="s">
        <v>0</v>
      </c>
      <c r="D5164" t="s">
        <v>16</v>
      </c>
      <c r="E5164">
        <v>3</v>
      </c>
      <c r="F5164" t="s">
        <v>95</v>
      </c>
      <c r="G5164">
        <v>92</v>
      </c>
    </row>
    <row r="5165" spans="1:7" x14ac:dyDescent="0.25">
      <c r="A5165" s="66" t="str">
        <f t="shared" si="80"/>
        <v>2014, West Midlands, 3, 50-59, Breast</v>
      </c>
      <c r="B5165">
        <v>2014</v>
      </c>
      <c r="C5165" t="s">
        <v>0</v>
      </c>
      <c r="D5165" t="s">
        <v>16</v>
      </c>
      <c r="E5165">
        <v>3</v>
      </c>
      <c r="F5165" t="s">
        <v>97</v>
      </c>
      <c r="G5165">
        <v>76</v>
      </c>
    </row>
    <row r="5166" spans="1:7" x14ac:dyDescent="0.25">
      <c r="A5166" s="66" t="str">
        <f t="shared" si="80"/>
        <v>2014, Yorkshire and The Humber, 3, 50-59, Breast</v>
      </c>
      <c r="B5166">
        <v>2014</v>
      </c>
      <c r="C5166" t="s">
        <v>0</v>
      </c>
      <c r="D5166" t="s">
        <v>16</v>
      </c>
      <c r="E5166">
        <v>3</v>
      </c>
      <c r="F5166" t="s">
        <v>96</v>
      </c>
      <c r="G5166">
        <v>70</v>
      </c>
    </row>
    <row r="5167" spans="1:7" x14ac:dyDescent="0.25">
      <c r="A5167" s="66" t="str">
        <f t="shared" si="80"/>
        <v>2014, East Midlands, 4, 50-59, Breast</v>
      </c>
      <c r="B5167">
        <v>2014</v>
      </c>
      <c r="C5167" t="s">
        <v>0</v>
      </c>
      <c r="D5167" t="s">
        <v>16</v>
      </c>
      <c r="E5167">
        <v>4</v>
      </c>
      <c r="F5167" t="s">
        <v>98</v>
      </c>
      <c r="G5167">
        <v>28</v>
      </c>
    </row>
    <row r="5168" spans="1:7" x14ac:dyDescent="0.25">
      <c r="A5168" s="66" t="str">
        <f t="shared" si="80"/>
        <v>2014, East of England, 4, 50-59, Breast</v>
      </c>
      <c r="B5168">
        <v>2014</v>
      </c>
      <c r="C5168" t="s">
        <v>0</v>
      </c>
      <c r="D5168" t="s">
        <v>16</v>
      </c>
      <c r="E5168">
        <v>4</v>
      </c>
      <c r="F5168" t="s">
        <v>94</v>
      </c>
      <c r="G5168">
        <v>36</v>
      </c>
    </row>
    <row r="5169" spans="1:7" x14ac:dyDescent="0.25">
      <c r="A5169" s="66" t="str">
        <f t="shared" si="80"/>
        <v>2014, London, 4, 50-59, Breast</v>
      </c>
      <c r="B5169">
        <v>2014</v>
      </c>
      <c r="C5169" t="s">
        <v>0</v>
      </c>
      <c r="D5169" t="s">
        <v>16</v>
      </c>
      <c r="E5169">
        <v>4</v>
      </c>
      <c r="F5169" t="s">
        <v>8</v>
      </c>
      <c r="G5169">
        <v>52</v>
      </c>
    </row>
    <row r="5170" spans="1:7" x14ac:dyDescent="0.25">
      <c r="A5170" s="66" t="str">
        <f t="shared" si="80"/>
        <v>2014, North East, 4, 50-59, Breast</v>
      </c>
      <c r="B5170">
        <v>2014</v>
      </c>
      <c r="C5170" t="s">
        <v>0</v>
      </c>
      <c r="D5170" t="s">
        <v>16</v>
      </c>
      <c r="E5170">
        <v>4</v>
      </c>
      <c r="F5170" t="s">
        <v>99</v>
      </c>
      <c r="G5170">
        <v>21</v>
      </c>
    </row>
    <row r="5171" spans="1:7" x14ac:dyDescent="0.25">
      <c r="A5171" s="66" t="str">
        <f t="shared" si="80"/>
        <v>2014, North West, 4, 50-59, Breast</v>
      </c>
      <c r="B5171">
        <v>2014</v>
      </c>
      <c r="C5171" t="s">
        <v>0</v>
      </c>
      <c r="D5171" t="s">
        <v>16</v>
      </c>
      <c r="E5171">
        <v>4</v>
      </c>
      <c r="F5171" t="s">
        <v>92</v>
      </c>
      <c r="G5171">
        <v>46</v>
      </c>
    </row>
    <row r="5172" spans="1:7" x14ac:dyDescent="0.25">
      <c r="A5172" s="66" t="str">
        <f t="shared" si="80"/>
        <v>2014, South East, 4, 50-59, Breast</v>
      </c>
      <c r="B5172">
        <v>2014</v>
      </c>
      <c r="C5172" t="s">
        <v>0</v>
      </c>
      <c r="D5172" t="s">
        <v>16</v>
      </c>
      <c r="E5172">
        <v>4</v>
      </c>
      <c r="F5172" t="s">
        <v>93</v>
      </c>
      <c r="G5172">
        <v>62</v>
      </c>
    </row>
    <row r="5173" spans="1:7" x14ac:dyDescent="0.25">
      <c r="A5173" s="66" t="str">
        <f t="shared" si="80"/>
        <v>2014, South West, 4, 50-59, Breast</v>
      </c>
      <c r="B5173">
        <v>2014</v>
      </c>
      <c r="C5173" t="s">
        <v>0</v>
      </c>
      <c r="D5173" t="s">
        <v>16</v>
      </c>
      <c r="E5173">
        <v>4</v>
      </c>
      <c r="F5173" t="s">
        <v>95</v>
      </c>
      <c r="G5173">
        <v>39</v>
      </c>
    </row>
    <row r="5174" spans="1:7" x14ac:dyDescent="0.25">
      <c r="A5174" s="66" t="str">
        <f t="shared" si="80"/>
        <v>2014, West Midlands, 4, 50-59, Breast</v>
      </c>
      <c r="B5174">
        <v>2014</v>
      </c>
      <c r="C5174" t="s">
        <v>0</v>
      </c>
      <c r="D5174" t="s">
        <v>16</v>
      </c>
      <c r="E5174">
        <v>4</v>
      </c>
      <c r="F5174" t="s">
        <v>97</v>
      </c>
      <c r="G5174">
        <v>34</v>
      </c>
    </row>
    <row r="5175" spans="1:7" x14ac:dyDescent="0.25">
      <c r="A5175" s="66" t="str">
        <f t="shared" si="80"/>
        <v>2014, Yorkshire and The Humber, 4, 50-59, Breast</v>
      </c>
      <c r="B5175">
        <v>2014</v>
      </c>
      <c r="C5175" t="s">
        <v>0</v>
      </c>
      <c r="D5175" t="s">
        <v>16</v>
      </c>
      <c r="E5175">
        <v>4</v>
      </c>
      <c r="F5175" t="s">
        <v>96</v>
      </c>
      <c r="G5175">
        <v>29</v>
      </c>
    </row>
    <row r="5176" spans="1:7" x14ac:dyDescent="0.25">
      <c r="A5176" s="66" t="str">
        <f t="shared" si="80"/>
        <v>2014, East Midlands, Unk/Oth, 50-59, Breast</v>
      </c>
      <c r="B5176">
        <v>2014</v>
      </c>
      <c r="C5176" t="s">
        <v>0</v>
      </c>
      <c r="D5176" t="s">
        <v>16</v>
      </c>
      <c r="E5176" t="s">
        <v>26</v>
      </c>
      <c r="F5176" t="s">
        <v>98</v>
      </c>
      <c r="G5176">
        <v>105</v>
      </c>
    </row>
    <row r="5177" spans="1:7" x14ac:dyDescent="0.25">
      <c r="A5177" s="66" t="str">
        <f t="shared" si="80"/>
        <v>2014, East of England, Unk/Oth, 50-59, Breast</v>
      </c>
      <c r="B5177">
        <v>2014</v>
      </c>
      <c r="C5177" t="s">
        <v>0</v>
      </c>
      <c r="D5177" t="s">
        <v>16</v>
      </c>
      <c r="E5177" t="s">
        <v>26</v>
      </c>
      <c r="F5177" t="s">
        <v>94</v>
      </c>
      <c r="G5177">
        <v>30</v>
      </c>
    </row>
    <row r="5178" spans="1:7" x14ac:dyDescent="0.25">
      <c r="A5178" s="66" t="str">
        <f t="shared" si="80"/>
        <v>2014, London, Unk/Oth, 50-59, Breast</v>
      </c>
      <c r="B5178">
        <v>2014</v>
      </c>
      <c r="C5178" t="s">
        <v>0</v>
      </c>
      <c r="D5178" t="s">
        <v>16</v>
      </c>
      <c r="E5178" t="s">
        <v>26</v>
      </c>
      <c r="F5178" t="s">
        <v>8</v>
      </c>
      <c r="G5178">
        <v>173</v>
      </c>
    </row>
    <row r="5179" spans="1:7" x14ac:dyDescent="0.25">
      <c r="A5179" s="66" t="str">
        <f t="shared" si="80"/>
        <v>2014, North East, Unk/Oth, 50-59, Breast</v>
      </c>
      <c r="B5179">
        <v>2014</v>
      </c>
      <c r="C5179" t="s">
        <v>0</v>
      </c>
      <c r="D5179" t="s">
        <v>16</v>
      </c>
      <c r="E5179" t="s">
        <v>26</v>
      </c>
      <c r="F5179" t="s">
        <v>99</v>
      </c>
      <c r="G5179">
        <v>13</v>
      </c>
    </row>
    <row r="5180" spans="1:7" x14ac:dyDescent="0.25">
      <c r="A5180" s="66" t="str">
        <f t="shared" si="80"/>
        <v>2014, North West, Unk/Oth, 50-59, Breast</v>
      </c>
      <c r="B5180">
        <v>2014</v>
      </c>
      <c r="C5180" t="s">
        <v>0</v>
      </c>
      <c r="D5180" t="s">
        <v>16</v>
      </c>
      <c r="E5180" t="s">
        <v>26</v>
      </c>
      <c r="F5180" t="s">
        <v>92</v>
      </c>
      <c r="G5180">
        <v>57</v>
      </c>
    </row>
    <row r="5181" spans="1:7" x14ac:dyDescent="0.25">
      <c r="A5181" s="66" t="str">
        <f t="shared" si="80"/>
        <v>2014, South East, Unk/Oth, 50-59, Breast</v>
      </c>
      <c r="B5181">
        <v>2014</v>
      </c>
      <c r="C5181" t="s">
        <v>0</v>
      </c>
      <c r="D5181" t="s">
        <v>16</v>
      </c>
      <c r="E5181" t="s">
        <v>26</v>
      </c>
      <c r="F5181" t="s">
        <v>93</v>
      </c>
      <c r="G5181">
        <v>185</v>
      </c>
    </row>
    <row r="5182" spans="1:7" x14ac:dyDescent="0.25">
      <c r="A5182" s="66" t="str">
        <f t="shared" si="80"/>
        <v>2014, South West, Unk/Oth, 50-59, Breast</v>
      </c>
      <c r="B5182">
        <v>2014</v>
      </c>
      <c r="C5182" t="s">
        <v>0</v>
      </c>
      <c r="D5182" t="s">
        <v>16</v>
      </c>
      <c r="E5182" t="s">
        <v>26</v>
      </c>
      <c r="F5182" t="s">
        <v>95</v>
      </c>
      <c r="G5182">
        <v>65</v>
      </c>
    </row>
    <row r="5183" spans="1:7" x14ac:dyDescent="0.25">
      <c r="A5183" s="66" t="str">
        <f t="shared" si="80"/>
        <v>2014, West Midlands, Unk/Oth, 50-59, Breast</v>
      </c>
      <c r="B5183">
        <v>2014</v>
      </c>
      <c r="C5183" t="s">
        <v>0</v>
      </c>
      <c r="D5183" t="s">
        <v>16</v>
      </c>
      <c r="E5183" t="s">
        <v>26</v>
      </c>
      <c r="F5183" t="s">
        <v>97</v>
      </c>
      <c r="G5183">
        <v>57</v>
      </c>
    </row>
    <row r="5184" spans="1:7" x14ac:dyDescent="0.25">
      <c r="A5184" s="66" t="str">
        <f t="shared" si="80"/>
        <v>2014, Yorkshire and The Humber, Unk/Oth, 50-59, Breast</v>
      </c>
      <c r="B5184">
        <v>2014</v>
      </c>
      <c r="C5184" t="s">
        <v>0</v>
      </c>
      <c r="D5184" t="s">
        <v>16</v>
      </c>
      <c r="E5184" t="s">
        <v>26</v>
      </c>
      <c r="F5184" t="s">
        <v>96</v>
      </c>
      <c r="G5184">
        <v>58</v>
      </c>
    </row>
    <row r="5185" spans="1:7" x14ac:dyDescent="0.25">
      <c r="A5185" s="66" t="str">
        <f t="shared" si="80"/>
        <v>2014, East Midlands, 1, 60-69, Breast</v>
      </c>
      <c r="B5185">
        <v>2014</v>
      </c>
      <c r="C5185" t="s">
        <v>0</v>
      </c>
      <c r="D5185" t="s">
        <v>17</v>
      </c>
      <c r="E5185">
        <v>1</v>
      </c>
      <c r="F5185" t="s">
        <v>98</v>
      </c>
      <c r="G5185">
        <v>525</v>
      </c>
    </row>
    <row r="5186" spans="1:7" x14ac:dyDescent="0.25">
      <c r="A5186" s="66" t="str">
        <f t="shared" ref="A5186:A5249" si="81">B5186&amp;", "&amp;F5186&amp;", "&amp;E5186&amp;", "&amp;D5186&amp;", "&amp;C5186</f>
        <v>2014, East of England, 1, 60-69, Breast</v>
      </c>
      <c r="B5186">
        <v>2014</v>
      </c>
      <c r="C5186" t="s">
        <v>0</v>
      </c>
      <c r="D5186" t="s">
        <v>17</v>
      </c>
      <c r="E5186">
        <v>1</v>
      </c>
      <c r="F5186" t="s">
        <v>94</v>
      </c>
      <c r="G5186">
        <v>694</v>
      </c>
    </row>
    <row r="5187" spans="1:7" x14ac:dyDescent="0.25">
      <c r="A5187" s="66" t="str">
        <f t="shared" si="81"/>
        <v>2014, London, 1, 60-69, Breast</v>
      </c>
      <c r="B5187">
        <v>2014</v>
      </c>
      <c r="C5187" t="s">
        <v>0</v>
      </c>
      <c r="D5187" t="s">
        <v>17</v>
      </c>
      <c r="E5187">
        <v>1</v>
      </c>
      <c r="F5187" t="s">
        <v>8</v>
      </c>
      <c r="G5187">
        <v>613</v>
      </c>
    </row>
    <row r="5188" spans="1:7" x14ac:dyDescent="0.25">
      <c r="A5188" s="66" t="str">
        <f t="shared" si="81"/>
        <v>2014, North East, 1, 60-69, Breast</v>
      </c>
      <c r="B5188">
        <v>2014</v>
      </c>
      <c r="C5188" t="s">
        <v>0</v>
      </c>
      <c r="D5188" t="s">
        <v>17</v>
      </c>
      <c r="E5188">
        <v>1</v>
      </c>
      <c r="F5188" t="s">
        <v>99</v>
      </c>
      <c r="G5188">
        <v>337</v>
      </c>
    </row>
    <row r="5189" spans="1:7" x14ac:dyDescent="0.25">
      <c r="A5189" s="66" t="str">
        <f t="shared" si="81"/>
        <v>2014, North West, 1, 60-69, Breast</v>
      </c>
      <c r="B5189">
        <v>2014</v>
      </c>
      <c r="C5189" t="s">
        <v>0</v>
      </c>
      <c r="D5189" t="s">
        <v>17</v>
      </c>
      <c r="E5189">
        <v>1</v>
      </c>
      <c r="F5189" t="s">
        <v>92</v>
      </c>
      <c r="G5189">
        <v>831</v>
      </c>
    </row>
    <row r="5190" spans="1:7" x14ac:dyDescent="0.25">
      <c r="A5190" s="66" t="str">
        <f t="shared" si="81"/>
        <v>2014, South East, 1, 60-69, Breast</v>
      </c>
      <c r="B5190">
        <v>2014</v>
      </c>
      <c r="C5190" t="s">
        <v>0</v>
      </c>
      <c r="D5190" t="s">
        <v>17</v>
      </c>
      <c r="E5190">
        <v>1</v>
      </c>
      <c r="F5190" t="s">
        <v>93</v>
      </c>
      <c r="G5190">
        <v>999</v>
      </c>
    </row>
    <row r="5191" spans="1:7" x14ac:dyDescent="0.25">
      <c r="A5191" s="66" t="str">
        <f t="shared" si="81"/>
        <v>2014, South West, 1, 60-69, Breast</v>
      </c>
      <c r="B5191">
        <v>2014</v>
      </c>
      <c r="C5191" t="s">
        <v>0</v>
      </c>
      <c r="D5191" t="s">
        <v>17</v>
      </c>
      <c r="E5191">
        <v>1</v>
      </c>
      <c r="F5191" t="s">
        <v>95</v>
      </c>
      <c r="G5191">
        <v>712</v>
      </c>
    </row>
    <row r="5192" spans="1:7" x14ac:dyDescent="0.25">
      <c r="A5192" s="66" t="str">
        <f t="shared" si="81"/>
        <v>2014, West Midlands, 1, 60-69, Breast</v>
      </c>
      <c r="B5192">
        <v>2014</v>
      </c>
      <c r="C5192" t="s">
        <v>0</v>
      </c>
      <c r="D5192" t="s">
        <v>17</v>
      </c>
      <c r="E5192">
        <v>1</v>
      </c>
      <c r="F5192" t="s">
        <v>97</v>
      </c>
      <c r="G5192">
        <v>643</v>
      </c>
    </row>
    <row r="5193" spans="1:7" x14ac:dyDescent="0.25">
      <c r="A5193" s="66" t="str">
        <f t="shared" si="81"/>
        <v>2014, Yorkshire and The Humber, 1, 60-69, Breast</v>
      </c>
      <c r="B5193">
        <v>2014</v>
      </c>
      <c r="C5193" t="s">
        <v>0</v>
      </c>
      <c r="D5193" t="s">
        <v>17</v>
      </c>
      <c r="E5193">
        <v>1</v>
      </c>
      <c r="F5193" t="s">
        <v>96</v>
      </c>
      <c r="G5193">
        <v>551</v>
      </c>
    </row>
    <row r="5194" spans="1:7" x14ac:dyDescent="0.25">
      <c r="A5194" s="66" t="str">
        <f t="shared" si="81"/>
        <v>2014, East Midlands, 2, 60-69, Breast</v>
      </c>
      <c r="B5194">
        <v>2014</v>
      </c>
      <c r="C5194" t="s">
        <v>0</v>
      </c>
      <c r="D5194" t="s">
        <v>17</v>
      </c>
      <c r="E5194">
        <v>2</v>
      </c>
      <c r="F5194" t="s">
        <v>98</v>
      </c>
      <c r="G5194">
        <v>280</v>
      </c>
    </row>
    <row r="5195" spans="1:7" x14ac:dyDescent="0.25">
      <c r="A5195" s="66" t="str">
        <f t="shared" si="81"/>
        <v>2014, East of England, 2, 60-69, Breast</v>
      </c>
      <c r="B5195">
        <v>2014</v>
      </c>
      <c r="C5195" t="s">
        <v>0</v>
      </c>
      <c r="D5195" t="s">
        <v>17</v>
      </c>
      <c r="E5195">
        <v>2</v>
      </c>
      <c r="F5195" t="s">
        <v>94</v>
      </c>
      <c r="G5195">
        <v>466</v>
      </c>
    </row>
    <row r="5196" spans="1:7" x14ac:dyDescent="0.25">
      <c r="A5196" s="66" t="str">
        <f t="shared" si="81"/>
        <v>2014, London, 2, 60-69, Breast</v>
      </c>
      <c r="B5196">
        <v>2014</v>
      </c>
      <c r="C5196" t="s">
        <v>0</v>
      </c>
      <c r="D5196" t="s">
        <v>17</v>
      </c>
      <c r="E5196">
        <v>2</v>
      </c>
      <c r="F5196" t="s">
        <v>8</v>
      </c>
      <c r="G5196">
        <v>402</v>
      </c>
    </row>
    <row r="5197" spans="1:7" x14ac:dyDescent="0.25">
      <c r="A5197" s="66" t="str">
        <f t="shared" si="81"/>
        <v>2014, North East, 2, 60-69, Breast</v>
      </c>
      <c r="B5197">
        <v>2014</v>
      </c>
      <c r="C5197" t="s">
        <v>0</v>
      </c>
      <c r="D5197" t="s">
        <v>17</v>
      </c>
      <c r="E5197">
        <v>2</v>
      </c>
      <c r="F5197" t="s">
        <v>99</v>
      </c>
      <c r="G5197">
        <v>216</v>
      </c>
    </row>
    <row r="5198" spans="1:7" x14ac:dyDescent="0.25">
      <c r="A5198" s="66" t="str">
        <f t="shared" si="81"/>
        <v>2014, North West, 2, 60-69, Breast</v>
      </c>
      <c r="B5198">
        <v>2014</v>
      </c>
      <c r="C5198" t="s">
        <v>0</v>
      </c>
      <c r="D5198" t="s">
        <v>17</v>
      </c>
      <c r="E5198">
        <v>2</v>
      </c>
      <c r="F5198" t="s">
        <v>92</v>
      </c>
      <c r="G5198">
        <v>510</v>
      </c>
    </row>
    <row r="5199" spans="1:7" x14ac:dyDescent="0.25">
      <c r="A5199" s="66" t="str">
        <f t="shared" si="81"/>
        <v>2014, South East, 2, 60-69, Breast</v>
      </c>
      <c r="B5199">
        <v>2014</v>
      </c>
      <c r="C5199" t="s">
        <v>0</v>
      </c>
      <c r="D5199" t="s">
        <v>17</v>
      </c>
      <c r="E5199">
        <v>2</v>
      </c>
      <c r="F5199" t="s">
        <v>93</v>
      </c>
      <c r="G5199">
        <v>611</v>
      </c>
    </row>
    <row r="5200" spans="1:7" x14ac:dyDescent="0.25">
      <c r="A5200" s="66" t="str">
        <f t="shared" si="81"/>
        <v>2014, South West, 2, 60-69, Breast</v>
      </c>
      <c r="B5200">
        <v>2014</v>
      </c>
      <c r="C5200" t="s">
        <v>0</v>
      </c>
      <c r="D5200" t="s">
        <v>17</v>
      </c>
      <c r="E5200">
        <v>2</v>
      </c>
      <c r="F5200" t="s">
        <v>95</v>
      </c>
      <c r="G5200">
        <v>401</v>
      </c>
    </row>
    <row r="5201" spans="1:7" x14ac:dyDescent="0.25">
      <c r="A5201" s="66" t="str">
        <f t="shared" si="81"/>
        <v>2014, West Midlands, 2, 60-69, Breast</v>
      </c>
      <c r="B5201">
        <v>2014</v>
      </c>
      <c r="C5201" t="s">
        <v>0</v>
      </c>
      <c r="D5201" t="s">
        <v>17</v>
      </c>
      <c r="E5201">
        <v>2</v>
      </c>
      <c r="F5201" t="s">
        <v>97</v>
      </c>
      <c r="G5201">
        <v>398</v>
      </c>
    </row>
    <row r="5202" spans="1:7" x14ac:dyDescent="0.25">
      <c r="A5202" s="66" t="str">
        <f t="shared" si="81"/>
        <v>2014, Yorkshire and The Humber, 2, 60-69, Breast</v>
      </c>
      <c r="B5202">
        <v>2014</v>
      </c>
      <c r="C5202" t="s">
        <v>0</v>
      </c>
      <c r="D5202" t="s">
        <v>17</v>
      </c>
      <c r="E5202">
        <v>2</v>
      </c>
      <c r="F5202" t="s">
        <v>96</v>
      </c>
      <c r="G5202">
        <v>320</v>
      </c>
    </row>
    <row r="5203" spans="1:7" x14ac:dyDescent="0.25">
      <c r="A5203" s="66" t="str">
        <f t="shared" si="81"/>
        <v>2014, East Midlands, 3, 60-69, Breast</v>
      </c>
      <c r="B5203">
        <v>2014</v>
      </c>
      <c r="C5203" t="s">
        <v>0</v>
      </c>
      <c r="D5203" t="s">
        <v>17</v>
      </c>
      <c r="E5203">
        <v>3</v>
      </c>
      <c r="F5203" t="s">
        <v>98</v>
      </c>
      <c r="G5203">
        <v>51</v>
      </c>
    </row>
    <row r="5204" spans="1:7" x14ac:dyDescent="0.25">
      <c r="A5204" s="66" t="str">
        <f t="shared" si="81"/>
        <v>2014, East of England, 3, 60-69, Breast</v>
      </c>
      <c r="B5204">
        <v>2014</v>
      </c>
      <c r="C5204" t="s">
        <v>0</v>
      </c>
      <c r="D5204" t="s">
        <v>17</v>
      </c>
      <c r="E5204">
        <v>3</v>
      </c>
      <c r="F5204" t="s">
        <v>94</v>
      </c>
      <c r="G5204">
        <v>82</v>
      </c>
    </row>
    <row r="5205" spans="1:7" x14ac:dyDescent="0.25">
      <c r="A5205" s="66" t="str">
        <f t="shared" si="81"/>
        <v>2014, London, 3, 60-69, Breast</v>
      </c>
      <c r="B5205">
        <v>2014</v>
      </c>
      <c r="C5205" t="s">
        <v>0</v>
      </c>
      <c r="D5205" t="s">
        <v>17</v>
      </c>
      <c r="E5205">
        <v>3</v>
      </c>
      <c r="F5205" t="s">
        <v>8</v>
      </c>
      <c r="G5205">
        <v>84</v>
      </c>
    </row>
    <row r="5206" spans="1:7" x14ac:dyDescent="0.25">
      <c r="A5206" s="66" t="str">
        <f t="shared" si="81"/>
        <v>2014, North East, 3, 60-69, Breast</v>
      </c>
      <c r="B5206">
        <v>2014</v>
      </c>
      <c r="C5206" t="s">
        <v>0</v>
      </c>
      <c r="D5206" t="s">
        <v>17</v>
      </c>
      <c r="E5206">
        <v>3</v>
      </c>
      <c r="F5206" t="s">
        <v>99</v>
      </c>
      <c r="G5206">
        <v>46</v>
      </c>
    </row>
    <row r="5207" spans="1:7" x14ac:dyDescent="0.25">
      <c r="A5207" s="66" t="str">
        <f t="shared" si="81"/>
        <v>2014, North West, 3, 60-69, Breast</v>
      </c>
      <c r="B5207">
        <v>2014</v>
      </c>
      <c r="C5207" t="s">
        <v>0</v>
      </c>
      <c r="D5207" t="s">
        <v>17</v>
      </c>
      <c r="E5207">
        <v>3</v>
      </c>
      <c r="F5207" t="s">
        <v>92</v>
      </c>
      <c r="G5207">
        <v>127</v>
      </c>
    </row>
    <row r="5208" spans="1:7" x14ac:dyDescent="0.25">
      <c r="A5208" s="66" t="str">
        <f t="shared" si="81"/>
        <v>2014, South East, 3, 60-69, Breast</v>
      </c>
      <c r="B5208">
        <v>2014</v>
      </c>
      <c r="C5208" t="s">
        <v>0</v>
      </c>
      <c r="D5208" t="s">
        <v>17</v>
      </c>
      <c r="E5208">
        <v>3</v>
      </c>
      <c r="F5208" t="s">
        <v>93</v>
      </c>
      <c r="G5208">
        <v>149</v>
      </c>
    </row>
    <row r="5209" spans="1:7" x14ac:dyDescent="0.25">
      <c r="A5209" s="66" t="str">
        <f t="shared" si="81"/>
        <v>2014, South West, 3, 60-69, Breast</v>
      </c>
      <c r="B5209">
        <v>2014</v>
      </c>
      <c r="C5209" t="s">
        <v>0</v>
      </c>
      <c r="D5209" t="s">
        <v>17</v>
      </c>
      <c r="E5209">
        <v>3</v>
      </c>
      <c r="F5209" t="s">
        <v>95</v>
      </c>
      <c r="G5209">
        <v>94</v>
      </c>
    </row>
    <row r="5210" spans="1:7" x14ac:dyDescent="0.25">
      <c r="A5210" s="66" t="str">
        <f t="shared" si="81"/>
        <v>2014, West Midlands, 3, 60-69, Breast</v>
      </c>
      <c r="B5210">
        <v>2014</v>
      </c>
      <c r="C5210" t="s">
        <v>0</v>
      </c>
      <c r="D5210" t="s">
        <v>17</v>
      </c>
      <c r="E5210">
        <v>3</v>
      </c>
      <c r="F5210" t="s">
        <v>97</v>
      </c>
      <c r="G5210">
        <v>86</v>
      </c>
    </row>
    <row r="5211" spans="1:7" x14ac:dyDescent="0.25">
      <c r="A5211" s="66" t="str">
        <f t="shared" si="81"/>
        <v>2014, Yorkshire and The Humber, 3, 60-69, Breast</v>
      </c>
      <c r="B5211">
        <v>2014</v>
      </c>
      <c r="C5211" t="s">
        <v>0</v>
      </c>
      <c r="D5211" t="s">
        <v>17</v>
      </c>
      <c r="E5211">
        <v>3</v>
      </c>
      <c r="F5211" t="s">
        <v>96</v>
      </c>
      <c r="G5211">
        <v>62</v>
      </c>
    </row>
    <row r="5212" spans="1:7" x14ac:dyDescent="0.25">
      <c r="A5212" s="66" t="str">
        <f t="shared" si="81"/>
        <v>2014, East Midlands, 4, 60-69, Breast</v>
      </c>
      <c r="B5212">
        <v>2014</v>
      </c>
      <c r="C5212" t="s">
        <v>0</v>
      </c>
      <c r="D5212" t="s">
        <v>17</v>
      </c>
      <c r="E5212">
        <v>4</v>
      </c>
      <c r="F5212" t="s">
        <v>98</v>
      </c>
      <c r="G5212">
        <v>38</v>
      </c>
    </row>
    <row r="5213" spans="1:7" x14ac:dyDescent="0.25">
      <c r="A5213" s="66" t="str">
        <f t="shared" si="81"/>
        <v>2014, East of England, 4, 60-69, Breast</v>
      </c>
      <c r="B5213">
        <v>2014</v>
      </c>
      <c r="C5213" t="s">
        <v>0</v>
      </c>
      <c r="D5213" t="s">
        <v>17</v>
      </c>
      <c r="E5213">
        <v>4</v>
      </c>
      <c r="F5213" t="s">
        <v>94</v>
      </c>
      <c r="G5213">
        <v>41</v>
      </c>
    </row>
    <row r="5214" spans="1:7" x14ac:dyDescent="0.25">
      <c r="A5214" s="66" t="str">
        <f t="shared" si="81"/>
        <v>2014, London, 4, 60-69, Breast</v>
      </c>
      <c r="B5214">
        <v>2014</v>
      </c>
      <c r="C5214" t="s">
        <v>0</v>
      </c>
      <c r="D5214" t="s">
        <v>17</v>
      </c>
      <c r="E5214">
        <v>4</v>
      </c>
      <c r="F5214" t="s">
        <v>8</v>
      </c>
      <c r="G5214">
        <v>58</v>
      </c>
    </row>
    <row r="5215" spans="1:7" x14ac:dyDescent="0.25">
      <c r="A5215" s="66" t="str">
        <f t="shared" si="81"/>
        <v>2014, North East, 4, 60-69, Breast</v>
      </c>
      <c r="B5215">
        <v>2014</v>
      </c>
      <c r="C5215" t="s">
        <v>0</v>
      </c>
      <c r="D5215" t="s">
        <v>17</v>
      </c>
      <c r="E5215">
        <v>4</v>
      </c>
      <c r="F5215" t="s">
        <v>99</v>
      </c>
      <c r="G5215">
        <v>29</v>
      </c>
    </row>
    <row r="5216" spans="1:7" x14ac:dyDescent="0.25">
      <c r="A5216" s="66" t="str">
        <f t="shared" si="81"/>
        <v>2014, North West, 4, 60-69, Breast</v>
      </c>
      <c r="B5216">
        <v>2014</v>
      </c>
      <c r="C5216" t="s">
        <v>0</v>
      </c>
      <c r="D5216" t="s">
        <v>17</v>
      </c>
      <c r="E5216">
        <v>4</v>
      </c>
      <c r="F5216" t="s">
        <v>92</v>
      </c>
      <c r="G5216">
        <v>53</v>
      </c>
    </row>
    <row r="5217" spans="1:7" x14ac:dyDescent="0.25">
      <c r="A5217" s="66" t="str">
        <f t="shared" si="81"/>
        <v>2014, South East, 4, 60-69, Breast</v>
      </c>
      <c r="B5217">
        <v>2014</v>
      </c>
      <c r="C5217" t="s">
        <v>0</v>
      </c>
      <c r="D5217" t="s">
        <v>17</v>
      </c>
      <c r="E5217">
        <v>4</v>
      </c>
      <c r="F5217" t="s">
        <v>93</v>
      </c>
      <c r="G5217">
        <v>93</v>
      </c>
    </row>
    <row r="5218" spans="1:7" x14ac:dyDescent="0.25">
      <c r="A5218" s="66" t="str">
        <f t="shared" si="81"/>
        <v>2014, South West, 4, 60-69, Breast</v>
      </c>
      <c r="B5218">
        <v>2014</v>
      </c>
      <c r="C5218" t="s">
        <v>0</v>
      </c>
      <c r="D5218" t="s">
        <v>17</v>
      </c>
      <c r="E5218">
        <v>4</v>
      </c>
      <c r="F5218" t="s">
        <v>95</v>
      </c>
      <c r="G5218">
        <v>46</v>
      </c>
    </row>
    <row r="5219" spans="1:7" x14ac:dyDescent="0.25">
      <c r="A5219" s="66" t="str">
        <f t="shared" si="81"/>
        <v>2014, West Midlands, 4, 60-69, Breast</v>
      </c>
      <c r="B5219">
        <v>2014</v>
      </c>
      <c r="C5219" t="s">
        <v>0</v>
      </c>
      <c r="D5219" t="s">
        <v>17</v>
      </c>
      <c r="E5219">
        <v>4</v>
      </c>
      <c r="F5219" t="s">
        <v>97</v>
      </c>
      <c r="G5219">
        <v>33</v>
      </c>
    </row>
    <row r="5220" spans="1:7" x14ac:dyDescent="0.25">
      <c r="A5220" s="66" t="str">
        <f t="shared" si="81"/>
        <v>2014, Yorkshire and The Humber, 4, 60-69, Breast</v>
      </c>
      <c r="B5220">
        <v>2014</v>
      </c>
      <c r="C5220" t="s">
        <v>0</v>
      </c>
      <c r="D5220" t="s">
        <v>17</v>
      </c>
      <c r="E5220">
        <v>4</v>
      </c>
      <c r="F5220" t="s">
        <v>96</v>
      </c>
      <c r="G5220">
        <v>47</v>
      </c>
    </row>
    <row r="5221" spans="1:7" x14ac:dyDescent="0.25">
      <c r="A5221" s="66" t="str">
        <f t="shared" si="81"/>
        <v>2014, East Midlands, Unk/Oth, 60-69, Breast</v>
      </c>
      <c r="B5221">
        <v>2014</v>
      </c>
      <c r="C5221" t="s">
        <v>0</v>
      </c>
      <c r="D5221" t="s">
        <v>17</v>
      </c>
      <c r="E5221" t="s">
        <v>26</v>
      </c>
      <c r="F5221" t="s">
        <v>98</v>
      </c>
      <c r="G5221">
        <v>109</v>
      </c>
    </row>
    <row r="5222" spans="1:7" x14ac:dyDescent="0.25">
      <c r="A5222" s="66" t="str">
        <f t="shared" si="81"/>
        <v>2014, East of England, Unk/Oth, 60-69, Breast</v>
      </c>
      <c r="B5222">
        <v>2014</v>
      </c>
      <c r="C5222" t="s">
        <v>0</v>
      </c>
      <c r="D5222" t="s">
        <v>17</v>
      </c>
      <c r="E5222" t="s">
        <v>26</v>
      </c>
      <c r="F5222" t="s">
        <v>94</v>
      </c>
      <c r="G5222">
        <v>27</v>
      </c>
    </row>
    <row r="5223" spans="1:7" x14ac:dyDescent="0.25">
      <c r="A5223" s="66" t="str">
        <f t="shared" si="81"/>
        <v>2014, London, Unk/Oth, 60-69, Breast</v>
      </c>
      <c r="B5223">
        <v>2014</v>
      </c>
      <c r="C5223" t="s">
        <v>0</v>
      </c>
      <c r="D5223" t="s">
        <v>17</v>
      </c>
      <c r="E5223" t="s">
        <v>26</v>
      </c>
      <c r="F5223" t="s">
        <v>8</v>
      </c>
      <c r="G5223">
        <v>124</v>
      </c>
    </row>
    <row r="5224" spans="1:7" x14ac:dyDescent="0.25">
      <c r="A5224" s="66" t="str">
        <f t="shared" si="81"/>
        <v>2014, North East, Unk/Oth, 60-69, Breast</v>
      </c>
      <c r="B5224">
        <v>2014</v>
      </c>
      <c r="C5224" t="s">
        <v>0</v>
      </c>
      <c r="D5224" t="s">
        <v>17</v>
      </c>
      <c r="E5224" t="s">
        <v>26</v>
      </c>
      <c r="F5224" t="s">
        <v>99</v>
      </c>
      <c r="G5224">
        <v>16</v>
      </c>
    </row>
    <row r="5225" spans="1:7" x14ac:dyDescent="0.25">
      <c r="A5225" s="66" t="str">
        <f t="shared" si="81"/>
        <v>2014, North West, Unk/Oth, 60-69, Breast</v>
      </c>
      <c r="B5225">
        <v>2014</v>
      </c>
      <c r="C5225" t="s">
        <v>0</v>
      </c>
      <c r="D5225" t="s">
        <v>17</v>
      </c>
      <c r="E5225" t="s">
        <v>26</v>
      </c>
      <c r="F5225" t="s">
        <v>92</v>
      </c>
      <c r="G5225">
        <v>69</v>
      </c>
    </row>
    <row r="5226" spans="1:7" x14ac:dyDescent="0.25">
      <c r="A5226" s="66" t="str">
        <f t="shared" si="81"/>
        <v>2014, South East, Unk/Oth, 60-69, Breast</v>
      </c>
      <c r="B5226">
        <v>2014</v>
      </c>
      <c r="C5226" t="s">
        <v>0</v>
      </c>
      <c r="D5226" t="s">
        <v>17</v>
      </c>
      <c r="E5226" t="s">
        <v>26</v>
      </c>
      <c r="F5226" t="s">
        <v>93</v>
      </c>
      <c r="G5226">
        <v>162</v>
      </c>
    </row>
    <row r="5227" spans="1:7" x14ac:dyDescent="0.25">
      <c r="A5227" s="66" t="str">
        <f t="shared" si="81"/>
        <v>2014, South West, Unk/Oth, 60-69, Breast</v>
      </c>
      <c r="B5227">
        <v>2014</v>
      </c>
      <c r="C5227" t="s">
        <v>0</v>
      </c>
      <c r="D5227" t="s">
        <v>17</v>
      </c>
      <c r="E5227" t="s">
        <v>26</v>
      </c>
      <c r="F5227" t="s">
        <v>95</v>
      </c>
      <c r="G5227">
        <v>80</v>
      </c>
    </row>
    <row r="5228" spans="1:7" x14ac:dyDescent="0.25">
      <c r="A5228" s="66" t="str">
        <f t="shared" si="81"/>
        <v>2014, West Midlands, Unk/Oth, 60-69, Breast</v>
      </c>
      <c r="B5228">
        <v>2014</v>
      </c>
      <c r="C5228" t="s">
        <v>0</v>
      </c>
      <c r="D5228" t="s">
        <v>17</v>
      </c>
      <c r="E5228" t="s">
        <v>26</v>
      </c>
      <c r="F5228" t="s">
        <v>97</v>
      </c>
      <c r="G5228">
        <v>74</v>
      </c>
    </row>
    <row r="5229" spans="1:7" x14ac:dyDescent="0.25">
      <c r="A5229" s="66" t="str">
        <f t="shared" si="81"/>
        <v>2014, Yorkshire and The Humber, Unk/Oth, 60-69, Breast</v>
      </c>
      <c r="B5229">
        <v>2014</v>
      </c>
      <c r="C5229" t="s">
        <v>0</v>
      </c>
      <c r="D5229" t="s">
        <v>17</v>
      </c>
      <c r="E5229" t="s">
        <v>26</v>
      </c>
      <c r="F5229" t="s">
        <v>96</v>
      </c>
      <c r="G5229">
        <v>94</v>
      </c>
    </row>
    <row r="5230" spans="1:7" x14ac:dyDescent="0.25">
      <c r="A5230" s="66" t="str">
        <f t="shared" si="81"/>
        <v>2014, East Midlands, 1, 70-79, Breast</v>
      </c>
      <c r="B5230">
        <v>2014</v>
      </c>
      <c r="C5230" t="s">
        <v>0</v>
      </c>
      <c r="D5230" t="s">
        <v>18</v>
      </c>
      <c r="E5230">
        <v>1</v>
      </c>
      <c r="F5230" t="s">
        <v>98</v>
      </c>
      <c r="G5230">
        <v>286</v>
      </c>
    </row>
    <row r="5231" spans="1:7" x14ac:dyDescent="0.25">
      <c r="A5231" s="66" t="str">
        <f t="shared" si="81"/>
        <v>2014, East of England, 1, 70-79, Breast</v>
      </c>
      <c r="B5231">
        <v>2014</v>
      </c>
      <c r="C5231" t="s">
        <v>0</v>
      </c>
      <c r="D5231" t="s">
        <v>18</v>
      </c>
      <c r="E5231">
        <v>1</v>
      </c>
      <c r="F5231" t="s">
        <v>94</v>
      </c>
      <c r="G5231">
        <v>447</v>
      </c>
    </row>
    <row r="5232" spans="1:7" x14ac:dyDescent="0.25">
      <c r="A5232" s="66" t="str">
        <f t="shared" si="81"/>
        <v>2014, London, 1, 70-79, Breast</v>
      </c>
      <c r="B5232">
        <v>2014</v>
      </c>
      <c r="C5232" t="s">
        <v>0</v>
      </c>
      <c r="D5232" t="s">
        <v>18</v>
      </c>
      <c r="E5232">
        <v>1</v>
      </c>
      <c r="F5232" t="s">
        <v>8</v>
      </c>
      <c r="G5232">
        <v>323</v>
      </c>
    </row>
    <row r="5233" spans="1:7" x14ac:dyDescent="0.25">
      <c r="A5233" s="66" t="str">
        <f t="shared" si="81"/>
        <v>2014, North East, 1, 70-79, Breast</v>
      </c>
      <c r="B5233">
        <v>2014</v>
      </c>
      <c r="C5233" t="s">
        <v>0</v>
      </c>
      <c r="D5233" t="s">
        <v>18</v>
      </c>
      <c r="E5233">
        <v>1</v>
      </c>
      <c r="F5233" t="s">
        <v>99</v>
      </c>
      <c r="G5233">
        <v>150</v>
      </c>
    </row>
    <row r="5234" spans="1:7" x14ac:dyDescent="0.25">
      <c r="A5234" s="66" t="str">
        <f t="shared" si="81"/>
        <v>2014, North West, 1, 70-79, Breast</v>
      </c>
      <c r="B5234">
        <v>2014</v>
      </c>
      <c r="C5234" t="s">
        <v>0</v>
      </c>
      <c r="D5234" t="s">
        <v>18</v>
      </c>
      <c r="E5234">
        <v>1</v>
      </c>
      <c r="F5234" t="s">
        <v>92</v>
      </c>
      <c r="G5234">
        <v>450</v>
      </c>
    </row>
    <row r="5235" spans="1:7" x14ac:dyDescent="0.25">
      <c r="A5235" s="66" t="str">
        <f t="shared" si="81"/>
        <v>2014, South East, 1, 70-79, Breast</v>
      </c>
      <c r="B5235">
        <v>2014</v>
      </c>
      <c r="C5235" t="s">
        <v>0</v>
      </c>
      <c r="D5235" t="s">
        <v>18</v>
      </c>
      <c r="E5235">
        <v>1</v>
      </c>
      <c r="F5235" t="s">
        <v>93</v>
      </c>
      <c r="G5235">
        <v>597</v>
      </c>
    </row>
    <row r="5236" spans="1:7" x14ac:dyDescent="0.25">
      <c r="A5236" s="66" t="str">
        <f t="shared" si="81"/>
        <v>2014, South West, 1, 70-79, Breast</v>
      </c>
      <c r="B5236">
        <v>2014</v>
      </c>
      <c r="C5236" t="s">
        <v>0</v>
      </c>
      <c r="D5236" t="s">
        <v>18</v>
      </c>
      <c r="E5236">
        <v>1</v>
      </c>
      <c r="F5236" t="s">
        <v>95</v>
      </c>
      <c r="G5236">
        <v>430</v>
      </c>
    </row>
    <row r="5237" spans="1:7" x14ac:dyDescent="0.25">
      <c r="A5237" s="66" t="str">
        <f t="shared" si="81"/>
        <v>2014, West Midlands, 1, 70-79, Breast</v>
      </c>
      <c r="B5237">
        <v>2014</v>
      </c>
      <c r="C5237" t="s">
        <v>0</v>
      </c>
      <c r="D5237" t="s">
        <v>18</v>
      </c>
      <c r="E5237">
        <v>1</v>
      </c>
      <c r="F5237" t="s">
        <v>97</v>
      </c>
      <c r="G5237">
        <v>371</v>
      </c>
    </row>
    <row r="5238" spans="1:7" x14ac:dyDescent="0.25">
      <c r="A5238" s="66" t="str">
        <f t="shared" si="81"/>
        <v>2014, Yorkshire and The Humber, 1, 70-79, Breast</v>
      </c>
      <c r="B5238">
        <v>2014</v>
      </c>
      <c r="C5238" t="s">
        <v>0</v>
      </c>
      <c r="D5238" t="s">
        <v>18</v>
      </c>
      <c r="E5238">
        <v>1</v>
      </c>
      <c r="F5238" t="s">
        <v>96</v>
      </c>
      <c r="G5238">
        <v>322</v>
      </c>
    </row>
    <row r="5239" spans="1:7" x14ac:dyDescent="0.25">
      <c r="A5239" s="66" t="str">
        <f t="shared" si="81"/>
        <v>2014, East Midlands, 2, 70-79, Breast</v>
      </c>
      <c r="B5239">
        <v>2014</v>
      </c>
      <c r="C5239" t="s">
        <v>0</v>
      </c>
      <c r="D5239" t="s">
        <v>18</v>
      </c>
      <c r="E5239">
        <v>2</v>
      </c>
      <c r="F5239" t="s">
        <v>98</v>
      </c>
      <c r="G5239">
        <v>242</v>
      </c>
    </row>
    <row r="5240" spans="1:7" x14ac:dyDescent="0.25">
      <c r="A5240" s="66" t="str">
        <f t="shared" si="81"/>
        <v>2014, East of England, 2, 70-79, Breast</v>
      </c>
      <c r="B5240">
        <v>2014</v>
      </c>
      <c r="C5240" t="s">
        <v>0</v>
      </c>
      <c r="D5240" t="s">
        <v>18</v>
      </c>
      <c r="E5240">
        <v>2</v>
      </c>
      <c r="F5240" t="s">
        <v>94</v>
      </c>
      <c r="G5240">
        <v>360</v>
      </c>
    </row>
    <row r="5241" spans="1:7" x14ac:dyDescent="0.25">
      <c r="A5241" s="66" t="str">
        <f t="shared" si="81"/>
        <v>2014, London, 2, 70-79, Breast</v>
      </c>
      <c r="B5241">
        <v>2014</v>
      </c>
      <c r="C5241" t="s">
        <v>0</v>
      </c>
      <c r="D5241" t="s">
        <v>18</v>
      </c>
      <c r="E5241">
        <v>2</v>
      </c>
      <c r="F5241" t="s">
        <v>8</v>
      </c>
      <c r="G5241">
        <v>312</v>
      </c>
    </row>
    <row r="5242" spans="1:7" x14ac:dyDescent="0.25">
      <c r="A5242" s="66" t="str">
        <f t="shared" si="81"/>
        <v>2014, North East, 2, 70-79, Breast</v>
      </c>
      <c r="B5242">
        <v>2014</v>
      </c>
      <c r="C5242" t="s">
        <v>0</v>
      </c>
      <c r="D5242" t="s">
        <v>18</v>
      </c>
      <c r="E5242">
        <v>2</v>
      </c>
      <c r="F5242" t="s">
        <v>99</v>
      </c>
      <c r="G5242">
        <v>176</v>
      </c>
    </row>
    <row r="5243" spans="1:7" x14ac:dyDescent="0.25">
      <c r="A5243" s="66" t="str">
        <f t="shared" si="81"/>
        <v>2014, North West, 2, 70-79, Breast</v>
      </c>
      <c r="B5243">
        <v>2014</v>
      </c>
      <c r="C5243" t="s">
        <v>0</v>
      </c>
      <c r="D5243" t="s">
        <v>18</v>
      </c>
      <c r="E5243">
        <v>2</v>
      </c>
      <c r="F5243" t="s">
        <v>92</v>
      </c>
      <c r="G5243">
        <v>436</v>
      </c>
    </row>
    <row r="5244" spans="1:7" x14ac:dyDescent="0.25">
      <c r="A5244" s="66" t="str">
        <f t="shared" si="81"/>
        <v>2014, South East, 2, 70-79, Breast</v>
      </c>
      <c r="B5244">
        <v>2014</v>
      </c>
      <c r="C5244" t="s">
        <v>0</v>
      </c>
      <c r="D5244" t="s">
        <v>18</v>
      </c>
      <c r="E5244">
        <v>2</v>
      </c>
      <c r="F5244" t="s">
        <v>93</v>
      </c>
      <c r="G5244">
        <v>538</v>
      </c>
    </row>
    <row r="5245" spans="1:7" x14ac:dyDescent="0.25">
      <c r="A5245" s="66" t="str">
        <f t="shared" si="81"/>
        <v>2014, South West, 2, 70-79, Breast</v>
      </c>
      <c r="B5245">
        <v>2014</v>
      </c>
      <c r="C5245" t="s">
        <v>0</v>
      </c>
      <c r="D5245" t="s">
        <v>18</v>
      </c>
      <c r="E5245">
        <v>2</v>
      </c>
      <c r="F5245" t="s">
        <v>95</v>
      </c>
      <c r="G5245">
        <v>394</v>
      </c>
    </row>
    <row r="5246" spans="1:7" x14ac:dyDescent="0.25">
      <c r="A5246" s="66" t="str">
        <f t="shared" si="81"/>
        <v>2014, West Midlands, 2, 70-79, Breast</v>
      </c>
      <c r="B5246">
        <v>2014</v>
      </c>
      <c r="C5246" t="s">
        <v>0</v>
      </c>
      <c r="D5246" t="s">
        <v>18</v>
      </c>
      <c r="E5246">
        <v>2</v>
      </c>
      <c r="F5246" t="s">
        <v>97</v>
      </c>
      <c r="G5246">
        <v>316</v>
      </c>
    </row>
    <row r="5247" spans="1:7" x14ac:dyDescent="0.25">
      <c r="A5247" s="66" t="str">
        <f t="shared" si="81"/>
        <v>2014, Yorkshire and The Humber, 2, 70-79, Breast</v>
      </c>
      <c r="B5247">
        <v>2014</v>
      </c>
      <c r="C5247" t="s">
        <v>0</v>
      </c>
      <c r="D5247" t="s">
        <v>18</v>
      </c>
      <c r="E5247">
        <v>2</v>
      </c>
      <c r="F5247" t="s">
        <v>96</v>
      </c>
      <c r="G5247">
        <v>296</v>
      </c>
    </row>
    <row r="5248" spans="1:7" x14ac:dyDescent="0.25">
      <c r="A5248" s="66" t="str">
        <f t="shared" si="81"/>
        <v>2014, East Midlands, 3, 70-79, Breast</v>
      </c>
      <c r="B5248">
        <v>2014</v>
      </c>
      <c r="C5248" t="s">
        <v>0</v>
      </c>
      <c r="D5248" t="s">
        <v>18</v>
      </c>
      <c r="E5248">
        <v>3</v>
      </c>
      <c r="F5248" t="s">
        <v>98</v>
      </c>
      <c r="G5248">
        <v>35</v>
      </c>
    </row>
    <row r="5249" spans="1:7" x14ac:dyDescent="0.25">
      <c r="A5249" s="66" t="str">
        <f t="shared" si="81"/>
        <v>2014, East of England, 3, 70-79, Breast</v>
      </c>
      <c r="B5249">
        <v>2014</v>
      </c>
      <c r="C5249" t="s">
        <v>0</v>
      </c>
      <c r="D5249" t="s">
        <v>18</v>
      </c>
      <c r="E5249">
        <v>3</v>
      </c>
      <c r="F5249" t="s">
        <v>94</v>
      </c>
      <c r="G5249">
        <v>79</v>
      </c>
    </row>
    <row r="5250" spans="1:7" x14ac:dyDescent="0.25">
      <c r="A5250" s="66" t="str">
        <f t="shared" ref="A5250:A5313" si="82">B5250&amp;", "&amp;F5250&amp;", "&amp;E5250&amp;", "&amp;D5250&amp;", "&amp;C5250</f>
        <v>2014, London, 3, 70-79, Breast</v>
      </c>
      <c r="B5250">
        <v>2014</v>
      </c>
      <c r="C5250" t="s">
        <v>0</v>
      </c>
      <c r="D5250" t="s">
        <v>18</v>
      </c>
      <c r="E5250">
        <v>3</v>
      </c>
      <c r="F5250" t="s">
        <v>8</v>
      </c>
      <c r="G5250">
        <v>75</v>
      </c>
    </row>
    <row r="5251" spans="1:7" x14ac:dyDescent="0.25">
      <c r="A5251" s="66" t="str">
        <f t="shared" si="82"/>
        <v>2014, North East, 3, 70-79, Breast</v>
      </c>
      <c r="B5251">
        <v>2014</v>
      </c>
      <c r="C5251" t="s">
        <v>0</v>
      </c>
      <c r="D5251" t="s">
        <v>18</v>
      </c>
      <c r="E5251">
        <v>3</v>
      </c>
      <c r="F5251" t="s">
        <v>99</v>
      </c>
      <c r="G5251">
        <v>41</v>
      </c>
    </row>
    <row r="5252" spans="1:7" x14ac:dyDescent="0.25">
      <c r="A5252" s="66" t="str">
        <f t="shared" si="82"/>
        <v>2014, North West, 3, 70-79, Breast</v>
      </c>
      <c r="B5252">
        <v>2014</v>
      </c>
      <c r="C5252" t="s">
        <v>0</v>
      </c>
      <c r="D5252" t="s">
        <v>18</v>
      </c>
      <c r="E5252">
        <v>3</v>
      </c>
      <c r="F5252" t="s">
        <v>92</v>
      </c>
      <c r="G5252">
        <v>105</v>
      </c>
    </row>
    <row r="5253" spans="1:7" x14ac:dyDescent="0.25">
      <c r="A5253" s="66" t="str">
        <f t="shared" si="82"/>
        <v>2014, South East, 3, 70-79, Breast</v>
      </c>
      <c r="B5253">
        <v>2014</v>
      </c>
      <c r="C5253" t="s">
        <v>0</v>
      </c>
      <c r="D5253" t="s">
        <v>18</v>
      </c>
      <c r="E5253">
        <v>3</v>
      </c>
      <c r="F5253" t="s">
        <v>93</v>
      </c>
      <c r="G5253">
        <v>128</v>
      </c>
    </row>
    <row r="5254" spans="1:7" x14ac:dyDescent="0.25">
      <c r="A5254" s="66" t="str">
        <f t="shared" si="82"/>
        <v>2014, South West, 3, 70-79, Breast</v>
      </c>
      <c r="B5254">
        <v>2014</v>
      </c>
      <c r="C5254" t="s">
        <v>0</v>
      </c>
      <c r="D5254" t="s">
        <v>18</v>
      </c>
      <c r="E5254">
        <v>3</v>
      </c>
      <c r="F5254" t="s">
        <v>95</v>
      </c>
      <c r="G5254">
        <v>98</v>
      </c>
    </row>
    <row r="5255" spans="1:7" x14ac:dyDescent="0.25">
      <c r="A5255" s="66" t="str">
        <f t="shared" si="82"/>
        <v>2014, West Midlands, 3, 70-79, Breast</v>
      </c>
      <c r="B5255">
        <v>2014</v>
      </c>
      <c r="C5255" t="s">
        <v>0</v>
      </c>
      <c r="D5255" t="s">
        <v>18</v>
      </c>
      <c r="E5255">
        <v>3</v>
      </c>
      <c r="F5255" t="s">
        <v>97</v>
      </c>
      <c r="G5255">
        <v>59</v>
      </c>
    </row>
    <row r="5256" spans="1:7" x14ac:dyDescent="0.25">
      <c r="A5256" s="66" t="str">
        <f t="shared" si="82"/>
        <v>2014, Yorkshire and The Humber, 3, 70-79, Breast</v>
      </c>
      <c r="B5256">
        <v>2014</v>
      </c>
      <c r="C5256" t="s">
        <v>0</v>
      </c>
      <c r="D5256" t="s">
        <v>18</v>
      </c>
      <c r="E5256">
        <v>3</v>
      </c>
      <c r="F5256" t="s">
        <v>96</v>
      </c>
      <c r="G5256">
        <v>46</v>
      </c>
    </row>
    <row r="5257" spans="1:7" x14ac:dyDescent="0.25">
      <c r="A5257" s="66" t="str">
        <f t="shared" si="82"/>
        <v>2014, East Midlands, 4, 70-79, Breast</v>
      </c>
      <c r="B5257">
        <v>2014</v>
      </c>
      <c r="C5257" t="s">
        <v>0</v>
      </c>
      <c r="D5257" t="s">
        <v>18</v>
      </c>
      <c r="E5257">
        <v>4</v>
      </c>
      <c r="F5257" t="s">
        <v>98</v>
      </c>
      <c r="G5257">
        <v>55</v>
      </c>
    </row>
    <row r="5258" spans="1:7" x14ac:dyDescent="0.25">
      <c r="A5258" s="66" t="str">
        <f t="shared" si="82"/>
        <v>2014, East of England, 4, 70-79, Breast</v>
      </c>
      <c r="B5258">
        <v>2014</v>
      </c>
      <c r="C5258" t="s">
        <v>0</v>
      </c>
      <c r="D5258" t="s">
        <v>18</v>
      </c>
      <c r="E5258">
        <v>4</v>
      </c>
      <c r="F5258" t="s">
        <v>94</v>
      </c>
      <c r="G5258">
        <v>67</v>
      </c>
    </row>
    <row r="5259" spans="1:7" x14ac:dyDescent="0.25">
      <c r="A5259" s="66" t="str">
        <f t="shared" si="82"/>
        <v>2014, London, 4, 70-79, Breast</v>
      </c>
      <c r="B5259">
        <v>2014</v>
      </c>
      <c r="C5259" t="s">
        <v>0</v>
      </c>
      <c r="D5259" t="s">
        <v>18</v>
      </c>
      <c r="E5259">
        <v>4</v>
      </c>
      <c r="F5259" t="s">
        <v>8</v>
      </c>
      <c r="G5259">
        <v>57</v>
      </c>
    </row>
    <row r="5260" spans="1:7" x14ac:dyDescent="0.25">
      <c r="A5260" s="66" t="str">
        <f t="shared" si="82"/>
        <v>2014, North East, 4, 70-79, Breast</v>
      </c>
      <c r="B5260">
        <v>2014</v>
      </c>
      <c r="C5260" t="s">
        <v>0</v>
      </c>
      <c r="D5260" t="s">
        <v>18</v>
      </c>
      <c r="E5260">
        <v>4</v>
      </c>
      <c r="F5260" t="s">
        <v>99</v>
      </c>
      <c r="G5260">
        <v>30</v>
      </c>
    </row>
    <row r="5261" spans="1:7" x14ac:dyDescent="0.25">
      <c r="A5261" s="66" t="str">
        <f t="shared" si="82"/>
        <v>2014, North West, 4, 70-79, Breast</v>
      </c>
      <c r="B5261">
        <v>2014</v>
      </c>
      <c r="C5261" t="s">
        <v>0</v>
      </c>
      <c r="D5261" t="s">
        <v>18</v>
      </c>
      <c r="E5261">
        <v>4</v>
      </c>
      <c r="F5261" t="s">
        <v>92</v>
      </c>
      <c r="G5261">
        <v>64</v>
      </c>
    </row>
    <row r="5262" spans="1:7" x14ac:dyDescent="0.25">
      <c r="A5262" s="66" t="str">
        <f t="shared" si="82"/>
        <v>2014, South East, 4, 70-79, Breast</v>
      </c>
      <c r="B5262">
        <v>2014</v>
      </c>
      <c r="C5262" t="s">
        <v>0</v>
      </c>
      <c r="D5262" t="s">
        <v>18</v>
      </c>
      <c r="E5262">
        <v>4</v>
      </c>
      <c r="F5262" t="s">
        <v>93</v>
      </c>
      <c r="G5262">
        <v>101</v>
      </c>
    </row>
    <row r="5263" spans="1:7" x14ac:dyDescent="0.25">
      <c r="A5263" s="66" t="str">
        <f t="shared" si="82"/>
        <v>2014, South West, 4, 70-79, Breast</v>
      </c>
      <c r="B5263">
        <v>2014</v>
      </c>
      <c r="C5263" t="s">
        <v>0</v>
      </c>
      <c r="D5263" t="s">
        <v>18</v>
      </c>
      <c r="E5263">
        <v>4</v>
      </c>
      <c r="F5263" t="s">
        <v>95</v>
      </c>
      <c r="G5263">
        <v>64</v>
      </c>
    </row>
    <row r="5264" spans="1:7" x14ac:dyDescent="0.25">
      <c r="A5264" s="66" t="str">
        <f t="shared" si="82"/>
        <v>2014, West Midlands, 4, 70-79, Breast</v>
      </c>
      <c r="B5264">
        <v>2014</v>
      </c>
      <c r="C5264" t="s">
        <v>0</v>
      </c>
      <c r="D5264" t="s">
        <v>18</v>
      </c>
      <c r="E5264">
        <v>4</v>
      </c>
      <c r="F5264" t="s">
        <v>97</v>
      </c>
      <c r="G5264">
        <v>74</v>
      </c>
    </row>
    <row r="5265" spans="1:7" x14ac:dyDescent="0.25">
      <c r="A5265" s="66" t="str">
        <f t="shared" si="82"/>
        <v>2014, Yorkshire and The Humber, 4, 70-79, Breast</v>
      </c>
      <c r="B5265">
        <v>2014</v>
      </c>
      <c r="C5265" t="s">
        <v>0</v>
      </c>
      <c r="D5265" t="s">
        <v>18</v>
      </c>
      <c r="E5265">
        <v>4</v>
      </c>
      <c r="F5265" t="s">
        <v>96</v>
      </c>
      <c r="G5265">
        <v>53</v>
      </c>
    </row>
    <row r="5266" spans="1:7" x14ac:dyDescent="0.25">
      <c r="A5266" s="66" t="str">
        <f t="shared" si="82"/>
        <v>2014, East Midlands, Unk/Oth, 70-79, Breast</v>
      </c>
      <c r="B5266">
        <v>2014</v>
      </c>
      <c r="C5266" t="s">
        <v>0</v>
      </c>
      <c r="D5266" t="s">
        <v>18</v>
      </c>
      <c r="E5266" t="s">
        <v>26</v>
      </c>
      <c r="F5266" t="s">
        <v>98</v>
      </c>
      <c r="G5266">
        <v>146</v>
      </c>
    </row>
    <row r="5267" spans="1:7" x14ac:dyDescent="0.25">
      <c r="A5267" s="66" t="str">
        <f t="shared" si="82"/>
        <v>2014, East of England, Unk/Oth, 70-79, Breast</v>
      </c>
      <c r="B5267">
        <v>2014</v>
      </c>
      <c r="C5267" t="s">
        <v>0</v>
      </c>
      <c r="D5267" t="s">
        <v>18</v>
      </c>
      <c r="E5267" t="s">
        <v>26</v>
      </c>
      <c r="F5267" t="s">
        <v>94</v>
      </c>
      <c r="G5267">
        <v>29</v>
      </c>
    </row>
    <row r="5268" spans="1:7" x14ac:dyDescent="0.25">
      <c r="A5268" s="66" t="str">
        <f t="shared" si="82"/>
        <v>2014, London, Unk/Oth, 70-79, Breast</v>
      </c>
      <c r="B5268">
        <v>2014</v>
      </c>
      <c r="C5268" t="s">
        <v>0</v>
      </c>
      <c r="D5268" t="s">
        <v>18</v>
      </c>
      <c r="E5268" t="s">
        <v>26</v>
      </c>
      <c r="F5268" t="s">
        <v>8</v>
      </c>
      <c r="G5268">
        <v>114</v>
      </c>
    </row>
    <row r="5269" spans="1:7" x14ac:dyDescent="0.25">
      <c r="A5269" s="66" t="str">
        <f t="shared" si="82"/>
        <v>2014, North East, Unk/Oth, 70-79, Breast</v>
      </c>
      <c r="B5269">
        <v>2014</v>
      </c>
      <c r="C5269" t="s">
        <v>0</v>
      </c>
      <c r="D5269" t="s">
        <v>18</v>
      </c>
      <c r="E5269" t="s">
        <v>26</v>
      </c>
      <c r="F5269" t="s">
        <v>99</v>
      </c>
      <c r="G5269">
        <v>25</v>
      </c>
    </row>
    <row r="5270" spans="1:7" x14ac:dyDescent="0.25">
      <c r="A5270" s="66" t="str">
        <f t="shared" si="82"/>
        <v>2014, North West, Unk/Oth, 70-79, Breast</v>
      </c>
      <c r="B5270">
        <v>2014</v>
      </c>
      <c r="C5270" t="s">
        <v>0</v>
      </c>
      <c r="D5270" t="s">
        <v>18</v>
      </c>
      <c r="E5270" t="s">
        <v>26</v>
      </c>
      <c r="F5270" t="s">
        <v>92</v>
      </c>
      <c r="G5270">
        <v>92</v>
      </c>
    </row>
    <row r="5271" spans="1:7" x14ac:dyDescent="0.25">
      <c r="A5271" s="66" t="str">
        <f t="shared" si="82"/>
        <v>2014, South East, Unk/Oth, 70-79, Breast</v>
      </c>
      <c r="B5271">
        <v>2014</v>
      </c>
      <c r="C5271" t="s">
        <v>0</v>
      </c>
      <c r="D5271" t="s">
        <v>18</v>
      </c>
      <c r="E5271" t="s">
        <v>26</v>
      </c>
      <c r="F5271" t="s">
        <v>93</v>
      </c>
      <c r="G5271">
        <v>178</v>
      </c>
    </row>
    <row r="5272" spans="1:7" x14ac:dyDescent="0.25">
      <c r="A5272" s="66" t="str">
        <f t="shared" si="82"/>
        <v>2014, South West, Unk/Oth, 70-79, Breast</v>
      </c>
      <c r="B5272">
        <v>2014</v>
      </c>
      <c r="C5272" t="s">
        <v>0</v>
      </c>
      <c r="D5272" t="s">
        <v>18</v>
      </c>
      <c r="E5272" t="s">
        <v>26</v>
      </c>
      <c r="F5272" t="s">
        <v>95</v>
      </c>
      <c r="G5272">
        <v>87</v>
      </c>
    </row>
    <row r="5273" spans="1:7" x14ac:dyDescent="0.25">
      <c r="A5273" s="66" t="str">
        <f t="shared" si="82"/>
        <v>2014, West Midlands, Unk/Oth, 70-79, Breast</v>
      </c>
      <c r="B5273">
        <v>2014</v>
      </c>
      <c r="C5273" t="s">
        <v>0</v>
      </c>
      <c r="D5273" t="s">
        <v>18</v>
      </c>
      <c r="E5273" t="s">
        <v>26</v>
      </c>
      <c r="F5273" t="s">
        <v>97</v>
      </c>
      <c r="G5273">
        <v>86</v>
      </c>
    </row>
    <row r="5274" spans="1:7" x14ac:dyDescent="0.25">
      <c r="A5274" s="66" t="str">
        <f t="shared" si="82"/>
        <v>2014, Yorkshire and The Humber, Unk/Oth, 70-79, Breast</v>
      </c>
      <c r="B5274">
        <v>2014</v>
      </c>
      <c r="C5274" t="s">
        <v>0</v>
      </c>
      <c r="D5274" t="s">
        <v>18</v>
      </c>
      <c r="E5274" t="s">
        <v>26</v>
      </c>
      <c r="F5274" t="s">
        <v>96</v>
      </c>
      <c r="G5274">
        <v>92</v>
      </c>
    </row>
    <row r="5275" spans="1:7" x14ac:dyDescent="0.25">
      <c r="A5275" s="66" t="str">
        <f t="shared" si="82"/>
        <v>2014, East Midlands, 1, 80+, Breast</v>
      </c>
      <c r="B5275">
        <v>2014</v>
      </c>
      <c r="C5275" t="s">
        <v>0</v>
      </c>
      <c r="D5275" t="s">
        <v>19</v>
      </c>
      <c r="E5275">
        <v>1</v>
      </c>
      <c r="F5275" t="s">
        <v>98</v>
      </c>
      <c r="G5275">
        <v>122</v>
      </c>
    </row>
    <row r="5276" spans="1:7" x14ac:dyDescent="0.25">
      <c r="A5276" s="66" t="str">
        <f t="shared" si="82"/>
        <v>2014, East of England, 1, 80+, Breast</v>
      </c>
      <c r="B5276">
        <v>2014</v>
      </c>
      <c r="C5276" t="s">
        <v>0</v>
      </c>
      <c r="D5276" t="s">
        <v>19</v>
      </c>
      <c r="E5276">
        <v>1</v>
      </c>
      <c r="F5276" t="s">
        <v>94</v>
      </c>
      <c r="G5276">
        <v>265</v>
      </c>
    </row>
    <row r="5277" spans="1:7" x14ac:dyDescent="0.25">
      <c r="A5277" s="66" t="str">
        <f t="shared" si="82"/>
        <v>2014, London, 1, 80+, Breast</v>
      </c>
      <c r="B5277">
        <v>2014</v>
      </c>
      <c r="C5277" t="s">
        <v>0</v>
      </c>
      <c r="D5277" t="s">
        <v>19</v>
      </c>
      <c r="E5277">
        <v>1</v>
      </c>
      <c r="F5277" t="s">
        <v>8</v>
      </c>
      <c r="G5277">
        <v>168</v>
      </c>
    </row>
    <row r="5278" spans="1:7" x14ac:dyDescent="0.25">
      <c r="A5278" s="66" t="str">
        <f t="shared" si="82"/>
        <v>2014, North East, 1, 80+, Breast</v>
      </c>
      <c r="B5278">
        <v>2014</v>
      </c>
      <c r="C5278" t="s">
        <v>0</v>
      </c>
      <c r="D5278" t="s">
        <v>19</v>
      </c>
      <c r="E5278">
        <v>1</v>
      </c>
      <c r="F5278" t="s">
        <v>99</v>
      </c>
      <c r="G5278">
        <v>88</v>
      </c>
    </row>
    <row r="5279" spans="1:7" x14ac:dyDescent="0.25">
      <c r="A5279" s="66" t="str">
        <f t="shared" si="82"/>
        <v>2014, North West, 1, 80+, Breast</v>
      </c>
      <c r="B5279">
        <v>2014</v>
      </c>
      <c r="C5279" t="s">
        <v>0</v>
      </c>
      <c r="D5279" t="s">
        <v>19</v>
      </c>
      <c r="E5279">
        <v>1</v>
      </c>
      <c r="F5279" t="s">
        <v>92</v>
      </c>
      <c r="G5279">
        <v>182</v>
      </c>
    </row>
    <row r="5280" spans="1:7" x14ac:dyDescent="0.25">
      <c r="A5280" s="66" t="str">
        <f t="shared" si="82"/>
        <v>2014, South East, 1, 80+, Breast</v>
      </c>
      <c r="B5280">
        <v>2014</v>
      </c>
      <c r="C5280" t="s">
        <v>0</v>
      </c>
      <c r="D5280" t="s">
        <v>19</v>
      </c>
      <c r="E5280">
        <v>1</v>
      </c>
      <c r="F5280" t="s">
        <v>93</v>
      </c>
      <c r="G5280">
        <v>329</v>
      </c>
    </row>
    <row r="5281" spans="1:7" x14ac:dyDescent="0.25">
      <c r="A5281" s="66" t="str">
        <f t="shared" si="82"/>
        <v>2014, South West, 1, 80+, Breast</v>
      </c>
      <c r="B5281">
        <v>2014</v>
      </c>
      <c r="C5281" t="s">
        <v>0</v>
      </c>
      <c r="D5281" t="s">
        <v>19</v>
      </c>
      <c r="E5281">
        <v>1</v>
      </c>
      <c r="F5281" t="s">
        <v>95</v>
      </c>
      <c r="G5281">
        <v>230</v>
      </c>
    </row>
    <row r="5282" spans="1:7" x14ac:dyDescent="0.25">
      <c r="A5282" s="66" t="str">
        <f t="shared" si="82"/>
        <v>2014, West Midlands, 1, 80+, Breast</v>
      </c>
      <c r="B5282">
        <v>2014</v>
      </c>
      <c r="C5282" t="s">
        <v>0</v>
      </c>
      <c r="D5282" t="s">
        <v>19</v>
      </c>
      <c r="E5282">
        <v>1</v>
      </c>
      <c r="F5282" t="s">
        <v>97</v>
      </c>
      <c r="G5282">
        <v>198</v>
      </c>
    </row>
    <row r="5283" spans="1:7" x14ac:dyDescent="0.25">
      <c r="A5283" s="66" t="str">
        <f t="shared" si="82"/>
        <v>2014, Yorkshire and The Humber, 1, 80+, Breast</v>
      </c>
      <c r="B5283">
        <v>2014</v>
      </c>
      <c r="C5283" t="s">
        <v>0</v>
      </c>
      <c r="D5283" t="s">
        <v>19</v>
      </c>
      <c r="E5283">
        <v>1</v>
      </c>
      <c r="F5283" t="s">
        <v>96</v>
      </c>
      <c r="G5283">
        <v>168</v>
      </c>
    </row>
    <row r="5284" spans="1:7" x14ac:dyDescent="0.25">
      <c r="A5284" s="66" t="str">
        <f t="shared" si="82"/>
        <v>2014, East Midlands, 2, 80+, Breast</v>
      </c>
      <c r="B5284">
        <v>2014</v>
      </c>
      <c r="C5284" t="s">
        <v>0</v>
      </c>
      <c r="D5284" t="s">
        <v>19</v>
      </c>
      <c r="E5284">
        <v>2</v>
      </c>
      <c r="F5284" t="s">
        <v>98</v>
      </c>
      <c r="G5284">
        <v>187</v>
      </c>
    </row>
    <row r="5285" spans="1:7" x14ac:dyDescent="0.25">
      <c r="A5285" s="66" t="str">
        <f t="shared" si="82"/>
        <v>2014, East of England, 2, 80+, Breast</v>
      </c>
      <c r="B5285">
        <v>2014</v>
      </c>
      <c r="C5285" t="s">
        <v>0</v>
      </c>
      <c r="D5285" t="s">
        <v>19</v>
      </c>
      <c r="E5285">
        <v>2</v>
      </c>
      <c r="F5285" t="s">
        <v>94</v>
      </c>
      <c r="G5285">
        <v>390</v>
      </c>
    </row>
    <row r="5286" spans="1:7" x14ac:dyDescent="0.25">
      <c r="A5286" s="66" t="str">
        <f t="shared" si="82"/>
        <v>2014, London, 2, 80+, Breast</v>
      </c>
      <c r="B5286">
        <v>2014</v>
      </c>
      <c r="C5286" t="s">
        <v>0</v>
      </c>
      <c r="D5286" t="s">
        <v>19</v>
      </c>
      <c r="E5286">
        <v>2</v>
      </c>
      <c r="F5286" t="s">
        <v>8</v>
      </c>
      <c r="G5286">
        <v>302</v>
      </c>
    </row>
    <row r="5287" spans="1:7" x14ac:dyDescent="0.25">
      <c r="A5287" s="66" t="str">
        <f t="shared" si="82"/>
        <v>2014, North East, 2, 80+, Breast</v>
      </c>
      <c r="B5287">
        <v>2014</v>
      </c>
      <c r="C5287" t="s">
        <v>0</v>
      </c>
      <c r="D5287" t="s">
        <v>19</v>
      </c>
      <c r="E5287">
        <v>2</v>
      </c>
      <c r="F5287" t="s">
        <v>99</v>
      </c>
      <c r="G5287">
        <v>156</v>
      </c>
    </row>
    <row r="5288" spans="1:7" x14ac:dyDescent="0.25">
      <c r="A5288" s="66" t="str">
        <f t="shared" si="82"/>
        <v>2014, North West, 2, 80+, Breast</v>
      </c>
      <c r="B5288">
        <v>2014</v>
      </c>
      <c r="C5288" t="s">
        <v>0</v>
      </c>
      <c r="D5288" t="s">
        <v>19</v>
      </c>
      <c r="E5288">
        <v>2</v>
      </c>
      <c r="F5288" t="s">
        <v>92</v>
      </c>
      <c r="G5288">
        <v>306</v>
      </c>
    </row>
    <row r="5289" spans="1:7" x14ac:dyDescent="0.25">
      <c r="A5289" s="66" t="str">
        <f t="shared" si="82"/>
        <v>2014, South East, 2, 80+, Breast</v>
      </c>
      <c r="B5289">
        <v>2014</v>
      </c>
      <c r="C5289" t="s">
        <v>0</v>
      </c>
      <c r="D5289" t="s">
        <v>19</v>
      </c>
      <c r="E5289">
        <v>2</v>
      </c>
      <c r="F5289" t="s">
        <v>93</v>
      </c>
      <c r="G5289">
        <v>482</v>
      </c>
    </row>
    <row r="5290" spans="1:7" x14ac:dyDescent="0.25">
      <c r="A5290" s="66" t="str">
        <f t="shared" si="82"/>
        <v>2014, South West, 2, 80+, Breast</v>
      </c>
      <c r="B5290">
        <v>2014</v>
      </c>
      <c r="C5290" t="s">
        <v>0</v>
      </c>
      <c r="D5290" t="s">
        <v>19</v>
      </c>
      <c r="E5290">
        <v>2</v>
      </c>
      <c r="F5290" t="s">
        <v>95</v>
      </c>
      <c r="G5290">
        <v>360</v>
      </c>
    </row>
    <row r="5291" spans="1:7" x14ac:dyDescent="0.25">
      <c r="A5291" s="66" t="str">
        <f t="shared" si="82"/>
        <v>2014, West Midlands, 2, 80+, Breast</v>
      </c>
      <c r="B5291">
        <v>2014</v>
      </c>
      <c r="C5291" t="s">
        <v>0</v>
      </c>
      <c r="D5291" t="s">
        <v>19</v>
      </c>
      <c r="E5291">
        <v>2</v>
      </c>
      <c r="F5291" t="s">
        <v>97</v>
      </c>
      <c r="G5291">
        <v>308</v>
      </c>
    </row>
    <row r="5292" spans="1:7" x14ac:dyDescent="0.25">
      <c r="A5292" s="66" t="str">
        <f t="shared" si="82"/>
        <v>2014, Yorkshire and The Humber, 2, 80+, Breast</v>
      </c>
      <c r="B5292">
        <v>2014</v>
      </c>
      <c r="C5292" t="s">
        <v>0</v>
      </c>
      <c r="D5292" t="s">
        <v>19</v>
      </c>
      <c r="E5292">
        <v>2</v>
      </c>
      <c r="F5292" t="s">
        <v>96</v>
      </c>
      <c r="G5292">
        <v>235</v>
      </c>
    </row>
    <row r="5293" spans="1:7" x14ac:dyDescent="0.25">
      <c r="A5293" s="66" t="str">
        <f t="shared" si="82"/>
        <v>2014, East Midlands, 3, 80+, Breast</v>
      </c>
      <c r="B5293">
        <v>2014</v>
      </c>
      <c r="C5293" t="s">
        <v>0</v>
      </c>
      <c r="D5293" t="s">
        <v>19</v>
      </c>
      <c r="E5293">
        <v>3</v>
      </c>
      <c r="F5293" t="s">
        <v>98</v>
      </c>
      <c r="G5293">
        <v>22</v>
      </c>
    </row>
    <row r="5294" spans="1:7" x14ac:dyDescent="0.25">
      <c r="A5294" s="66" t="str">
        <f t="shared" si="82"/>
        <v>2014, East of England, 3, 80+, Breast</v>
      </c>
      <c r="B5294">
        <v>2014</v>
      </c>
      <c r="C5294" t="s">
        <v>0</v>
      </c>
      <c r="D5294" t="s">
        <v>19</v>
      </c>
      <c r="E5294">
        <v>3</v>
      </c>
      <c r="F5294" t="s">
        <v>94</v>
      </c>
      <c r="G5294">
        <v>80</v>
      </c>
    </row>
    <row r="5295" spans="1:7" x14ac:dyDescent="0.25">
      <c r="A5295" s="66" t="str">
        <f t="shared" si="82"/>
        <v>2014, London, 3, 80+, Breast</v>
      </c>
      <c r="B5295">
        <v>2014</v>
      </c>
      <c r="C5295" t="s">
        <v>0</v>
      </c>
      <c r="D5295" t="s">
        <v>19</v>
      </c>
      <c r="E5295">
        <v>3</v>
      </c>
      <c r="F5295" t="s">
        <v>8</v>
      </c>
      <c r="G5295">
        <v>68</v>
      </c>
    </row>
    <row r="5296" spans="1:7" x14ac:dyDescent="0.25">
      <c r="A5296" s="66" t="str">
        <f t="shared" si="82"/>
        <v>2014, North East, 3, 80+, Breast</v>
      </c>
      <c r="B5296">
        <v>2014</v>
      </c>
      <c r="C5296" t="s">
        <v>0</v>
      </c>
      <c r="D5296" t="s">
        <v>19</v>
      </c>
      <c r="E5296">
        <v>3</v>
      </c>
      <c r="F5296" t="s">
        <v>99</v>
      </c>
      <c r="G5296">
        <v>16</v>
      </c>
    </row>
    <row r="5297" spans="1:7" x14ac:dyDescent="0.25">
      <c r="A5297" s="66" t="str">
        <f t="shared" si="82"/>
        <v>2014, North West, 3, 80+, Breast</v>
      </c>
      <c r="B5297">
        <v>2014</v>
      </c>
      <c r="C5297" t="s">
        <v>0</v>
      </c>
      <c r="D5297" t="s">
        <v>19</v>
      </c>
      <c r="E5297">
        <v>3</v>
      </c>
      <c r="F5297" t="s">
        <v>92</v>
      </c>
      <c r="G5297">
        <v>96</v>
      </c>
    </row>
    <row r="5298" spans="1:7" x14ac:dyDescent="0.25">
      <c r="A5298" s="66" t="str">
        <f t="shared" si="82"/>
        <v>2014, South East, 3, 80+, Breast</v>
      </c>
      <c r="B5298">
        <v>2014</v>
      </c>
      <c r="C5298" t="s">
        <v>0</v>
      </c>
      <c r="D5298" t="s">
        <v>19</v>
      </c>
      <c r="E5298">
        <v>3</v>
      </c>
      <c r="F5298" t="s">
        <v>93</v>
      </c>
      <c r="G5298">
        <v>114</v>
      </c>
    </row>
    <row r="5299" spans="1:7" x14ac:dyDescent="0.25">
      <c r="A5299" s="66" t="str">
        <f t="shared" si="82"/>
        <v>2014, South West, 3, 80+, Breast</v>
      </c>
      <c r="B5299">
        <v>2014</v>
      </c>
      <c r="C5299" t="s">
        <v>0</v>
      </c>
      <c r="D5299" t="s">
        <v>19</v>
      </c>
      <c r="E5299">
        <v>3</v>
      </c>
      <c r="F5299" t="s">
        <v>95</v>
      </c>
      <c r="G5299">
        <v>109</v>
      </c>
    </row>
    <row r="5300" spans="1:7" x14ac:dyDescent="0.25">
      <c r="A5300" s="66" t="str">
        <f t="shared" si="82"/>
        <v>2014, West Midlands, 3, 80+, Breast</v>
      </c>
      <c r="B5300">
        <v>2014</v>
      </c>
      <c r="C5300" t="s">
        <v>0</v>
      </c>
      <c r="D5300" t="s">
        <v>19</v>
      </c>
      <c r="E5300">
        <v>3</v>
      </c>
      <c r="F5300" t="s">
        <v>97</v>
      </c>
      <c r="G5300">
        <v>53</v>
      </c>
    </row>
    <row r="5301" spans="1:7" x14ac:dyDescent="0.25">
      <c r="A5301" s="66" t="str">
        <f t="shared" si="82"/>
        <v>2014, Yorkshire and The Humber, 3, 80+, Breast</v>
      </c>
      <c r="B5301">
        <v>2014</v>
      </c>
      <c r="C5301" t="s">
        <v>0</v>
      </c>
      <c r="D5301" t="s">
        <v>19</v>
      </c>
      <c r="E5301">
        <v>3</v>
      </c>
      <c r="F5301" t="s">
        <v>96</v>
      </c>
      <c r="G5301">
        <v>29</v>
      </c>
    </row>
    <row r="5302" spans="1:7" x14ac:dyDescent="0.25">
      <c r="A5302" s="66" t="str">
        <f t="shared" si="82"/>
        <v>2014, East Midlands, 4, 80+, Breast</v>
      </c>
      <c r="B5302">
        <v>2014</v>
      </c>
      <c r="C5302" t="s">
        <v>0</v>
      </c>
      <c r="D5302" t="s">
        <v>19</v>
      </c>
      <c r="E5302">
        <v>4</v>
      </c>
      <c r="F5302" t="s">
        <v>98</v>
      </c>
      <c r="G5302">
        <v>41</v>
      </c>
    </row>
    <row r="5303" spans="1:7" x14ac:dyDescent="0.25">
      <c r="A5303" s="66" t="str">
        <f t="shared" si="82"/>
        <v>2014, East of England, 4, 80+, Breast</v>
      </c>
      <c r="B5303">
        <v>2014</v>
      </c>
      <c r="C5303" t="s">
        <v>0</v>
      </c>
      <c r="D5303" t="s">
        <v>19</v>
      </c>
      <c r="E5303">
        <v>4</v>
      </c>
      <c r="F5303" t="s">
        <v>94</v>
      </c>
      <c r="G5303">
        <v>85</v>
      </c>
    </row>
    <row r="5304" spans="1:7" x14ac:dyDescent="0.25">
      <c r="A5304" s="66" t="str">
        <f t="shared" si="82"/>
        <v>2014, London, 4, 80+, Breast</v>
      </c>
      <c r="B5304">
        <v>2014</v>
      </c>
      <c r="C5304" t="s">
        <v>0</v>
      </c>
      <c r="D5304" t="s">
        <v>19</v>
      </c>
      <c r="E5304">
        <v>4</v>
      </c>
      <c r="F5304" t="s">
        <v>8</v>
      </c>
      <c r="G5304">
        <v>71</v>
      </c>
    </row>
    <row r="5305" spans="1:7" x14ac:dyDescent="0.25">
      <c r="A5305" s="66" t="str">
        <f t="shared" si="82"/>
        <v>2014, North East, 4, 80+, Breast</v>
      </c>
      <c r="B5305">
        <v>2014</v>
      </c>
      <c r="C5305" t="s">
        <v>0</v>
      </c>
      <c r="D5305" t="s">
        <v>19</v>
      </c>
      <c r="E5305">
        <v>4</v>
      </c>
      <c r="F5305" t="s">
        <v>99</v>
      </c>
      <c r="G5305">
        <v>30</v>
      </c>
    </row>
    <row r="5306" spans="1:7" x14ac:dyDescent="0.25">
      <c r="A5306" s="66" t="str">
        <f t="shared" si="82"/>
        <v>2014, North West, 4, 80+, Breast</v>
      </c>
      <c r="B5306">
        <v>2014</v>
      </c>
      <c r="C5306" t="s">
        <v>0</v>
      </c>
      <c r="D5306" t="s">
        <v>19</v>
      </c>
      <c r="E5306">
        <v>4</v>
      </c>
      <c r="F5306" t="s">
        <v>92</v>
      </c>
      <c r="G5306">
        <v>67</v>
      </c>
    </row>
    <row r="5307" spans="1:7" x14ac:dyDescent="0.25">
      <c r="A5307" s="66" t="str">
        <f t="shared" si="82"/>
        <v>2014, South East, 4, 80+, Breast</v>
      </c>
      <c r="B5307">
        <v>2014</v>
      </c>
      <c r="C5307" t="s">
        <v>0</v>
      </c>
      <c r="D5307" t="s">
        <v>19</v>
      </c>
      <c r="E5307">
        <v>4</v>
      </c>
      <c r="F5307" t="s">
        <v>93</v>
      </c>
      <c r="G5307">
        <v>89</v>
      </c>
    </row>
    <row r="5308" spans="1:7" x14ac:dyDescent="0.25">
      <c r="A5308" s="66" t="str">
        <f t="shared" si="82"/>
        <v>2014, South West, 4, 80+, Breast</v>
      </c>
      <c r="B5308">
        <v>2014</v>
      </c>
      <c r="C5308" t="s">
        <v>0</v>
      </c>
      <c r="D5308" t="s">
        <v>19</v>
      </c>
      <c r="E5308">
        <v>4</v>
      </c>
      <c r="F5308" t="s">
        <v>95</v>
      </c>
      <c r="G5308">
        <v>64</v>
      </c>
    </row>
    <row r="5309" spans="1:7" x14ac:dyDescent="0.25">
      <c r="A5309" s="66" t="str">
        <f t="shared" si="82"/>
        <v>2014, West Midlands, 4, 80+, Breast</v>
      </c>
      <c r="B5309">
        <v>2014</v>
      </c>
      <c r="C5309" t="s">
        <v>0</v>
      </c>
      <c r="D5309" t="s">
        <v>19</v>
      </c>
      <c r="E5309">
        <v>4</v>
      </c>
      <c r="F5309" t="s">
        <v>97</v>
      </c>
      <c r="G5309">
        <v>70</v>
      </c>
    </row>
    <row r="5310" spans="1:7" x14ac:dyDescent="0.25">
      <c r="A5310" s="66" t="str">
        <f t="shared" si="82"/>
        <v>2014, Yorkshire and The Humber, 4, 80+, Breast</v>
      </c>
      <c r="B5310">
        <v>2014</v>
      </c>
      <c r="C5310" t="s">
        <v>0</v>
      </c>
      <c r="D5310" t="s">
        <v>19</v>
      </c>
      <c r="E5310">
        <v>4</v>
      </c>
      <c r="F5310" t="s">
        <v>96</v>
      </c>
      <c r="G5310">
        <v>61</v>
      </c>
    </row>
    <row r="5311" spans="1:7" x14ac:dyDescent="0.25">
      <c r="A5311" s="66" t="str">
        <f t="shared" si="82"/>
        <v>2014, East Midlands, Unk/Oth, 80+, Breast</v>
      </c>
      <c r="B5311">
        <v>2014</v>
      </c>
      <c r="C5311" t="s">
        <v>0</v>
      </c>
      <c r="D5311" t="s">
        <v>19</v>
      </c>
      <c r="E5311" t="s">
        <v>26</v>
      </c>
      <c r="F5311" t="s">
        <v>98</v>
      </c>
      <c r="G5311">
        <v>258</v>
      </c>
    </row>
    <row r="5312" spans="1:7" x14ac:dyDescent="0.25">
      <c r="A5312" s="66" t="str">
        <f t="shared" si="82"/>
        <v>2014, East of England, Unk/Oth, 80+, Breast</v>
      </c>
      <c r="B5312">
        <v>2014</v>
      </c>
      <c r="C5312" t="s">
        <v>0</v>
      </c>
      <c r="D5312" t="s">
        <v>19</v>
      </c>
      <c r="E5312" t="s">
        <v>26</v>
      </c>
      <c r="F5312" t="s">
        <v>94</v>
      </c>
      <c r="G5312">
        <v>148</v>
      </c>
    </row>
    <row r="5313" spans="1:7" x14ac:dyDescent="0.25">
      <c r="A5313" s="66" t="str">
        <f t="shared" si="82"/>
        <v>2014, London, Unk/Oth, 80+, Breast</v>
      </c>
      <c r="B5313">
        <v>2014</v>
      </c>
      <c r="C5313" t="s">
        <v>0</v>
      </c>
      <c r="D5313" t="s">
        <v>19</v>
      </c>
      <c r="E5313" t="s">
        <v>26</v>
      </c>
      <c r="F5313" t="s">
        <v>8</v>
      </c>
      <c r="G5313">
        <v>178</v>
      </c>
    </row>
    <row r="5314" spans="1:7" x14ac:dyDescent="0.25">
      <c r="A5314" s="66" t="str">
        <f t="shared" ref="A5314:A5377" si="83">B5314&amp;", "&amp;F5314&amp;", "&amp;E5314&amp;", "&amp;D5314&amp;", "&amp;C5314</f>
        <v>2014, North East, Unk/Oth, 80+, Breast</v>
      </c>
      <c r="B5314">
        <v>2014</v>
      </c>
      <c r="C5314" t="s">
        <v>0</v>
      </c>
      <c r="D5314" t="s">
        <v>19</v>
      </c>
      <c r="E5314" t="s">
        <v>26</v>
      </c>
      <c r="F5314" t="s">
        <v>99</v>
      </c>
      <c r="G5314">
        <v>49</v>
      </c>
    </row>
    <row r="5315" spans="1:7" x14ac:dyDescent="0.25">
      <c r="A5315" s="66" t="str">
        <f t="shared" si="83"/>
        <v>2014, North West, Unk/Oth, 80+, Breast</v>
      </c>
      <c r="B5315">
        <v>2014</v>
      </c>
      <c r="C5315" t="s">
        <v>0</v>
      </c>
      <c r="D5315" t="s">
        <v>19</v>
      </c>
      <c r="E5315" t="s">
        <v>26</v>
      </c>
      <c r="F5315" t="s">
        <v>92</v>
      </c>
      <c r="G5315">
        <v>298</v>
      </c>
    </row>
    <row r="5316" spans="1:7" x14ac:dyDescent="0.25">
      <c r="A5316" s="66" t="str">
        <f t="shared" si="83"/>
        <v>2014, South East, Unk/Oth, 80+, Breast</v>
      </c>
      <c r="B5316">
        <v>2014</v>
      </c>
      <c r="C5316" t="s">
        <v>0</v>
      </c>
      <c r="D5316" t="s">
        <v>19</v>
      </c>
      <c r="E5316" t="s">
        <v>26</v>
      </c>
      <c r="F5316" t="s">
        <v>93</v>
      </c>
      <c r="G5316">
        <v>357</v>
      </c>
    </row>
    <row r="5317" spans="1:7" x14ac:dyDescent="0.25">
      <c r="A5317" s="66" t="str">
        <f t="shared" si="83"/>
        <v>2014, South West, Unk/Oth, 80+, Breast</v>
      </c>
      <c r="B5317">
        <v>2014</v>
      </c>
      <c r="C5317" t="s">
        <v>0</v>
      </c>
      <c r="D5317" t="s">
        <v>19</v>
      </c>
      <c r="E5317" t="s">
        <v>26</v>
      </c>
      <c r="F5317" t="s">
        <v>95</v>
      </c>
      <c r="G5317">
        <v>191</v>
      </c>
    </row>
    <row r="5318" spans="1:7" x14ac:dyDescent="0.25">
      <c r="A5318" s="66" t="str">
        <f t="shared" si="83"/>
        <v>2014, West Midlands, Unk/Oth, 80+, Breast</v>
      </c>
      <c r="B5318">
        <v>2014</v>
      </c>
      <c r="C5318" t="s">
        <v>0</v>
      </c>
      <c r="D5318" t="s">
        <v>19</v>
      </c>
      <c r="E5318" t="s">
        <v>26</v>
      </c>
      <c r="F5318" t="s">
        <v>97</v>
      </c>
      <c r="G5318">
        <v>165</v>
      </c>
    </row>
    <row r="5319" spans="1:7" x14ac:dyDescent="0.25">
      <c r="A5319" s="66" t="str">
        <f t="shared" si="83"/>
        <v>2014, Yorkshire and The Humber, Unk/Oth, 80+, Breast</v>
      </c>
      <c r="B5319">
        <v>2014</v>
      </c>
      <c r="C5319" t="s">
        <v>0</v>
      </c>
      <c r="D5319" t="s">
        <v>19</v>
      </c>
      <c r="E5319" t="s">
        <v>26</v>
      </c>
      <c r="F5319" t="s">
        <v>96</v>
      </c>
      <c r="G5319">
        <v>169</v>
      </c>
    </row>
    <row r="5320" spans="1:7" x14ac:dyDescent="0.25">
      <c r="A5320" s="66" t="str">
        <f t="shared" si="83"/>
        <v>2014, East Midlands, 1, 0-49, Colorectal</v>
      </c>
      <c r="B5320">
        <v>2014</v>
      </c>
      <c r="C5320" t="s">
        <v>63</v>
      </c>
      <c r="D5320" t="s">
        <v>25</v>
      </c>
      <c r="E5320">
        <v>1</v>
      </c>
      <c r="F5320" t="s">
        <v>98</v>
      </c>
      <c r="G5320">
        <v>21</v>
      </c>
    </row>
    <row r="5321" spans="1:7" x14ac:dyDescent="0.25">
      <c r="A5321" s="66" t="str">
        <f t="shared" si="83"/>
        <v>2014, East of England, 1, 0-49, Colorectal</v>
      </c>
      <c r="B5321">
        <v>2014</v>
      </c>
      <c r="C5321" t="s">
        <v>63</v>
      </c>
      <c r="D5321" t="s">
        <v>25</v>
      </c>
      <c r="E5321">
        <v>1</v>
      </c>
      <c r="F5321" t="s">
        <v>94</v>
      </c>
      <c r="G5321">
        <v>44</v>
      </c>
    </row>
    <row r="5322" spans="1:7" x14ac:dyDescent="0.25">
      <c r="A5322" s="66" t="str">
        <f t="shared" si="83"/>
        <v>2014, London, 1, 0-49, Colorectal</v>
      </c>
      <c r="B5322">
        <v>2014</v>
      </c>
      <c r="C5322" t="s">
        <v>63</v>
      </c>
      <c r="D5322" t="s">
        <v>25</v>
      </c>
      <c r="E5322">
        <v>1</v>
      </c>
      <c r="F5322" t="s">
        <v>8</v>
      </c>
      <c r="G5322">
        <v>50</v>
      </c>
    </row>
    <row r="5323" spans="1:7" x14ac:dyDescent="0.25">
      <c r="A5323" s="66" t="str">
        <f t="shared" si="83"/>
        <v>2014, North East, 1, 0-49, Colorectal</v>
      </c>
      <c r="B5323">
        <v>2014</v>
      </c>
      <c r="C5323" t="s">
        <v>63</v>
      </c>
      <c r="D5323" t="s">
        <v>25</v>
      </c>
      <c r="E5323">
        <v>1</v>
      </c>
      <c r="F5323" t="s">
        <v>99</v>
      </c>
      <c r="G5323">
        <v>10</v>
      </c>
    </row>
    <row r="5324" spans="1:7" x14ac:dyDescent="0.25">
      <c r="A5324" s="66" t="str">
        <f t="shared" si="83"/>
        <v>2014, North West, 1, 0-49, Colorectal</v>
      </c>
      <c r="B5324">
        <v>2014</v>
      </c>
      <c r="C5324" t="s">
        <v>63</v>
      </c>
      <c r="D5324" t="s">
        <v>25</v>
      </c>
      <c r="E5324">
        <v>1</v>
      </c>
      <c r="F5324" t="s">
        <v>92</v>
      </c>
      <c r="G5324">
        <v>42</v>
      </c>
    </row>
    <row r="5325" spans="1:7" x14ac:dyDescent="0.25">
      <c r="A5325" s="66" t="str">
        <f t="shared" si="83"/>
        <v>2014, South East, 1, 0-49, Colorectal</v>
      </c>
      <c r="B5325">
        <v>2014</v>
      </c>
      <c r="C5325" t="s">
        <v>63</v>
      </c>
      <c r="D5325" t="s">
        <v>25</v>
      </c>
      <c r="E5325">
        <v>1</v>
      </c>
      <c r="F5325" t="s">
        <v>93</v>
      </c>
      <c r="G5325">
        <v>50</v>
      </c>
    </row>
    <row r="5326" spans="1:7" x14ac:dyDescent="0.25">
      <c r="A5326" s="66" t="str">
        <f t="shared" si="83"/>
        <v>2014, South West, 1, 0-49, Colorectal</v>
      </c>
      <c r="B5326">
        <v>2014</v>
      </c>
      <c r="C5326" t="s">
        <v>63</v>
      </c>
      <c r="D5326" t="s">
        <v>25</v>
      </c>
      <c r="E5326">
        <v>1</v>
      </c>
      <c r="F5326" t="s">
        <v>95</v>
      </c>
      <c r="G5326">
        <v>36</v>
      </c>
    </row>
    <row r="5327" spans="1:7" x14ac:dyDescent="0.25">
      <c r="A5327" s="66" t="str">
        <f t="shared" si="83"/>
        <v>2014, West Midlands, 1, 0-49, Colorectal</v>
      </c>
      <c r="B5327">
        <v>2014</v>
      </c>
      <c r="C5327" t="s">
        <v>63</v>
      </c>
      <c r="D5327" t="s">
        <v>25</v>
      </c>
      <c r="E5327">
        <v>1</v>
      </c>
      <c r="F5327" t="s">
        <v>97</v>
      </c>
      <c r="G5327">
        <v>20</v>
      </c>
    </row>
    <row r="5328" spans="1:7" x14ac:dyDescent="0.25">
      <c r="A5328" s="66" t="str">
        <f t="shared" si="83"/>
        <v>2014, Yorkshire and The Humber, 1, 0-49, Colorectal</v>
      </c>
      <c r="B5328">
        <v>2014</v>
      </c>
      <c r="C5328" t="s">
        <v>63</v>
      </c>
      <c r="D5328" t="s">
        <v>25</v>
      </c>
      <c r="E5328">
        <v>1</v>
      </c>
      <c r="F5328" t="s">
        <v>96</v>
      </c>
      <c r="G5328">
        <v>41</v>
      </c>
    </row>
    <row r="5329" spans="1:7" x14ac:dyDescent="0.25">
      <c r="A5329" s="66" t="str">
        <f t="shared" si="83"/>
        <v>2014, East Midlands, 2, 0-49, Colorectal</v>
      </c>
      <c r="B5329">
        <v>2014</v>
      </c>
      <c r="C5329" t="s">
        <v>63</v>
      </c>
      <c r="D5329" t="s">
        <v>25</v>
      </c>
      <c r="E5329">
        <v>2</v>
      </c>
      <c r="F5329" t="s">
        <v>98</v>
      </c>
      <c r="G5329">
        <v>30</v>
      </c>
    </row>
    <row r="5330" spans="1:7" x14ac:dyDescent="0.25">
      <c r="A5330" s="66" t="str">
        <f t="shared" si="83"/>
        <v>2014, East of England, 2, 0-49, Colorectal</v>
      </c>
      <c r="B5330">
        <v>2014</v>
      </c>
      <c r="C5330" t="s">
        <v>63</v>
      </c>
      <c r="D5330" t="s">
        <v>25</v>
      </c>
      <c r="E5330">
        <v>2</v>
      </c>
      <c r="F5330" t="s">
        <v>94</v>
      </c>
      <c r="G5330">
        <v>58</v>
      </c>
    </row>
    <row r="5331" spans="1:7" x14ac:dyDescent="0.25">
      <c r="A5331" s="66" t="str">
        <f t="shared" si="83"/>
        <v>2014, London, 2, 0-49, Colorectal</v>
      </c>
      <c r="B5331">
        <v>2014</v>
      </c>
      <c r="C5331" t="s">
        <v>63</v>
      </c>
      <c r="D5331" t="s">
        <v>25</v>
      </c>
      <c r="E5331">
        <v>2</v>
      </c>
      <c r="F5331" t="s">
        <v>8</v>
      </c>
      <c r="G5331">
        <v>53</v>
      </c>
    </row>
    <row r="5332" spans="1:7" x14ac:dyDescent="0.25">
      <c r="A5332" s="66" t="str">
        <f t="shared" si="83"/>
        <v>2014, North East, 2, 0-49, Colorectal</v>
      </c>
      <c r="B5332">
        <v>2014</v>
      </c>
      <c r="C5332" t="s">
        <v>63</v>
      </c>
      <c r="D5332" t="s">
        <v>25</v>
      </c>
      <c r="E5332">
        <v>2</v>
      </c>
      <c r="F5332" t="s">
        <v>99</v>
      </c>
      <c r="G5332">
        <v>22</v>
      </c>
    </row>
    <row r="5333" spans="1:7" x14ac:dyDescent="0.25">
      <c r="A5333" s="66" t="str">
        <f t="shared" si="83"/>
        <v>2014, North West, 2, 0-49, Colorectal</v>
      </c>
      <c r="B5333">
        <v>2014</v>
      </c>
      <c r="C5333" t="s">
        <v>63</v>
      </c>
      <c r="D5333" t="s">
        <v>25</v>
      </c>
      <c r="E5333">
        <v>2</v>
      </c>
      <c r="F5333" t="s">
        <v>92</v>
      </c>
      <c r="G5333">
        <v>36</v>
      </c>
    </row>
    <row r="5334" spans="1:7" x14ac:dyDescent="0.25">
      <c r="A5334" s="66" t="str">
        <f t="shared" si="83"/>
        <v>2014, South East, 2, 0-49, Colorectal</v>
      </c>
      <c r="B5334">
        <v>2014</v>
      </c>
      <c r="C5334" t="s">
        <v>63</v>
      </c>
      <c r="D5334" t="s">
        <v>25</v>
      </c>
      <c r="E5334">
        <v>2</v>
      </c>
      <c r="F5334" t="s">
        <v>93</v>
      </c>
      <c r="G5334">
        <v>72</v>
      </c>
    </row>
    <row r="5335" spans="1:7" x14ac:dyDescent="0.25">
      <c r="A5335" s="66" t="str">
        <f t="shared" si="83"/>
        <v>2014, South West, 2, 0-49, Colorectal</v>
      </c>
      <c r="B5335">
        <v>2014</v>
      </c>
      <c r="C5335" t="s">
        <v>63</v>
      </c>
      <c r="D5335" t="s">
        <v>25</v>
      </c>
      <c r="E5335">
        <v>2</v>
      </c>
      <c r="F5335" t="s">
        <v>95</v>
      </c>
      <c r="G5335">
        <v>41</v>
      </c>
    </row>
    <row r="5336" spans="1:7" x14ac:dyDescent="0.25">
      <c r="A5336" s="66" t="str">
        <f t="shared" si="83"/>
        <v>2014, West Midlands, 2, 0-49, Colorectal</v>
      </c>
      <c r="B5336">
        <v>2014</v>
      </c>
      <c r="C5336" t="s">
        <v>63</v>
      </c>
      <c r="D5336" t="s">
        <v>25</v>
      </c>
      <c r="E5336">
        <v>2</v>
      </c>
      <c r="F5336" t="s">
        <v>97</v>
      </c>
      <c r="G5336">
        <v>43</v>
      </c>
    </row>
    <row r="5337" spans="1:7" x14ac:dyDescent="0.25">
      <c r="A5337" s="66" t="str">
        <f t="shared" si="83"/>
        <v>2014, Yorkshire and The Humber, 2, 0-49, Colorectal</v>
      </c>
      <c r="B5337">
        <v>2014</v>
      </c>
      <c r="C5337" t="s">
        <v>63</v>
      </c>
      <c r="D5337" t="s">
        <v>25</v>
      </c>
      <c r="E5337">
        <v>2</v>
      </c>
      <c r="F5337" t="s">
        <v>96</v>
      </c>
      <c r="G5337">
        <v>40</v>
      </c>
    </row>
    <row r="5338" spans="1:7" x14ac:dyDescent="0.25">
      <c r="A5338" s="66" t="str">
        <f t="shared" si="83"/>
        <v>2014, East Midlands, 3, 0-49, Colorectal</v>
      </c>
      <c r="B5338">
        <v>2014</v>
      </c>
      <c r="C5338" t="s">
        <v>63</v>
      </c>
      <c r="D5338" t="s">
        <v>25</v>
      </c>
      <c r="E5338">
        <v>3</v>
      </c>
      <c r="F5338" t="s">
        <v>98</v>
      </c>
      <c r="G5338">
        <v>47</v>
      </c>
    </row>
    <row r="5339" spans="1:7" x14ac:dyDescent="0.25">
      <c r="A5339" s="66" t="str">
        <f t="shared" si="83"/>
        <v>2014, East of England, 3, 0-49, Colorectal</v>
      </c>
      <c r="B5339">
        <v>2014</v>
      </c>
      <c r="C5339" t="s">
        <v>63</v>
      </c>
      <c r="D5339" t="s">
        <v>25</v>
      </c>
      <c r="E5339">
        <v>3</v>
      </c>
      <c r="F5339" t="s">
        <v>94</v>
      </c>
      <c r="G5339">
        <v>65</v>
      </c>
    </row>
    <row r="5340" spans="1:7" x14ac:dyDescent="0.25">
      <c r="A5340" s="66" t="str">
        <f t="shared" si="83"/>
        <v>2014, London, 3, 0-49, Colorectal</v>
      </c>
      <c r="B5340">
        <v>2014</v>
      </c>
      <c r="C5340" t="s">
        <v>63</v>
      </c>
      <c r="D5340" t="s">
        <v>25</v>
      </c>
      <c r="E5340">
        <v>3</v>
      </c>
      <c r="F5340" t="s">
        <v>8</v>
      </c>
      <c r="G5340">
        <v>82</v>
      </c>
    </row>
    <row r="5341" spans="1:7" x14ac:dyDescent="0.25">
      <c r="A5341" s="66" t="str">
        <f t="shared" si="83"/>
        <v>2014, North East, 3, 0-49, Colorectal</v>
      </c>
      <c r="B5341">
        <v>2014</v>
      </c>
      <c r="C5341" t="s">
        <v>63</v>
      </c>
      <c r="D5341" t="s">
        <v>25</v>
      </c>
      <c r="E5341">
        <v>3</v>
      </c>
      <c r="F5341" t="s">
        <v>99</v>
      </c>
      <c r="G5341">
        <v>30</v>
      </c>
    </row>
    <row r="5342" spans="1:7" x14ac:dyDescent="0.25">
      <c r="A5342" s="66" t="str">
        <f t="shared" si="83"/>
        <v>2014, North West, 3, 0-49, Colorectal</v>
      </c>
      <c r="B5342">
        <v>2014</v>
      </c>
      <c r="C5342" t="s">
        <v>63</v>
      </c>
      <c r="D5342" t="s">
        <v>25</v>
      </c>
      <c r="E5342">
        <v>3</v>
      </c>
      <c r="F5342" t="s">
        <v>92</v>
      </c>
      <c r="G5342">
        <v>96</v>
      </c>
    </row>
    <row r="5343" spans="1:7" x14ac:dyDescent="0.25">
      <c r="A5343" s="66" t="str">
        <f t="shared" si="83"/>
        <v>2014, South East, 3, 0-49, Colorectal</v>
      </c>
      <c r="B5343">
        <v>2014</v>
      </c>
      <c r="C5343" t="s">
        <v>63</v>
      </c>
      <c r="D5343" t="s">
        <v>25</v>
      </c>
      <c r="E5343">
        <v>3</v>
      </c>
      <c r="F5343" t="s">
        <v>93</v>
      </c>
      <c r="G5343">
        <v>78</v>
      </c>
    </row>
    <row r="5344" spans="1:7" x14ac:dyDescent="0.25">
      <c r="A5344" s="66" t="str">
        <f t="shared" si="83"/>
        <v>2014, South West, 3, 0-49, Colorectal</v>
      </c>
      <c r="B5344">
        <v>2014</v>
      </c>
      <c r="C5344" t="s">
        <v>63</v>
      </c>
      <c r="D5344" t="s">
        <v>25</v>
      </c>
      <c r="E5344">
        <v>3</v>
      </c>
      <c r="F5344" t="s">
        <v>95</v>
      </c>
      <c r="G5344">
        <v>62</v>
      </c>
    </row>
    <row r="5345" spans="1:7" x14ac:dyDescent="0.25">
      <c r="A5345" s="66" t="str">
        <f t="shared" si="83"/>
        <v>2014, West Midlands, 3, 0-49, Colorectal</v>
      </c>
      <c r="B5345">
        <v>2014</v>
      </c>
      <c r="C5345" t="s">
        <v>63</v>
      </c>
      <c r="D5345" t="s">
        <v>25</v>
      </c>
      <c r="E5345">
        <v>3</v>
      </c>
      <c r="F5345" t="s">
        <v>97</v>
      </c>
      <c r="G5345">
        <v>73</v>
      </c>
    </row>
    <row r="5346" spans="1:7" x14ac:dyDescent="0.25">
      <c r="A5346" s="66" t="str">
        <f t="shared" si="83"/>
        <v>2014, Yorkshire and The Humber, 3, 0-49, Colorectal</v>
      </c>
      <c r="B5346">
        <v>2014</v>
      </c>
      <c r="C5346" t="s">
        <v>63</v>
      </c>
      <c r="D5346" t="s">
        <v>25</v>
      </c>
      <c r="E5346">
        <v>3</v>
      </c>
      <c r="F5346" t="s">
        <v>96</v>
      </c>
      <c r="G5346">
        <v>57</v>
      </c>
    </row>
    <row r="5347" spans="1:7" x14ac:dyDescent="0.25">
      <c r="A5347" s="66" t="str">
        <f t="shared" si="83"/>
        <v>2014, East Midlands, 4, 0-49, Colorectal</v>
      </c>
      <c r="B5347">
        <v>2014</v>
      </c>
      <c r="C5347" t="s">
        <v>63</v>
      </c>
      <c r="D5347" t="s">
        <v>25</v>
      </c>
      <c r="E5347">
        <v>4</v>
      </c>
      <c r="F5347" t="s">
        <v>98</v>
      </c>
      <c r="G5347">
        <v>48</v>
      </c>
    </row>
    <row r="5348" spans="1:7" x14ac:dyDescent="0.25">
      <c r="A5348" s="66" t="str">
        <f t="shared" si="83"/>
        <v>2014, East of England, 4, 0-49, Colorectal</v>
      </c>
      <c r="B5348">
        <v>2014</v>
      </c>
      <c r="C5348" t="s">
        <v>63</v>
      </c>
      <c r="D5348" t="s">
        <v>25</v>
      </c>
      <c r="E5348">
        <v>4</v>
      </c>
      <c r="F5348" t="s">
        <v>94</v>
      </c>
      <c r="G5348">
        <v>50</v>
      </c>
    </row>
    <row r="5349" spans="1:7" x14ac:dyDescent="0.25">
      <c r="A5349" s="66" t="str">
        <f t="shared" si="83"/>
        <v>2014, London, 4, 0-49, Colorectal</v>
      </c>
      <c r="B5349">
        <v>2014</v>
      </c>
      <c r="C5349" t="s">
        <v>63</v>
      </c>
      <c r="D5349" t="s">
        <v>25</v>
      </c>
      <c r="E5349">
        <v>4</v>
      </c>
      <c r="F5349" t="s">
        <v>8</v>
      </c>
      <c r="G5349">
        <v>90</v>
      </c>
    </row>
    <row r="5350" spans="1:7" x14ac:dyDescent="0.25">
      <c r="A5350" s="66" t="str">
        <f t="shared" si="83"/>
        <v>2014, North East, 4, 0-49, Colorectal</v>
      </c>
      <c r="B5350">
        <v>2014</v>
      </c>
      <c r="C5350" t="s">
        <v>63</v>
      </c>
      <c r="D5350" t="s">
        <v>25</v>
      </c>
      <c r="E5350">
        <v>4</v>
      </c>
      <c r="F5350" t="s">
        <v>99</v>
      </c>
      <c r="G5350">
        <v>23</v>
      </c>
    </row>
    <row r="5351" spans="1:7" x14ac:dyDescent="0.25">
      <c r="A5351" s="66" t="str">
        <f t="shared" si="83"/>
        <v>2014, North West, 4, 0-49, Colorectal</v>
      </c>
      <c r="B5351">
        <v>2014</v>
      </c>
      <c r="C5351" t="s">
        <v>63</v>
      </c>
      <c r="D5351" t="s">
        <v>25</v>
      </c>
      <c r="E5351">
        <v>4</v>
      </c>
      <c r="F5351" t="s">
        <v>92</v>
      </c>
      <c r="G5351">
        <v>57</v>
      </c>
    </row>
    <row r="5352" spans="1:7" x14ac:dyDescent="0.25">
      <c r="A5352" s="66" t="str">
        <f t="shared" si="83"/>
        <v>2014, South East, 4, 0-49, Colorectal</v>
      </c>
      <c r="B5352">
        <v>2014</v>
      </c>
      <c r="C5352" t="s">
        <v>63</v>
      </c>
      <c r="D5352" t="s">
        <v>25</v>
      </c>
      <c r="E5352">
        <v>4</v>
      </c>
      <c r="F5352" t="s">
        <v>93</v>
      </c>
      <c r="G5352">
        <v>72</v>
      </c>
    </row>
    <row r="5353" spans="1:7" x14ac:dyDescent="0.25">
      <c r="A5353" s="66" t="str">
        <f t="shared" si="83"/>
        <v>2014, South West, 4, 0-49, Colorectal</v>
      </c>
      <c r="B5353">
        <v>2014</v>
      </c>
      <c r="C5353" t="s">
        <v>63</v>
      </c>
      <c r="D5353" t="s">
        <v>25</v>
      </c>
      <c r="E5353">
        <v>4</v>
      </c>
      <c r="F5353" t="s">
        <v>95</v>
      </c>
      <c r="G5353">
        <v>67</v>
      </c>
    </row>
    <row r="5354" spans="1:7" x14ac:dyDescent="0.25">
      <c r="A5354" s="66" t="str">
        <f t="shared" si="83"/>
        <v>2014, West Midlands, 4, 0-49, Colorectal</v>
      </c>
      <c r="B5354">
        <v>2014</v>
      </c>
      <c r="C5354" t="s">
        <v>63</v>
      </c>
      <c r="D5354" t="s">
        <v>25</v>
      </c>
      <c r="E5354">
        <v>4</v>
      </c>
      <c r="F5354" t="s">
        <v>97</v>
      </c>
      <c r="G5354">
        <v>46</v>
      </c>
    </row>
    <row r="5355" spans="1:7" x14ac:dyDescent="0.25">
      <c r="A5355" s="66" t="str">
        <f t="shared" si="83"/>
        <v>2014, Yorkshire and The Humber, 4, 0-49, Colorectal</v>
      </c>
      <c r="B5355">
        <v>2014</v>
      </c>
      <c r="C5355" t="s">
        <v>63</v>
      </c>
      <c r="D5355" t="s">
        <v>25</v>
      </c>
      <c r="E5355">
        <v>4</v>
      </c>
      <c r="F5355" t="s">
        <v>96</v>
      </c>
      <c r="G5355">
        <v>47</v>
      </c>
    </row>
    <row r="5356" spans="1:7" x14ac:dyDescent="0.25">
      <c r="A5356" s="66" t="str">
        <f t="shared" si="83"/>
        <v>2014, East Midlands, Unk/Oth, 0-49, Colorectal</v>
      </c>
      <c r="B5356">
        <v>2014</v>
      </c>
      <c r="C5356" t="s">
        <v>63</v>
      </c>
      <c r="D5356" t="s">
        <v>25</v>
      </c>
      <c r="E5356" t="s">
        <v>26</v>
      </c>
      <c r="F5356" t="s">
        <v>98</v>
      </c>
      <c r="G5356">
        <v>35</v>
      </c>
    </row>
    <row r="5357" spans="1:7" x14ac:dyDescent="0.25">
      <c r="A5357" s="66" t="str">
        <f t="shared" si="83"/>
        <v>2014, East of England, Unk/Oth, 0-49, Colorectal</v>
      </c>
      <c r="B5357">
        <v>2014</v>
      </c>
      <c r="C5357" t="s">
        <v>63</v>
      </c>
      <c r="D5357" t="s">
        <v>25</v>
      </c>
      <c r="E5357" t="s">
        <v>26</v>
      </c>
      <c r="F5357" t="s">
        <v>94</v>
      </c>
      <c r="G5357">
        <v>13</v>
      </c>
    </row>
    <row r="5358" spans="1:7" x14ac:dyDescent="0.25">
      <c r="A5358" s="66" t="str">
        <f t="shared" si="83"/>
        <v>2014, London, Unk/Oth, 0-49, Colorectal</v>
      </c>
      <c r="B5358">
        <v>2014</v>
      </c>
      <c r="C5358" t="s">
        <v>63</v>
      </c>
      <c r="D5358" t="s">
        <v>25</v>
      </c>
      <c r="E5358" t="s">
        <v>26</v>
      </c>
      <c r="F5358" t="s">
        <v>8</v>
      </c>
      <c r="G5358">
        <v>49</v>
      </c>
    </row>
    <row r="5359" spans="1:7" x14ac:dyDescent="0.25">
      <c r="A5359" s="66" t="str">
        <f t="shared" si="83"/>
        <v>2014, North East, Unk/Oth, 0-49, Colorectal</v>
      </c>
      <c r="B5359">
        <v>2014</v>
      </c>
      <c r="C5359" t="s">
        <v>63</v>
      </c>
      <c r="D5359" t="s">
        <v>25</v>
      </c>
      <c r="E5359" t="s">
        <v>26</v>
      </c>
      <c r="F5359" t="s">
        <v>99</v>
      </c>
      <c r="G5359">
        <v>18</v>
      </c>
    </row>
    <row r="5360" spans="1:7" x14ac:dyDescent="0.25">
      <c r="A5360" s="66" t="str">
        <f t="shared" si="83"/>
        <v>2014, North West, Unk/Oth, 0-49, Colorectal</v>
      </c>
      <c r="B5360">
        <v>2014</v>
      </c>
      <c r="C5360" t="s">
        <v>63</v>
      </c>
      <c r="D5360" t="s">
        <v>25</v>
      </c>
      <c r="E5360" t="s">
        <v>26</v>
      </c>
      <c r="F5360" t="s">
        <v>92</v>
      </c>
      <c r="G5360">
        <v>45</v>
      </c>
    </row>
    <row r="5361" spans="1:7" x14ac:dyDescent="0.25">
      <c r="A5361" s="66" t="str">
        <f t="shared" si="83"/>
        <v>2014, South East, Unk/Oth, 0-49, Colorectal</v>
      </c>
      <c r="B5361">
        <v>2014</v>
      </c>
      <c r="C5361" t="s">
        <v>63</v>
      </c>
      <c r="D5361" t="s">
        <v>25</v>
      </c>
      <c r="E5361" t="s">
        <v>26</v>
      </c>
      <c r="F5361" t="s">
        <v>93</v>
      </c>
      <c r="G5361">
        <v>68</v>
      </c>
    </row>
    <row r="5362" spans="1:7" x14ac:dyDescent="0.25">
      <c r="A5362" s="66" t="str">
        <f t="shared" si="83"/>
        <v>2014, South West, Unk/Oth, 0-49, Colorectal</v>
      </c>
      <c r="B5362">
        <v>2014</v>
      </c>
      <c r="C5362" t="s">
        <v>63</v>
      </c>
      <c r="D5362" t="s">
        <v>25</v>
      </c>
      <c r="E5362" t="s">
        <v>26</v>
      </c>
      <c r="F5362" t="s">
        <v>95</v>
      </c>
      <c r="G5362">
        <v>16</v>
      </c>
    </row>
    <row r="5363" spans="1:7" x14ac:dyDescent="0.25">
      <c r="A5363" s="66" t="str">
        <f t="shared" si="83"/>
        <v>2014, West Midlands, Unk/Oth, 0-49, Colorectal</v>
      </c>
      <c r="B5363">
        <v>2014</v>
      </c>
      <c r="C5363" t="s">
        <v>63</v>
      </c>
      <c r="D5363" t="s">
        <v>25</v>
      </c>
      <c r="E5363" t="s">
        <v>26</v>
      </c>
      <c r="F5363" t="s">
        <v>97</v>
      </c>
      <c r="G5363">
        <v>31</v>
      </c>
    </row>
    <row r="5364" spans="1:7" x14ac:dyDescent="0.25">
      <c r="A5364" s="66" t="str">
        <f t="shared" si="83"/>
        <v>2014, Yorkshire and The Humber, Unk/Oth, 0-49, Colorectal</v>
      </c>
      <c r="B5364">
        <v>2014</v>
      </c>
      <c r="C5364" t="s">
        <v>63</v>
      </c>
      <c r="D5364" t="s">
        <v>25</v>
      </c>
      <c r="E5364" t="s">
        <v>26</v>
      </c>
      <c r="F5364" t="s">
        <v>96</v>
      </c>
      <c r="G5364">
        <v>31</v>
      </c>
    </row>
    <row r="5365" spans="1:7" x14ac:dyDescent="0.25">
      <c r="A5365" s="66" t="str">
        <f t="shared" si="83"/>
        <v>2014, East Midlands, 1, 50-59, Colorectal</v>
      </c>
      <c r="B5365">
        <v>2014</v>
      </c>
      <c r="C5365" t="s">
        <v>63</v>
      </c>
      <c r="D5365" t="s">
        <v>16</v>
      </c>
      <c r="E5365">
        <v>1</v>
      </c>
      <c r="F5365" t="s">
        <v>98</v>
      </c>
      <c r="G5365">
        <v>30</v>
      </c>
    </row>
    <row r="5366" spans="1:7" x14ac:dyDescent="0.25">
      <c r="A5366" s="66" t="str">
        <f t="shared" si="83"/>
        <v>2014, East of England, 1, 50-59, Colorectal</v>
      </c>
      <c r="B5366">
        <v>2014</v>
      </c>
      <c r="C5366" t="s">
        <v>63</v>
      </c>
      <c r="D5366" t="s">
        <v>16</v>
      </c>
      <c r="E5366">
        <v>1</v>
      </c>
      <c r="F5366" t="s">
        <v>94</v>
      </c>
      <c r="G5366">
        <v>52</v>
      </c>
    </row>
    <row r="5367" spans="1:7" x14ac:dyDescent="0.25">
      <c r="A5367" s="66" t="str">
        <f t="shared" si="83"/>
        <v>2014, London, 1, 50-59, Colorectal</v>
      </c>
      <c r="B5367">
        <v>2014</v>
      </c>
      <c r="C5367" t="s">
        <v>63</v>
      </c>
      <c r="D5367" t="s">
        <v>16</v>
      </c>
      <c r="E5367">
        <v>1</v>
      </c>
      <c r="F5367" t="s">
        <v>8</v>
      </c>
      <c r="G5367">
        <v>61</v>
      </c>
    </row>
    <row r="5368" spans="1:7" x14ac:dyDescent="0.25">
      <c r="A5368" s="66" t="str">
        <f t="shared" si="83"/>
        <v>2014, North East, 1, 50-59, Colorectal</v>
      </c>
      <c r="B5368">
        <v>2014</v>
      </c>
      <c r="C5368" t="s">
        <v>63</v>
      </c>
      <c r="D5368" t="s">
        <v>16</v>
      </c>
      <c r="E5368">
        <v>1</v>
      </c>
      <c r="F5368" t="s">
        <v>99</v>
      </c>
      <c r="G5368">
        <v>34</v>
      </c>
    </row>
    <row r="5369" spans="1:7" x14ac:dyDescent="0.25">
      <c r="A5369" s="66" t="str">
        <f t="shared" si="83"/>
        <v>2014, North West, 1, 50-59, Colorectal</v>
      </c>
      <c r="B5369">
        <v>2014</v>
      </c>
      <c r="C5369" t="s">
        <v>63</v>
      </c>
      <c r="D5369" t="s">
        <v>16</v>
      </c>
      <c r="E5369">
        <v>1</v>
      </c>
      <c r="F5369" t="s">
        <v>92</v>
      </c>
      <c r="G5369">
        <v>69</v>
      </c>
    </row>
    <row r="5370" spans="1:7" x14ac:dyDescent="0.25">
      <c r="A5370" s="66" t="str">
        <f t="shared" si="83"/>
        <v>2014, South East, 1, 50-59, Colorectal</v>
      </c>
      <c r="B5370">
        <v>2014</v>
      </c>
      <c r="C5370" t="s">
        <v>63</v>
      </c>
      <c r="D5370" t="s">
        <v>16</v>
      </c>
      <c r="E5370">
        <v>1</v>
      </c>
      <c r="F5370" t="s">
        <v>93</v>
      </c>
      <c r="G5370">
        <v>95</v>
      </c>
    </row>
    <row r="5371" spans="1:7" x14ac:dyDescent="0.25">
      <c r="A5371" s="66" t="str">
        <f t="shared" si="83"/>
        <v>2014, South West, 1, 50-59, Colorectal</v>
      </c>
      <c r="B5371">
        <v>2014</v>
      </c>
      <c r="C5371" t="s">
        <v>63</v>
      </c>
      <c r="D5371" t="s">
        <v>16</v>
      </c>
      <c r="E5371">
        <v>1</v>
      </c>
      <c r="F5371" t="s">
        <v>95</v>
      </c>
      <c r="G5371">
        <v>63</v>
      </c>
    </row>
    <row r="5372" spans="1:7" x14ac:dyDescent="0.25">
      <c r="A5372" s="66" t="str">
        <f t="shared" si="83"/>
        <v>2014, West Midlands, 1, 50-59, Colorectal</v>
      </c>
      <c r="B5372">
        <v>2014</v>
      </c>
      <c r="C5372" t="s">
        <v>63</v>
      </c>
      <c r="D5372" t="s">
        <v>16</v>
      </c>
      <c r="E5372">
        <v>1</v>
      </c>
      <c r="F5372" t="s">
        <v>97</v>
      </c>
      <c r="G5372">
        <v>51</v>
      </c>
    </row>
    <row r="5373" spans="1:7" x14ac:dyDescent="0.25">
      <c r="A5373" s="66" t="str">
        <f t="shared" si="83"/>
        <v>2014, Yorkshire and The Humber, 1, 50-59, Colorectal</v>
      </c>
      <c r="B5373">
        <v>2014</v>
      </c>
      <c r="C5373" t="s">
        <v>63</v>
      </c>
      <c r="D5373" t="s">
        <v>16</v>
      </c>
      <c r="E5373">
        <v>1</v>
      </c>
      <c r="F5373" t="s">
        <v>96</v>
      </c>
      <c r="G5373">
        <v>57</v>
      </c>
    </row>
    <row r="5374" spans="1:7" x14ac:dyDescent="0.25">
      <c r="A5374" s="66" t="str">
        <f t="shared" si="83"/>
        <v>2014, East Midlands, 2, 50-59, Colorectal</v>
      </c>
      <c r="B5374">
        <v>2014</v>
      </c>
      <c r="C5374" t="s">
        <v>63</v>
      </c>
      <c r="D5374" t="s">
        <v>16</v>
      </c>
      <c r="E5374">
        <v>2</v>
      </c>
      <c r="F5374" t="s">
        <v>98</v>
      </c>
      <c r="G5374">
        <v>76</v>
      </c>
    </row>
    <row r="5375" spans="1:7" x14ac:dyDescent="0.25">
      <c r="A5375" s="66" t="str">
        <f t="shared" si="83"/>
        <v>2014, East of England, 2, 50-59, Colorectal</v>
      </c>
      <c r="B5375">
        <v>2014</v>
      </c>
      <c r="C5375" t="s">
        <v>63</v>
      </c>
      <c r="D5375" t="s">
        <v>16</v>
      </c>
      <c r="E5375">
        <v>2</v>
      </c>
      <c r="F5375" t="s">
        <v>94</v>
      </c>
      <c r="G5375">
        <v>111</v>
      </c>
    </row>
    <row r="5376" spans="1:7" x14ac:dyDescent="0.25">
      <c r="A5376" s="66" t="str">
        <f t="shared" si="83"/>
        <v>2014, London, 2, 50-59, Colorectal</v>
      </c>
      <c r="B5376">
        <v>2014</v>
      </c>
      <c r="C5376" t="s">
        <v>63</v>
      </c>
      <c r="D5376" t="s">
        <v>16</v>
      </c>
      <c r="E5376">
        <v>2</v>
      </c>
      <c r="F5376" t="s">
        <v>8</v>
      </c>
      <c r="G5376">
        <v>75</v>
      </c>
    </row>
    <row r="5377" spans="1:7" x14ac:dyDescent="0.25">
      <c r="A5377" s="66" t="str">
        <f t="shared" si="83"/>
        <v>2014, North East, 2, 50-59, Colorectal</v>
      </c>
      <c r="B5377">
        <v>2014</v>
      </c>
      <c r="C5377" t="s">
        <v>63</v>
      </c>
      <c r="D5377" t="s">
        <v>16</v>
      </c>
      <c r="E5377">
        <v>2</v>
      </c>
      <c r="F5377" t="s">
        <v>99</v>
      </c>
      <c r="G5377">
        <v>46</v>
      </c>
    </row>
    <row r="5378" spans="1:7" x14ac:dyDescent="0.25">
      <c r="A5378" s="66" t="str">
        <f t="shared" ref="A5378:A5441" si="84">B5378&amp;", "&amp;F5378&amp;", "&amp;E5378&amp;", "&amp;D5378&amp;", "&amp;C5378</f>
        <v>2014, North West, 2, 50-59, Colorectal</v>
      </c>
      <c r="B5378">
        <v>2014</v>
      </c>
      <c r="C5378" t="s">
        <v>63</v>
      </c>
      <c r="D5378" t="s">
        <v>16</v>
      </c>
      <c r="E5378">
        <v>2</v>
      </c>
      <c r="F5378" t="s">
        <v>92</v>
      </c>
      <c r="G5378">
        <v>100</v>
      </c>
    </row>
    <row r="5379" spans="1:7" x14ac:dyDescent="0.25">
      <c r="A5379" s="66" t="str">
        <f t="shared" si="84"/>
        <v>2014, South East, 2, 50-59, Colorectal</v>
      </c>
      <c r="B5379">
        <v>2014</v>
      </c>
      <c r="C5379" t="s">
        <v>63</v>
      </c>
      <c r="D5379" t="s">
        <v>16</v>
      </c>
      <c r="E5379">
        <v>2</v>
      </c>
      <c r="F5379" t="s">
        <v>93</v>
      </c>
      <c r="G5379">
        <v>135</v>
      </c>
    </row>
    <row r="5380" spans="1:7" x14ac:dyDescent="0.25">
      <c r="A5380" s="66" t="str">
        <f t="shared" si="84"/>
        <v>2014, South West, 2, 50-59, Colorectal</v>
      </c>
      <c r="B5380">
        <v>2014</v>
      </c>
      <c r="C5380" t="s">
        <v>63</v>
      </c>
      <c r="D5380" t="s">
        <v>16</v>
      </c>
      <c r="E5380">
        <v>2</v>
      </c>
      <c r="F5380" t="s">
        <v>95</v>
      </c>
      <c r="G5380">
        <v>86</v>
      </c>
    </row>
    <row r="5381" spans="1:7" x14ac:dyDescent="0.25">
      <c r="A5381" s="66" t="str">
        <f t="shared" si="84"/>
        <v>2014, West Midlands, 2, 50-59, Colorectal</v>
      </c>
      <c r="B5381">
        <v>2014</v>
      </c>
      <c r="C5381" t="s">
        <v>63</v>
      </c>
      <c r="D5381" t="s">
        <v>16</v>
      </c>
      <c r="E5381">
        <v>2</v>
      </c>
      <c r="F5381" t="s">
        <v>97</v>
      </c>
      <c r="G5381">
        <v>84</v>
      </c>
    </row>
    <row r="5382" spans="1:7" x14ac:dyDescent="0.25">
      <c r="A5382" s="66" t="str">
        <f t="shared" si="84"/>
        <v>2014, Yorkshire and The Humber, 2, 50-59, Colorectal</v>
      </c>
      <c r="B5382">
        <v>2014</v>
      </c>
      <c r="C5382" t="s">
        <v>63</v>
      </c>
      <c r="D5382" t="s">
        <v>16</v>
      </c>
      <c r="E5382">
        <v>2</v>
      </c>
      <c r="F5382" t="s">
        <v>96</v>
      </c>
      <c r="G5382">
        <v>83</v>
      </c>
    </row>
    <row r="5383" spans="1:7" x14ac:dyDescent="0.25">
      <c r="A5383" s="66" t="str">
        <f t="shared" si="84"/>
        <v>2014, East Midlands, 3, 50-59, Colorectal</v>
      </c>
      <c r="B5383">
        <v>2014</v>
      </c>
      <c r="C5383" t="s">
        <v>63</v>
      </c>
      <c r="D5383" t="s">
        <v>16</v>
      </c>
      <c r="E5383">
        <v>3</v>
      </c>
      <c r="F5383" t="s">
        <v>98</v>
      </c>
      <c r="G5383">
        <v>103</v>
      </c>
    </row>
    <row r="5384" spans="1:7" x14ac:dyDescent="0.25">
      <c r="A5384" s="66" t="str">
        <f t="shared" si="84"/>
        <v>2014, East of England, 3, 50-59, Colorectal</v>
      </c>
      <c r="B5384">
        <v>2014</v>
      </c>
      <c r="C5384" t="s">
        <v>63</v>
      </c>
      <c r="D5384" t="s">
        <v>16</v>
      </c>
      <c r="E5384">
        <v>3</v>
      </c>
      <c r="F5384" t="s">
        <v>94</v>
      </c>
      <c r="G5384">
        <v>123</v>
      </c>
    </row>
    <row r="5385" spans="1:7" x14ac:dyDescent="0.25">
      <c r="A5385" s="66" t="str">
        <f t="shared" si="84"/>
        <v>2014, London, 3, 50-59, Colorectal</v>
      </c>
      <c r="B5385">
        <v>2014</v>
      </c>
      <c r="C5385" t="s">
        <v>63</v>
      </c>
      <c r="D5385" t="s">
        <v>16</v>
      </c>
      <c r="E5385">
        <v>3</v>
      </c>
      <c r="F5385" t="s">
        <v>8</v>
      </c>
      <c r="G5385">
        <v>140</v>
      </c>
    </row>
    <row r="5386" spans="1:7" x14ac:dyDescent="0.25">
      <c r="A5386" s="66" t="str">
        <f t="shared" si="84"/>
        <v>2014, North East, 3, 50-59, Colorectal</v>
      </c>
      <c r="B5386">
        <v>2014</v>
      </c>
      <c r="C5386" t="s">
        <v>63</v>
      </c>
      <c r="D5386" t="s">
        <v>16</v>
      </c>
      <c r="E5386">
        <v>3</v>
      </c>
      <c r="F5386" t="s">
        <v>99</v>
      </c>
      <c r="G5386">
        <v>66</v>
      </c>
    </row>
    <row r="5387" spans="1:7" x14ac:dyDescent="0.25">
      <c r="A5387" s="66" t="str">
        <f t="shared" si="84"/>
        <v>2014, North West, 3, 50-59, Colorectal</v>
      </c>
      <c r="B5387">
        <v>2014</v>
      </c>
      <c r="C5387" t="s">
        <v>63</v>
      </c>
      <c r="D5387" t="s">
        <v>16</v>
      </c>
      <c r="E5387">
        <v>3</v>
      </c>
      <c r="F5387" t="s">
        <v>92</v>
      </c>
      <c r="G5387">
        <v>179</v>
      </c>
    </row>
    <row r="5388" spans="1:7" x14ac:dyDescent="0.25">
      <c r="A5388" s="66" t="str">
        <f t="shared" si="84"/>
        <v>2014, South East, 3, 50-59, Colorectal</v>
      </c>
      <c r="B5388">
        <v>2014</v>
      </c>
      <c r="C5388" t="s">
        <v>63</v>
      </c>
      <c r="D5388" t="s">
        <v>16</v>
      </c>
      <c r="E5388">
        <v>3</v>
      </c>
      <c r="F5388" t="s">
        <v>93</v>
      </c>
      <c r="G5388">
        <v>181</v>
      </c>
    </row>
    <row r="5389" spans="1:7" x14ac:dyDescent="0.25">
      <c r="A5389" s="66" t="str">
        <f t="shared" si="84"/>
        <v>2014, South West, 3, 50-59, Colorectal</v>
      </c>
      <c r="B5389">
        <v>2014</v>
      </c>
      <c r="C5389" t="s">
        <v>63</v>
      </c>
      <c r="D5389" t="s">
        <v>16</v>
      </c>
      <c r="E5389">
        <v>3</v>
      </c>
      <c r="F5389" t="s">
        <v>95</v>
      </c>
      <c r="G5389">
        <v>134</v>
      </c>
    </row>
    <row r="5390" spans="1:7" x14ac:dyDescent="0.25">
      <c r="A5390" s="66" t="str">
        <f t="shared" si="84"/>
        <v>2014, West Midlands, 3, 50-59, Colorectal</v>
      </c>
      <c r="B5390">
        <v>2014</v>
      </c>
      <c r="C5390" t="s">
        <v>63</v>
      </c>
      <c r="D5390" t="s">
        <v>16</v>
      </c>
      <c r="E5390">
        <v>3</v>
      </c>
      <c r="F5390" t="s">
        <v>97</v>
      </c>
      <c r="G5390">
        <v>107</v>
      </c>
    </row>
    <row r="5391" spans="1:7" x14ac:dyDescent="0.25">
      <c r="A5391" s="66" t="str">
        <f t="shared" si="84"/>
        <v>2014, Yorkshire and The Humber, 3, 50-59, Colorectal</v>
      </c>
      <c r="B5391">
        <v>2014</v>
      </c>
      <c r="C5391" t="s">
        <v>63</v>
      </c>
      <c r="D5391" t="s">
        <v>16</v>
      </c>
      <c r="E5391">
        <v>3</v>
      </c>
      <c r="F5391" t="s">
        <v>96</v>
      </c>
      <c r="G5391">
        <v>129</v>
      </c>
    </row>
    <row r="5392" spans="1:7" x14ac:dyDescent="0.25">
      <c r="A5392" s="66" t="str">
        <f t="shared" si="84"/>
        <v>2014, East Midlands, 4, 50-59, Colorectal</v>
      </c>
      <c r="B5392">
        <v>2014</v>
      </c>
      <c r="C5392" t="s">
        <v>63</v>
      </c>
      <c r="D5392" t="s">
        <v>16</v>
      </c>
      <c r="E5392">
        <v>4</v>
      </c>
      <c r="F5392" t="s">
        <v>98</v>
      </c>
      <c r="G5392">
        <v>87</v>
      </c>
    </row>
    <row r="5393" spans="1:7" x14ac:dyDescent="0.25">
      <c r="A5393" s="66" t="str">
        <f t="shared" si="84"/>
        <v>2014, East of England, 4, 50-59, Colorectal</v>
      </c>
      <c r="B5393">
        <v>2014</v>
      </c>
      <c r="C5393" t="s">
        <v>63</v>
      </c>
      <c r="D5393" t="s">
        <v>16</v>
      </c>
      <c r="E5393">
        <v>4</v>
      </c>
      <c r="F5393" t="s">
        <v>94</v>
      </c>
      <c r="G5393">
        <v>122</v>
      </c>
    </row>
    <row r="5394" spans="1:7" x14ac:dyDescent="0.25">
      <c r="A5394" s="66" t="str">
        <f t="shared" si="84"/>
        <v>2014, London, 4, 50-59, Colorectal</v>
      </c>
      <c r="B5394">
        <v>2014</v>
      </c>
      <c r="C5394" t="s">
        <v>63</v>
      </c>
      <c r="D5394" t="s">
        <v>16</v>
      </c>
      <c r="E5394">
        <v>4</v>
      </c>
      <c r="F5394" t="s">
        <v>8</v>
      </c>
      <c r="G5394">
        <v>112</v>
      </c>
    </row>
    <row r="5395" spans="1:7" x14ac:dyDescent="0.25">
      <c r="A5395" s="66" t="str">
        <f t="shared" si="84"/>
        <v>2014, North East, 4, 50-59, Colorectal</v>
      </c>
      <c r="B5395">
        <v>2014</v>
      </c>
      <c r="C5395" t="s">
        <v>63</v>
      </c>
      <c r="D5395" t="s">
        <v>16</v>
      </c>
      <c r="E5395">
        <v>4</v>
      </c>
      <c r="F5395" t="s">
        <v>99</v>
      </c>
      <c r="G5395">
        <v>57</v>
      </c>
    </row>
    <row r="5396" spans="1:7" x14ac:dyDescent="0.25">
      <c r="A5396" s="66" t="str">
        <f t="shared" si="84"/>
        <v>2014, North West, 4, 50-59, Colorectal</v>
      </c>
      <c r="B5396">
        <v>2014</v>
      </c>
      <c r="C5396" t="s">
        <v>63</v>
      </c>
      <c r="D5396" t="s">
        <v>16</v>
      </c>
      <c r="E5396">
        <v>4</v>
      </c>
      <c r="F5396" t="s">
        <v>92</v>
      </c>
      <c r="G5396">
        <v>155</v>
      </c>
    </row>
    <row r="5397" spans="1:7" x14ac:dyDescent="0.25">
      <c r="A5397" s="66" t="str">
        <f t="shared" si="84"/>
        <v>2014, South East, 4, 50-59, Colorectal</v>
      </c>
      <c r="B5397">
        <v>2014</v>
      </c>
      <c r="C5397" t="s">
        <v>63</v>
      </c>
      <c r="D5397" t="s">
        <v>16</v>
      </c>
      <c r="E5397">
        <v>4</v>
      </c>
      <c r="F5397" t="s">
        <v>93</v>
      </c>
      <c r="G5397">
        <v>168</v>
      </c>
    </row>
    <row r="5398" spans="1:7" x14ac:dyDescent="0.25">
      <c r="A5398" s="66" t="str">
        <f t="shared" si="84"/>
        <v>2014, South West, 4, 50-59, Colorectal</v>
      </c>
      <c r="B5398">
        <v>2014</v>
      </c>
      <c r="C5398" t="s">
        <v>63</v>
      </c>
      <c r="D5398" t="s">
        <v>16</v>
      </c>
      <c r="E5398">
        <v>4</v>
      </c>
      <c r="F5398" t="s">
        <v>95</v>
      </c>
      <c r="G5398">
        <v>112</v>
      </c>
    </row>
    <row r="5399" spans="1:7" x14ac:dyDescent="0.25">
      <c r="A5399" s="66" t="str">
        <f t="shared" si="84"/>
        <v>2014, West Midlands, 4, 50-59, Colorectal</v>
      </c>
      <c r="B5399">
        <v>2014</v>
      </c>
      <c r="C5399" t="s">
        <v>63</v>
      </c>
      <c r="D5399" t="s">
        <v>16</v>
      </c>
      <c r="E5399">
        <v>4</v>
      </c>
      <c r="F5399" t="s">
        <v>97</v>
      </c>
      <c r="G5399">
        <v>103</v>
      </c>
    </row>
    <row r="5400" spans="1:7" x14ac:dyDescent="0.25">
      <c r="A5400" s="66" t="str">
        <f t="shared" si="84"/>
        <v>2014, Yorkshire and The Humber, 4, 50-59, Colorectal</v>
      </c>
      <c r="B5400">
        <v>2014</v>
      </c>
      <c r="C5400" t="s">
        <v>63</v>
      </c>
      <c r="D5400" t="s">
        <v>16</v>
      </c>
      <c r="E5400">
        <v>4</v>
      </c>
      <c r="F5400" t="s">
        <v>96</v>
      </c>
      <c r="G5400">
        <v>99</v>
      </c>
    </row>
    <row r="5401" spans="1:7" x14ac:dyDescent="0.25">
      <c r="A5401" s="66" t="str">
        <f t="shared" si="84"/>
        <v>2014, East Midlands, Unk/Oth, 50-59, Colorectal</v>
      </c>
      <c r="B5401">
        <v>2014</v>
      </c>
      <c r="C5401" t="s">
        <v>63</v>
      </c>
      <c r="D5401" t="s">
        <v>16</v>
      </c>
      <c r="E5401" t="s">
        <v>26</v>
      </c>
      <c r="F5401" t="s">
        <v>98</v>
      </c>
      <c r="G5401">
        <v>28</v>
      </c>
    </row>
    <row r="5402" spans="1:7" x14ac:dyDescent="0.25">
      <c r="A5402" s="66" t="str">
        <f t="shared" si="84"/>
        <v>2014, East of England, Unk/Oth, 50-59, Colorectal</v>
      </c>
      <c r="B5402">
        <v>2014</v>
      </c>
      <c r="C5402" t="s">
        <v>63</v>
      </c>
      <c r="D5402" t="s">
        <v>16</v>
      </c>
      <c r="E5402" t="s">
        <v>26</v>
      </c>
      <c r="F5402" t="s">
        <v>94</v>
      </c>
      <c r="G5402">
        <v>5</v>
      </c>
    </row>
    <row r="5403" spans="1:7" x14ac:dyDescent="0.25">
      <c r="A5403" s="66" t="str">
        <f t="shared" si="84"/>
        <v>2014, London, Unk/Oth, 50-59, Colorectal</v>
      </c>
      <c r="B5403">
        <v>2014</v>
      </c>
      <c r="C5403" t="s">
        <v>63</v>
      </c>
      <c r="D5403" t="s">
        <v>16</v>
      </c>
      <c r="E5403" t="s">
        <v>26</v>
      </c>
      <c r="F5403" t="s">
        <v>8</v>
      </c>
      <c r="G5403">
        <v>63</v>
      </c>
    </row>
    <row r="5404" spans="1:7" x14ac:dyDescent="0.25">
      <c r="A5404" s="66" t="str">
        <f t="shared" si="84"/>
        <v>2014, North East, Unk/Oth, 50-59, Colorectal</v>
      </c>
      <c r="B5404">
        <v>2014</v>
      </c>
      <c r="C5404" t="s">
        <v>63</v>
      </c>
      <c r="D5404" t="s">
        <v>16</v>
      </c>
      <c r="E5404" t="s">
        <v>26</v>
      </c>
      <c r="F5404" t="s">
        <v>99</v>
      </c>
      <c r="G5404">
        <v>8</v>
      </c>
    </row>
    <row r="5405" spans="1:7" x14ac:dyDescent="0.25">
      <c r="A5405" s="66" t="str">
        <f t="shared" si="84"/>
        <v>2014, North West, Unk/Oth, 50-59, Colorectal</v>
      </c>
      <c r="B5405">
        <v>2014</v>
      </c>
      <c r="C5405" t="s">
        <v>63</v>
      </c>
      <c r="D5405" t="s">
        <v>16</v>
      </c>
      <c r="E5405" t="s">
        <v>26</v>
      </c>
      <c r="F5405" t="s">
        <v>92</v>
      </c>
      <c r="G5405">
        <v>44</v>
      </c>
    </row>
    <row r="5406" spans="1:7" x14ac:dyDescent="0.25">
      <c r="A5406" s="66" t="str">
        <f t="shared" si="84"/>
        <v>2014, South East, Unk/Oth, 50-59, Colorectal</v>
      </c>
      <c r="B5406">
        <v>2014</v>
      </c>
      <c r="C5406" t="s">
        <v>63</v>
      </c>
      <c r="D5406" t="s">
        <v>16</v>
      </c>
      <c r="E5406" t="s">
        <v>26</v>
      </c>
      <c r="F5406" t="s">
        <v>93</v>
      </c>
      <c r="G5406">
        <v>69</v>
      </c>
    </row>
    <row r="5407" spans="1:7" x14ac:dyDescent="0.25">
      <c r="A5407" s="66" t="str">
        <f t="shared" si="84"/>
        <v>2014, South West, Unk/Oth, 50-59, Colorectal</v>
      </c>
      <c r="B5407">
        <v>2014</v>
      </c>
      <c r="C5407" t="s">
        <v>63</v>
      </c>
      <c r="D5407" t="s">
        <v>16</v>
      </c>
      <c r="E5407" t="s">
        <v>26</v>
      </c>
      <c r="F5407" t="s">
        <v>95</v>
      </c>
      <c r="G5407">
        <v>13</v>
      </c>
    </row>
    <row r="5408" spans="1:7" x14ac:dyDescent="0.25">
      <c r="A5408" s="66" t="str">
        <f t="shared" si="84"/>
        <v>2014, West Midlands, Unk/Oth, 50-59, Colorectal</v>
      </c>
      <c r="B5408">
        <v>2014</v>
      </c>
      <c r="C5408" t="s">
        <v>63</v>
      </c>
      <c r="D5408" t="s">
        <v>16</v>
      </c>
      <c r="E5408" t="s">
        <v>26</v>
      </c>
      <c r="F5408" t="s">
        <v>97</v>
      </c>
      <c r="G5408">
        <v>26</v>
      </c>
    </row>
    <row r="5409" spans="1:7" x14ac:dyDescent="0.25">
      <c r="A5409" s="66" t="str">
        <f t="shared" si="84"/>
        <v>2014, Yorkshire and The Humber, Unk/Oth, 50-59, Colorectal</v>
      </c>
      <c r="B5409">
        <v>2014</v>
      </c>
      <c r="C5409" t="s">
        <v>63</v>
      </c>
      <c r="D5409" t="s">
        <v>16</v>
      </c>
      <c r="E5409" t="s">
        <v>26</v>
      </c>
      <c r="F5409" t="s">
        <v>96</v>
      </c>
      <c r="G5409">
        <v>34</v>
      </c>
    </row>
    <row r="5410" spans="1:7" x14ac:dyDescent="0.25">
      <c r="A5410" s="66" t="str">
        <f t="shared" si="84"/>
        <v>2014, East Midlands, 1, 60-69, Colorectal</v>
      </c>
      <c r="B5410">
        <v>2014</v>
      </c>
      <c r="C5410" t="s">
        <v>63</v>
      </c>
      <c r="D5410" t="s">
        <v>17</v>
      </c>
      <c r="E5410">
        <v>1</v>
      </c>
      <c r="F5410" t="s">
        <v>98</v>
      </c>
      <c r="G5410">
        <v>120</v>
      </c>
    </row>
    <row r="5411" spans="1:7" x14ac:dyDescent="0.25">
      <c r="A5411" s="66" t="str">
        <f t="shared" si="84"/>
        <v>2014, East of England, 1, 60-69, Colorectal</v>
      </c>
      <c r="B5411">
        <v>2014</v>
      </c>
      <c r="C5411" t="s">
        <v>63</v>
      </c>
      <c r="D5411" t="s">
        <v>17</v>
      </c>
      <c r="E5411">
        <v>1</v>
      </c>
      <c r="F5411" t="s">
        <v>94</v>
      </c>
      <c r="G5411">
        <v>194</v>
      </c>
    </row>
    <row r="5412" spans="1:7" x14ac:dyDescent="0.25">
      <c r="A5412" s="66" t="str">
        <f t="shared" si="84"/>
        <v>2014, London, 1, 60-69, Colorectal</v>
      </c>
      <c r="B5412">
        <v>2014</v>
      </c>
      <c r="C5412" t="s">
        <v>63</v>
      </c>
      <c r="D5412" t="s">
        <v>17</v>
      </c>
      <c r="E5412">
        <v>1</v>
      </c>
      <c r="F5412" t="s">
        <v>8</v>
      </c>
      <c r="G5412">
        <v>133</v>
      </c>
    </row>
    <row r="5413" spans="1:7" x14ac:dyDescent="0.25">
      <c r="A5413" s="66" t="str">
        <f t="shared" si="84"/>
        <v>2014, North East, 1, 60-69, Colorectal</v>
      </c>
      <c r="B5413">
        <v>2014</v>
      </c>
      <c r="C5413" t="s">
        <v>63</v>
      </c>
      <c r="D5413" t="s">
        <v>17</v>
      </c>
      <c r="E5413">
        <v>1</v>
      </c>
      <c r="F5413" t="s">
        <v>99</v>
      </c>
      <c r="G5413">
        <v>96</v>
      </c>
    </row>
    <row r="5414" spans="1:7" x14ac:dyDescent="0.25">
      <c r="A5414" s="66" t="str">
        <f t="shared" si="84"/>
        <v>2014, North West, 1, 60-69, Colorectal</v>
      </c>
      <c r="B5414">
        <v>2014</v>
      </c>
      <c r="C5414" t="s">
        <v>63</v>
      </c>
      <c r="D5414" t="s">
        <v>17</v>
      </c>
      <c r="E5414">
        <v>1</v>
      </c>
      <c r="F5414" t="s">
        <v>92</v>
      </c>
      <c r="G5414">
        <v>212</v>
      </c>
    </row>
    <row r="5415" spans="1:7" x14ac:dyDescent="0.25">
      <c r="A5415" s="66" t="str">
        <f t="shared" si="84"/>
        <v>2014, South East, 1, 60-69, Colorectal</v>
      </c>
      <c r="B5415">
        <v>2014</v>
      </c>
      <c r="C5415" t="s">
        <v>63</v>
      </c>
      <c r="D5415" t="s">
        <v>17</v>
      </c>
      <c r="E5415">
        <v>1</v>
      </c>
      <c r="F5415" t="s">
        <v>93</v>
      </c>
      <c r="G5415">
        <v>257</v>
      </c>
    </row>
    <row r="5416" spans="1:7" x14ac:dyDescent="0.25">
      <c r="A5416" s="66" t="str">
        <f t="shared" si="84"/>
        <v>2014, South West, 1, 60-69, Colorectal</v>
      </c>
      <c r="B5416">
        <v>2014</v>
      </c>
      <c r="C5416" t="s">
        <v>63</v>
      </c>
      <c r="D5416" t="s">
        <v>17</v>
      </c>
      <c r="E5416">
        <v>1</v>
      </c>
      <c r="F5416" t="s">
        <v>95</v>
      </c>
      <c r="G5416">
        <v>193</v>
      </c>
    </row>
    <row r="5417" spans="1:7" x14ac:dyDescent="0.25">
      <c r="A5417" s="66" t="str">
        <f t="shared" si="84"/>
        <v>2014, West Midlands, 1, 60-69, Colorectal</v>
      </c>
      <c r="B5417">
        <v>2014</v>
      </c>
      <c r="C5417" t="s">
        <v>63</v>
      </c>
      <c r="D5417" t="s">
        <v>17</v>
      </c>
      <c r="E5417">
        <v>1</v>
      </c>
      <c r="F5417" t="s">
        <v>97</v>
      </c>
      <c r="G5417">
        <v>175</v>
      </c>
    </row>
    <row r="5418" spans="1:7" x14ac:dyDescent="0.25">
      <c r="A5418" s="66" t="str">
        <f t="shared" si="84"/>
        <v>2014, Yorkshire and The Humber, 1, 60-69, Colorectal</v>
      </c>
      <c r="B5418">
        <v>2014</v>
      </c>
      <c r="C5418" t="s">
        <v>63</v>
      </c>
      <c r="D5418" t="s">
        <v>17</v>
      </c>
      <c r="E5418">
        <v>1</v>
      </c>
      <c r="F5418" t="s">
        <v>96</v>
      </c>
      <c r="G5418">
        <v>144</v>
      </c>
    </row>
    <row r="5419" spans="1:7" x14ac:dyDescent="0.25">
      <c r="A5419" s="66" t="str">
        <f t="shared" si="84"/>
        <v>2014, East Midlands, 2, 60-69, Colorectal</v>
      </c>
      <c r="B5419">
        <v>2014</v>
      </c>
      <c r="C5419" t="s">
        <v>63</v>
      </c>
      <c r="D5419" t="s">
        <v>17</v>
      </c>
      <c r="E5419">
        <v>2</v>
      </c>
      <c r="F5419" t="s">
        <v>98</v>
      </c>
      <c r="G5419">
        <v>160</v>
      </c>
    </row>
    <row r="5420" spans="1:7" x14ac:dyDescent="0.25">
      <c r="A5420" s="66" t="str">
        <f t="shared" si="84"/>
        <v>2014, East of England, 2, 60-69, Colorectal</v>
      </c>
      <c r="B5420">
        <v>2014</v>
      </c>
      <c r="C5420" t="s">
        <v>63</v>
      </c>
      <c r="D5420" t="s">
        <v>17</v>
      </c>
      <c r="E5420">
        <v>2</v>
      </c>
      <c r="F5420" t="s">
        <v>94</v>
      </c>
      <c r="G5420">
        <v>213</v>
      </c>
    </row>
    <row r="5421" spans="1:7" x14ac:dyDescent="0.25">
      <c r="A5421" s="66" t="str">
        <f t="shared" si="84"/>
        <v>2014, London, 2, 60-69, Colorectal</v>
      </c>
      <c r="B5421">
        <v>2014</v>
      </c>
      <c r="C5421" t="s">
        <v>63</v>
      </c>
      <c r="D5421" t="s">
        <v>17</v>
      </c>
      <c r="E5421">
        <v>2</v>
      </c>
      <c r="F5421" t="s">
        <v>8</v>
      </c>
      <c r="G5421">
        <v>163</v>
      </c>
    </row>
    <row r="5422" spans="1:7" x14ac:dyDescent="0.25">
      <c r="A5422" s="66" t="str">
        <f t="shared" si="84"/>
        <v>2014, North East, 2, 60-69, Colorectal</v>
      </c>
      <c r="B5422">
        <v>2014</v>
      </c>
      <c r="C5422" t="s">
        <v>63</v>
      </c>
      <c r="D5422" t="s">
        <v>17</v>
      </c>
      <c r="E5422">
        <v>2</v>
      </c>
      <c r="F5422" t="s">
        <v>99</v>
      </c>
      <c r="G5422">
        <v>96</v>
      </c>
    </row>
    <row r="5423" spans="1:7" x14ac:dyDescent="0.25">
      <c r="A5423" s="66" t="str">
        <f t="shared" si="84"/>
        <v>2014, North West, 2, 60-69, Colorectal</v>
      </c>
      <c r="B5423">
        <v>2014</v>
      </c>
      <c r="C5423" t="s">
        <v>63</v>
      </c>
      <c r="D5423" t="s">
        <v>17</v>
      </c>
      <c r="E5423">
        <v>2</v>
      </c>
      <c r="F5423" t="s">
        <v>92</v>
      </c>
      <c r="G5423">
        <v>244</v>
      </c>
    </row>
    <row r="5424" spans="1:7" x14ac:dyDescent="0.25">
      <c r="A5424" s="66" t="str">
        <f t="shared" si="84"/>
        <v>2014, South East, 2, 60-69, Colorectal</v>
      </c>
      <c r="B5424">
        <v>2014</v>
      </c>
      <c r="C5424" t="s">
        <v>63</v>
      </c>
      <c r="D5424" t="s">
        <v>17</v>
      </c>
      <c r="E5424">
        <v>2</v>
      </c>
      <c r="F5424" t="s">
        <v>93</v>
      </c>
      <c r="G5424">
        <v>287</v>
      </c>
    </row>
    <row r="5425" spans="1:7" x14ac:dyDescent="0.25">
      <c r="A5425" s="66" t="str">
        <f t="shared" si="84"/>
        <v>2014, South West, 2, 60-69, Colorectal</v>
      </c>
      <c r="B5425">
        <v>2014</v>
      </c>
      <c r="C5425" t="s">
        <v>63</v>
      </c>
      <c r="D5425" t="s">
        <v>17</v>
      </c>
      <c r="E5425">
        <v>2</v>
      </c>
      <c r="F5425" t="s">
        <v>95</v>
      </c>
      <c r="G5425">
        <v>235</v>
      </c>
    </row>
    <row r="5426" spans="1:7" x14ac:dyDescent="0.25">
      <c r="A5426" s="66" t="str">
        <f t="shared" si="84"/>
        <v>2014, West Midlands, 2, 60-69, Colorectal</v>
      </c>
      <c r="B5426">
        <v>2014</v>
      </c>
      <c r="C5426" t="s">
        <v>63</v>
      </c>
      <c r="D5426" t="s">
        <v>17</v>
      </c>
      <c r="E5426">
        <v>2</v>
      </c>
      <c r="F5426" t="s">
        <v>97</v>
      </c>
      <c r="G5426">
        <v>225</v>
      </c>
    </row>
    <row r="5427" spans="1:7" x14ac:dyDescent="0.25">
      <c r="A5427" s="66" t="str">
        <f t="shared" si="84"/>
        <v>2014, Yorkshire and The Humber, 2, 60-69, Colorectal</v>
      </c>
      <c r="B5427">
        <v>2014</v>
      </c>
      <c r="C5427" t="s">
        <v>63</v>
      </c>
      <c r="D5427" t="s">
        <v>17</v>
      </c>
      <c r="E5427">
        <v>2</v>
      </c>
      <c r="F5427" t="s">
        <v>96</v>
      </c>
      <c r="G5427">
        <v>180</v>
      </c>
    </row>
    <row r="5428" spans="1:7" x14ac:dyDescent="0.25">
      <c r="A5428" s="66" t="str">
        <f t="shared" si="84"/>
        <v>2014, East Midlands, 3, 60-69, Colorectal</v>
      </c>
      <c r="B5428">
        <v>2014</v>
      </c>
      <c r="C5428" t="s">
        <v>63</v>
      </c>
      <c r="D5428" t="s">
        <v>17</v>
      </c>
      <c r="E5428">
        <v>3</v>
      </c>
      <c r="F5428" t="s">
        <v>98</v>
      </c>
      <c r="G5428">
        <v>192</v>
      </c>
    </row>
    <row r="5429" spans="1:7" x14ac:dyDescent="0.25">
      <c r="A5429" s="66" t="str">
        <f t="shared" si="84"/>
        <v>2014, East of England, 3, 60-69, Colorectal</v>
      </c>
      <c r="B5429">
        <v>2014</v>
      </c>
      <c r="C5429" t="s">
        <v>63</v>
      </c>
      <c r="D5429" t="s">
        <v>17</v>
      </c>
      <c r="E5429">
        <v>3</v>
      </c>
      <c r="F5429" t="s">
        <v>94</v>
      </c>
      <c r="G5429">
        <v>231</v>
      </c>
    </row>
    <row r="5430" spans="1:7" x14ac:dyDescent="0.25">
      <c r="A5430" s="66" t="str">
        <f t="shared" si="84"/>
        <v>2014, London, 3, 60-69, Colorectal</v>
      </c>
      <c r="B5430">
        <v>2014</v>
      </c>
      <c r="C5430" t="s">
        <v>63</v>
      </c>
      <c r="D5430" t="s">
        <v>17</v>
      </c>
      <c r="E5430">
        <v>3</v>
      </c>
      <c r="F5430" t="s">
        <v>8</v>
      </c>
      <c r="G5430">
        <v>239</v>
      </c>
    </row>
    <row r="5431" spans="1:7" x14ac:dyDescent="0.25">
      <c r="A5431" s="66" t="str">
        <f t="shared" si="84"/>
        <v>2014, North East, 3, 60-69, Colorectal</v>
      </c>
      <c r="B5431">
        <v>2014</v>
      </c>
      <c r="C5431" t="s">
        <v>63</v>
      </c>
      <c r="D5431" t="s">
        <v>17</v>
      </c>
      <c r="E5431">
        <v>3</v>
      </c>
      <c r="F5431" t="s">
        <v>99</v>
      </c>
      <c r="G5431">
        <v>121</v>
      </c>
    </row>
    <row r="5432" spans="1:7" x14ac:dyDescent="0.25">
      <c r="A5432" s="66" t="str">
        <f t="shared" si="84"/>
        <v>2014, North West, 3, 60-69, Colorectal</v>
      </c>
      <c r="B5432">
        <v>2014</v>
      </c>
      <c r="C5432" t="s">
        <v>63</v>
      </c>
      <c r="D5432" t="s">
        <v>17</v>
      </c>
      <c r="E5432">
        <v>3</v>
      </c>
      <c r="F5432" t="s">
        <v>92</v>
      </c>
      <c r="G5432">
        <v>361</v>
      </c>
    </row>
    <row r="5433" spans="1:7" x14ac:dyDescent="0.25">
      <c r="A5433" s="66" t="str">
        <f t="shared" si="84"/>
        <v>2014, South East, 3, 60-69, Colorectal</v>
      </c>
      <c r="B5433">
        <v>2014</v>
      </c>
      <c r="C5433" t="s">
        <v>63</v>
      </c>
      <c r="D5433" t="s">
        <v>17</v>
      </c>
      <c r="E5433">
        <v>3</v>
      </c>
      <c r="F5433" t="s">
        <v>93</v>
      </c>
      <c r="G5433">
        <v>368</v>
      </c>
    </row>
    <row r="5434" spans="1:7" x14ac:dyDescent="0.25">
      <c r="A5434" s="66" t="str">
        <f t="shared" si="84"/>
        <v>2014, South West, 3, 60-69, Colorectal</v>
      </c>
      <c r="B5434">
        <v>2014</v>
      </c>
      <c r="C5434" t="s">
        <v>63</v>
      </c>
      <c r="D5434" t="s">
        <v>17</v>
      </c>
      <c r="E5434">
        <v>3</v>
      </c>
      <c r="F5434" t="s">
        <v>95</v>
      </c>
      <c r="G5434">
        <v>251</v>
      </c>
    </row>
    <row r="5435" spans="1:7" x14ac:dyDescent="0.25">
      <c r="A5435" s="66" t="str">
        <f t="shared" si="84"/>
        <v>2014, West Midlands, 3, 60-69, Colorectal</v>
      </c>
      <c r="B5435">
        <v>2014</v>
      </c>
      <c r="C5435" t="s">
        <v>63</v>
      </c>
      <c r="D5435" t="s">
        <v>17</v>
      </c>
      <c r="E5435">
        <v>3</v>
      </c>
      <c r="F5435" t="s">
        <v>97</v>
      </c>
      <c r="G5435">
        <v>269</v>
      </c>
    </row>
    <row r="5436" spans="1:7" x14ac:dyDescent="0.25">
      <c r="A5436" s="66" t="str">
        <f t="shared" si="84"/>
        <v>2014, Yorkshire and The Humber, 3, 60-69, Colorectal</v>
      </c>
      <c r="B5436">
        <v>2014</v>
      </c>
      <c r="C5436" t="s">
        <v>63</v>
      </c>
      <c r="D5436" t="s">
        <v>17</v>
      </c>
      <c r="E5436">
        <v>3</v>
      </c>
      <c r="F5436" t="s">
        <v>96</v>
      </c>
      <c r="G5436">
        <v>215</v>
      </c>
    </row>
    <row r="5437" spans="1:7" x14ac:dyDescent="0.25">
      <c r="A5437" s="66" t="str">
        <f t="shared" si="84"/>
        <v>2014, East Midlands, 4, 60-69, Colorectal</v>
      </c>
      <c r="B5437">
        <v>2014</v>
      </c>
      <c r="C5437" t="s">
        <v>63</v>
      </c>
      <c r="D5437" t="s">
        <v>17</v>
      </c>
      <c r="E5437">
        <v>4</v>
      </c>
      <c r="F5437" t="s">
        <v>98</v>
      </c>
      <c r="G5437">
        <v>158</v>
      </c>
    </row>
    <row r="5438" spans="1:7" x14ac:dyDescent="0.25">
      <c r="A5438" s="66" t="str">
        <f t="shared" si="84"/>
        <v>2014, East of England, 4, 60-69, Colorectal</v>
      </c>
      <c r="B5438">
        <v>2014</v>
      </c>
      <c r="C5438" t="s">
        <v>63</v>
      </c>
      <c r="D5438" t="s">
        <v>17</v>
      </c>
      <c r="E5438">
        <v>4</v>
      </c>
      <c r="F5438" t="s">
        <v>94</v>
      </c>
      <c r="G5438">
        <v>208</v>
      </c>
    </row>
    <row r="5439" spans="1:7" x14ac:dyDescent="0.25">
      <c r="A5439" s="66" t="str">
        <f t="shared" si="84"/>
        <v>2014, London, 4, 60-69, Colorectal</v>
      </c>
      <c r="B5439">
        <v>2014</v>
      </c>
      <c r="C5439" t="s">
        <v>63</v>
      </c>
      <c r="D5439" t="s">
        <v>17</v>
      </c>
      <c r="E5439">
        <v>4</v>
      </c>
      <c r="F5439" t="s">
        <v>8</v>
      </c>
      <c r="G5439">
        <v>167</v>
      </c>
    </row>
    <row r="5440" spans="1:7" x14ac:dyDescent="0.25">
      <c r="A5440" s="66" t="str">
        <f t="shared" si="84"/>
        <v>2014, North East, 4, 60-69, Colorectal</v>
      </c>
      <c r="B5440">
        <v>2014</v>
      </c>
      <c r="C5440" t="s">
        <v>63</v>
      </c>
      <c r="D5440" t="s">
        <v>17</v>
      </c>
      <c r="E5440">
        <v>4</v>
      </c>
      <c r="F5440" t="s">
        <v>99</v>
      </c>
      <c r="G5440">
        <v>97</v>
      </c>
    </row>
    <row r="5441" spans="1:7" x14ac:dyDescent="0.25">
      <c r="A5441" s="66" t="str">
        <f t="shared" si="84"/>
        <v>2014, North West, 4, 60-69, Colorectal</v>
      </c>
      <c r="B5441">
        <v>2014</v>
      </c>
      <c r="C5441" t="s">
        <v>63</v>
      </c>
      <c r="D5441" t="s">
        <v>17</v>
      </c>
      <c r="E5441">
        <v>4</v>
      </c>
      <c r="F5441" t="s">
        <v>92</v>
      </c>
      <c r="G5441">
        <v>255</v>
      </c>
    </row>
    <row r="5442" spans="1:7" x14ac:dyDescent="0.25">
      <c r="A5442" s="66" t="str">
        <f t="shared" ref="A5442:A5505" si="85">B5442&amp;", "&amp;F5442&amp;", "&amp;E5442&amp;", "&amp;D5442&amp;", "&amp;C5442</f>
        <v>2014, South East, 4, 60-69, Colorectal</v>
      </c>
      <c r="B5442">
        <v>2014</v>
      </c>
      <c r="C5442" t="s">
        <v>63</v>
      </c>
      <c r="D5442" t="s">
        <v>17</v>
      </c>
      <c r="E5442">
        <v>4</v>
      </c>
      <c r="F5442" t="s">
        <v>93</v>
      </c>
      <c r="G5442">
        <v>263</v>
      </c>
    </row>
    <row r="5443" spans="1:7" x14ac:dyDescent="0.25">
      <c r="A5443" s="66" t="str">
        <f t="shared" si="85"/>
        <v>2014, South West, 4, 60-69, Colorectal</v>
      </c>
      <c r="B5443">
        <v>2014</v>
      </c>
      <c r="C5443" t="s">
        <v>63</v>
      </c>
      <c r="D5443" t="s">
        <v>17</v>
      </c>
      <c r="E5443">
        <v>4</v>
      </c>
      <c r="F5443" t="s">
        <v>95</v>
      </c>
      <c r="G5443">
        <v>210</v>
      </c>
    </row>
    <row r="5444" spans="1:7" x14ac:dyDescent="0.25">
      <c r="A5444" s="66" t="str">
        <f t="shared" si="85"/>
        <v>2014, West Midlands, 4, 60-69, Colorectal</v>
      </c>
      <c r="B5444">
        <v>2014</v>
      </c>
      <c r="C5444" t="s">
        <v>63</v>
      </c>
      <c r="D5444" t="s">
        <v>17</v>
      </c>
      <c r="E5444">
        <v>4</v>
      </c>
      <c r="F5444" t="s">
        <v>97</v>
      </c>
      <c r="G5444">
        <v>202</v>
      </c>
    </row>
    <row r="5445" spans="1:7" x14ac:dyDescent="0.25">
      <c r="A5445" s="66" t="str">
        <f t="shared" si="85"/>
        <v>2014, Yorkshire and The Humber, 4, 60-69, Colorectal</v>
      </c>
      <c r="B5445">
        <v>2014</v>
      </c>
      <c r="C5445" t="s">
        <v>63</v>
      </c>
      <c r="D5445" t="s">
        <v>17</v>
      </c>
      <c r="E5445">
        <v>4</v>
      </c>
      <c r="F5445" t="s">
        <v>96</v>
      </c>
      <c r="G5445">
        <v>182</v>
      </c>
    </row>
    <row r="5446" spans="1:7" x14ac:dyDescent="0.25">
      <c r="A5446" s="66" t="str">
        <f t="shared" si="85"/>
        <v>2014, East Midlands, Unk/Oth, 60-69, Colorectal</v>
      </c>
      <c r="B5446">
        <v>2014</v>
      </c>
      <c r="C5446" t="s">
        <v>63</v>
      </c>
      <c r="D5446" t="s">
        <v>17</v>
      </c>
      <c r="E5446" t="s">
        <v>26</v>
      </c>
      <c r="F5446" t="s">
        <v>98</v>
      </c>
      <c r="G5446">
        <v>70</v>
      </c>
    </row>
    <row r="5447" spans="1:7" x14ac:dyDescent="0.25">
      <c r="A5447" s="66" t="str">
        <f t="shared" si="85"/>
        <v>2014, East of England, Unk/Oth, 60-69, Colorectal</v>
      </c>
      <c r="B5447">
        <v>2014</v>
      </c>
      <c r="C5447" t="s">
        <v>63</v>
      </c>
      <c r="D5447" t="s">
        <v>17</v>
      </c>
      <c r="E5447" t="s">
        <v>26</v>
      </c>
      <c r="F5447" t="s">
        <v>94</v>
      </c>
      <c r="G5447">
        <v>42</v>
      </c>
    </row>
    <row r="5448" spans="1:7" x14ac:dyDescent="0.25">
      <c r="A5448" s="66" t="str">
        <f t="shared" si="85"/>
        <v>2014, London, Unk/Oth, 60-69, Colorectal</v>
      </c>
      <c r="B5448">
        <v>2014</v>
      </c>
      <c r="C5448" t="s">
        <v>63</v>
      </c>
      <c r="D5448" t="s">
        <v>17</v>
      </c>
      <c r="E5448" t="s">
        <v>26</v>
      </c>
      <c r="F5448" t="s">
        <v>8</v>
      </c>
      <c r="G5448">
        <v>74</v>
      </c>
    </row>
    <row r="5449" spans="1:7" x14ac:dyDescent="0.25">
      <c r="A5449" s="66" t="str">
        <f t="shared" si="85"/>
        <v>2014, North East, Unk/Oth, 60-69, Colorectal</v>
      </c>
      <c r="B5449">
        <v>2014</v>
      </c>
      <c r="C5449" t="s">
        <v>63</v>
      </c>
      <c r="D5449" t="s">
        <v>17</v>
      </c>
      <c r="E5449" t="s">
        <v>26</v>
      </c>
      <c r="F5449" t="s">
        <v>99</v>
      </c>
      <c r="G5449">
        <v>15</v>
      </c>
    </row>
    <row r="5450" spans="1:7" x14ac:dyDescent="0.25">
      <c r="A5450" s="66" t="str">
        <f t="shared" si="85"/>
        <v>2014, North West, Unk/Oth, 60-69, Colorectal</v>
      </c>
      <c r="B5450">
        <v>2014</v>
      </c>
      <c r="C5450" t="s">
        <v>63</v>
      </c>
      <c r="D5450" t="s">
        <v>17</v>
      </c>
      <c r="E5450" t="s">
        <v>26</v>
      </c>
      <c r="F5450" t="s">
        <v>92</v>
      </c>
      <c r="G5450">
        <v>107</v>
      </c>
    </row>
    <row r="5451" spans="1:7" x14ac:dyDescent="0.25">
      <c r="A5451" s="66" t="str">
        <f t="shared" si="85"/>
        <v>2014, South East, Unk/Oth, 60-69, Colorectal</v>
      </c>
      <c r="B5451">
        <v>2014</v>
      </c>
      <c r="C5451" t="s">
        <v>63</v>
      </c>
      <c r="D5451" t="s">
        <v>17</v>
      </c>
      <c r="E5451" t="s">
        <v>26</v>
      </c>
      <c r="F5451" t="s">
        <v>93</v>
      </c>
      <c r="G5451">
        <v>139</v>
      </c>
    </row>
    <row r="5452" spans="1:7" x14ac:dyDescent="0.25">
      <c r="A5452" s="66" t="str">
        <f t="shared" si="85"/>
        <v>2014, South West, Unk/Oth, 60-69, Colorectal</v>
      </c>
      <c r="B5452">
        <v>2014</v>
      </c>
      <c r="C5452" t="s">
        <v>63</v>
      </c>
      <c r="D5452" t="s">
        <v>17</v>
      </c>
      <c r="E5452" t="s">
        <v>26</v>
      </c>
      <c r="F5452" t="s">
        <v>95</v>
      </c>
      <c r="G5452">
        <v>52</v>
      </c>
    </row>
    <row r="5453" spans="1:7" x14ac:dyDescent="0.25">
      <c r="A5453" s="66" t="str">
        <f t="shared" si="85"/>
        <v>2014, West Midlands, Unk/Oth, 60-69, Colorectal</v>
      </c>
      <c r="B5453">
        <v>2014</v>
      </c>
      <c r="C5453" t="s">
        <v>63</v>
      </c>
      <c r="D5453" t="s">
        <v>17</v>
      </c>
      <c r="E5453" t="s">
        <v>26</v>
      </c>
      <c r="F5453" t="s">
        <v>97</v>
      </c>
      <c r="G5453">
        <v>70</v>
      </c>
    </row>
    <row r="5454" spans="1:7" x14ac:dyDescent="0.25">
      <c r="A5454" s="66" t="str">
        <f t="shared" si="85"/>
        <v>2014, Yorkshire and The Humber, Unk/Oth, 60-69, Colorectal</v>
      </c>
      <c r="B5454">
        <v>2014</v>
      </c>
      <c r="C5454" t="s">
        <v>63</v>
      </c>
      <c r="D5454" t="s">
        <v>17</v>
      </c>
      <c r="E5454" t="s">
        <v>26</v>
      </c>
      <c r="F5454" t="s">
        <v>96</v>
      </c>
      <c r="G5454">
        <v>55</v>
      </c>
    </row>
    <row r="5455" spans="1:7" x14ac:dyDescent="0.25">
      <c r="A5455" s="66" t="str">
        <f t="shared" si="85"/>
        <v>2014, East Midlands, 1, 70-79, Colorectal</v>
      </c>
      <c r="B5455">
        <v>2014</v>
      </c>
      <c r="C5455" t="s">
        <v>63</v>
      </c>
      <c r="D5455" t="s">
        <v>18</v>
      </c>
      <c r="E5455">
        <v>1</v>
      </c>
      <c r="F5455" t="s">
        <v>98</v>
      </c>
      <c r="G5455">
        <v>133</v>
      </c>
    </row>
    <row r="5456" spans="1:7" x14ac:dyDescent="0.25">
      <c r="A5456" s="66" t="str">
        <f t="shared" si="85"/>
        <v>2014, East of England, 1, 70-79, Colorectal</v>
      </c>
      <c r="B5456">
        <v>2014</v>
      </c>
      <c r="C5456" t="s">
        <v>63</v>
      </c>
      <c r="D5456" t="s">
        <v>18</v>
      </c>
      <c r="E5456">
        <v>1</v>
      </c>
      <c r="F5456" t="s">
        <v>94</v>
      </c>
      <c r="G5456">
        <v>213</v>
      </c>
    </row>
    <row r="5457" spans="1:7" x14ac:dyDescent="0.25">
      <c r="A5457" s="66" t="str">
        <f t="shared" si="85"/>
        <v>2014, London, 1, 70-79, Colorectal</v>
      </c>
      <c r="B5457">
        <v>2014</v>
      </c>
      <c r="C5457" t="s">
        <v>63</v>
      </c>
      <c r="D5457" t="s">
        <v>18</v>
      </c>
      <c r="E5457">
        <v>1</v>
      </c>
      <c r="F5457" t="s">
        <v>8</v>
      </c>
      <c r="G5457">
        <v>149</v>
      </c>
    </row>
    <row r="5458" spans="1:7" x14ac:dyDescent="0.25">
      <c r="A5458" s="66" t="str">
        <f t="shared" si="85"/>
        <v>2014, North East, 1, 70-79, Colorectal</v>
      </c>
      <c r="B5458">
        <v>2014</v>
      </c>
      <c r="C5458" t="s">
        <v>63</v>
      </c>
      <c r="D5458" t="s">
        <v>18</v>
      </c>
      <c r="E5458">
        <v>1</v>
      </c>
      <c r="F5458" t="s">
        <v>99</v>
      </c>
      <c r="G5458">
        <v>94</v>
      </c>
    </row>
    <row r="5459" spans="1:7" x14ac:dyDescent="0.25">
      <c r="A5459" s="66" t="str">
        <f t="shared" si="85"/>
        <v>2014, North West, 1, 70-79, Colorectal</v>
      </c>
      <c r="B5459">
        <v>2014</v>
      </c>
      <c r="C5459" t="s">
        <v>63</v>
      </c>
      <c r="D5459" t="s">
        <v>18</v>
      </c>
      <c r="E5459">
        <v>1</v>
      </c>
      <c r="F5459" t="s">
        <v>92</v>
      </c>
      <c r="G5459">
        <v>260</v>
      </c>
    </row>
    <row r="5460" spans="1:7" x14ac:dyDescent="0.25">
      <c r="A5460" s="66" t="str">
        <f t="shared" si="85"/>
        <v>2014, South East, 1, 70-79, Colorectal</v>
      </c>
      <c r="B5460">
        <v>2014</v>
      </c>
      <c r="C5460" t="s">
        <v>63</v>
      </c>
      <c r="D5460" t="s">
        <v>18</v>
      </c>
      <c r="E5460">
        <v>1</v>
      </c>
      <c r="F5460" t="s">
        <v>93</v>
      </c>
      <c r="G5460">
        <v>268</v>
      </c>
    </row>
    <row r="5461" spans="1:7" x14ac:dyDescent="0.25">
      <c r="A5461" s="66" t="str">
        <f t="shared" si="85"/>
        <v>2014, South West, 1, 70-79, Colorectal</v>
      </c>
      <c r="B5461">
        <v>2014</v>
      </c>
      <c r="C5461" t="s">
        <v>63</v>
      </c>
      <c r="D5461" t="s">
        <v>18</v>
      </c>
      <c r="E5461">
        <v>1</v>
      </c>
      <c r="F5461" t="s">
        <v>95</v>
      </c>
      <c r="G5461">
        <v>235</v>
      </c>
    </row>
    <row r="5462" spans="1:7" x14ac:dyDescent="0.25">
      <c r="A5462" s="66" t="str">
        <f t="shared" si="85"/>
        <v>2014, West Midlands, 1, 70-79, Colorectal</v>
      </c>
      <c r="B5462">
        <v>2014</v>
      </c>
      <c r="C5462" t="s">
        <v>63</v>
      </c>
      <c r="D5462" t="s">
        <v>18</v>
      </c>
      <c r="E5462">
        <v>1</v>
      </c>
      <c r="F5462" t="s">
        <v>97</v>
      </c>
      <c r="G5462">
        <v>179</v>
      </c>
    </row>
    <row r="5463" spans="1:7" x14ac:dyDescent="0.25">
      <c r="A5463" s="66" t="str">
        <f t="shared" si="85"/>
        <v>2014, Yorkshire and The Humber, 1, 70-79, Colorectal</v>
      </c>
      <c r="B5463">
        <v>2014</v>
      </c>
      <c r="C5463" t="s">
        <v>63</v>
      </c>
      <c r="D5463" t="s">
        <v>18</v>
      </c>
      <c r="E5463">
        <v>1</v>
      </c>
      <c r="F5463" t="s">
        <v>96</v>
      </c>
      <c r="G5463">
        <v>177</v>
      </c>
    </row>
    <row r="5464" spans="1:7" x14ac:dyDescent="0.25">
      <c r="A5464" s="66" t="str">
        <f t="shared" si="85"/>
        <v>2014, East Midlands, 2, 70-79, Colorectal</v>
      </c>
      <c r="B5464">
        <v>2014</v>
      </c>
      <c r="C5464" t="s">
        <v>63</v>
      </c>
      <c r="D5464" t="s">
        <v>18</v>
      </c>
      <c r="E5464">
        <v>2</v>
      </c>
      <c r="F5464" t="s">
        <v>98</v>
      </c>
      <c r="G5464">
        <v>198</v>
      </c>
    </row>
    <row r="5465" spans="1:7" x14ac:dyDescent="0.25">
      <c r="A5465" s="66" t="str">
        <f t="shared" si="85"/>
        <v>2014, East of England, 2, 70-79, Colorectal</v>
      </c>
      <c r="B5465">
        <v>2014</v>
      </c>
      <c r="C5465" t="s">
        <v>63</v>
      </c>
      <c r="D5465" t="s">
        <v>18</v>
      </c>
      <c r="E5465">
        <v>2</v>
      </c>
      <c r="F5465" t="s">
        <v>94</v>
      </c>
      <c r="G5465">
        <v>292</v>
      </c>
    </row>
    <row r="5466" spans="1:7" x14ac:dyDescent="0.25">
      <c r="A5466" s="66" t="str">
        <f t="shared" si="85"/>
        <v>2014, London, 2, 70-79, Colorectal</v>
      </c>
      <c r="B5466">
        <v>2014</v>
      </c>
      <c r="C5466" t="s">
        <v>63</v>
      </c>
      <c r="D5466" t="s">
        <v>18</v>
      </c>
      <c r="E5466">
        <v>2</v>
      </c>
      <c r="F5466" t="s">
        <v>8</v>
      </c>
      <c r="G5466">
        <v>245</v>
      </c>
    </row>
    <row r="5467" spans="1:7" x14ac:dyDescent="0.25">
      <c r="A5467" s="66" t="str">
        <f t="shared" si="85"/>
        <v>2014, North East, 2, 70-79, Colorectal</v>
      </c>
      <c r="B5467">
        <v>2014</v>
      </c>
      <c r="C5467" t="s">
        <v>63</v>
      </c>
      <c r="D5467" t="s">
        <v>18</v>
      </c>
      <c r="E5467">
        <v>2</v>
      </c>
      <c r="F5467" t="s">
        <v>99</v>
      </c>
      <c r="G5467">
        <v>162</v>
      </c>
    </row>
    <row r="5468" spans="1:7" x14ac:dyDescent="0.25">
      <c r="A5468" s="66" t="str">
        <f t="shared" si="85"/>
        <v>2014, North West, 2, 70-79, Colorectal</v>
      </c>
      <c r="B5468">
        <v>2014</v>
      </c>
      <c r="C5468" t="s">
        <v>63</v>
      </c>
      <c r="D5468" t="s">
        <v>18</v>
      </c>
      <c r="E5468">
        <v>2</v>
      </c>
      <c r="F5468" t="s">
        <v>92</v>
      </c>
      <c r="G5468">
        <v>345</v>
      </c>
    </row>
    <row r="5469" spans="1:7" x14ac:dyDescent="0.25">
      <c r="A5469" s="66" t="str">
        <f t="shared" si="85"/>
        <v>2014, South East, 2, 70-79, Colorectal</v>
      </c>
      <c r="B5469">
        <v>2014</v>
      </c>
      <c r="C5469" t="s">
        <v>63</v>
      </c>
      <c r="D5469" t="s">
        <v>18</v>
      </c>
      <c r="E5469">
        <v>2</v>
      </c>
      <c r="F5469" t="s">
        <v>93</v>
      </c>
      <c r="G5469">
        <v>400</v>
      </c>
    </row>
    <row r="5470" spans="1:7" x14ac:dyDescent="0.25">
      <c r="A5470" s="66" t="str">
        <f t="shared" si="85"/>
        <v>2014, South West, 2, 70-79, Colorectal</v>
      </c>
      <c r="B5470">
        <v>2014</v>
      </c>
      <c r="C5470" t="s">
        <v>63</v>
      </c>
      <c r="D5470" t="s">
        <v>18</v>
      </c>
      <c r="E5470">
        <v>2</v>
      </c>
      <c r="F5470" t="s">
        <v>95</v>
      </c>
      <c r="G5470">
        <v>325</v>
      </c>
    </row>
    <row r="5471" spans="1:7" x14ac:dyDescent="0.25">
      <c r="A5471" s="66" t="str">
        <f t="shared" si="85"/>
        <v>2014, West Midlands, 2, 70-79, Colorectal</v>
      </c>
      <c r="B5471">
        <v>2014</v>
      </c>
      <c r="C5471" t="s">
        <v>63</v>
      </c>
      <c r="D5471" t="s">
        <v>18</v>
      </c>
      <c r="E5471">
        <v>2</v>
      </c>
      <c r="F5471" t="s">
        <v>97</v>
      </c>
      <c r="G5471">
        <v>296</v>
      </c>
    </row>
    <row r="5472" spans="1:7" x14ac:dyDescent="0.25">
      <c r="A5472" s="66" t="str">
        <f t="shared" si="85"/>
        <v>2014, Yorkshire and The Humber, 2, 70-79, Colorectal</v>
      </c>
      <c r="B5472">
        <v>2014</v>
      </c>
      <c r="C5472" t="s">
        <v>63</v>
      </c>
      <c r="D5472" t="s">
        <v>18</v>
      </c>
      <c r="E5472">
        <v>2</v>
      </c>
      <c r="F5472" t="s">
        <v>96</v>
      </c>
      <c r="G5472">
        <v>240</v>
      </c>
    </row>
    <row r="5473" spans="1:7" x14ac:dyDescent="0.25">
      <c r="A5473" s="66" t="str">
        <f t="shared" si="85"/>
        <v>2014, East Midlands, 3, 70-79, Colorectal</v>
      </c>
      <c r="B5473">
        <v>2014</v>
      </c>
      <c r="C5473" t="s">
        <v>63</v>
      </c>
      <c r="D5473" t="s">
        <v>18</v>
      </c>
      <c r="E5473">
        <v>3</v>
      </c>
      <c r="F5473" t="s">
        <v>98</v>
      </c>
      <c r="G5473">
        <v>264</v>
      </c>
    </row>
    <row r="5474" spans="1:7" x14ac:dyDescent="0.25">
      <c r="A5474" s="66" t="str">
        <f t="shared" si="85"/>
        <v>2014, East of England, 3, 70-79, Colorectal</v>
      </c>
      <c r="B5474">
        <v>2014</v>
      </c>
      <c r="C5474" t="s">
        <v>63</v>
      </c>
      <c r="D5474" t="s">
        <v>18</v>
      </c>
      <c r="E5474">
        <v>3</v>
      </c>
      <c r="F5474" t="s">
        <v>94</v>
      </c>
      <c r="G5474">
        <v>318</v>
      </c>
    </row>
    <row r="5475" spans="1:7" x14ac:dyDescent="0.25">
      <c r="A5475" s="66" t="str">
        <f t="shared" si="85"/>
        <v>2014, London, 3, 70-79, Colorectal</v>
      </c>
      <c r="B5475">
        <v>2014</v>
      </c>
      <c r="C5475" t="s">
        <v>63</v>
      </c>
      <c r="D5475" t="s">
        <v>18</v>
      </c>
      <c r="E5475">
        <v>3</v>
      </c>
      <c r="F5475" t="s">
        <v>8</v>
      </c>
      <c r="G5475">
        <v>246</v>
      </c>
    </row>
    <row r="5476" spans="1:7" x14ac:dyDescent="0.25">
      <c r="A5476" s="66" t="str">
        <f t="shared" si="85"/>
        <v>2014, North East, 3, 70-79, Colorectal</v>
      </c>
      <c r="B5476">
        <v>2014</v>
      </c>
      <c r="C5476" t="s">
        <v>63</v>
      </c>
      <c r="D5476" t="s">
        <v>18</v>
      </c>
      <c r="E5476">
        <v>3</v>
      </c>
      <c r="F5476" t="s">
        <v>99</v>
      </c>
      <c r="G5476">
        <v>161</v>
      </c>
    </row>
    <row r="5477" spans="1:7" x14ac:dyDescent="0.25">
      <c r="A5477" s="66" t="str">
        <f t="shared" si="85"/>
        <v>2014, North West, 3, 70-79, Colorectal</v>
      </c>
      <c r="B5477">
        <v>2014</v>
      </c>
      <c r="C5477" t="s">
        <v>63</v>
      </c>
      <c r="D5477" t="s">
        <v>18</v>
      </c>
      <c r="E5477">
        <v>3</v>
      </c>
      <c r="F5477" t="s">
        <v>92</v>
      </c>
      <c r="G5477">
        <v>412</v>
      </c>
    </row>
    <row r="5478" spans="1:7" x14ac:dyDescent="0.25">
      <c r="A5478" s="66" t="str">
        <f t="shared" si="85"/>
        <v>2014, South East, 3, 70-79, Colorectal</v>
      </c>
      <c r="B5478">
        <v>2014</v>
      </c>
      <c r="C5478" t="s">
        <v>63</v>
      </c>
      <c r="D5478" t="s">
        <v>18</v>
      </c>
      <c r="E5478">
        <v>3</v>
      </c>
      <c r="F5478" t="s">
        <v>93</v>
      </c>
      <c r="G5478">
        <v>416</v>
      </c>
    </row>
    <row r="5479" spans="1:7" x14ac:dyDescent="0.25">
      <c r="A5479" s="66" t="str">
        <f t="shared" si="85"/>
        <v>2014, South West, 3, 70-79, Colorectal</v>
      </c>
      <c r="B5479">
        <v>2014</v>
      </c>
      <c r="C5479" t="s">
        <v>63</v>
      </c>
      <c r="D5479" t="s">
        <v>18</v>
      </c>
      <c r="E5479">
        <v>3</v>
      </c>
      <c r="F5479" t="s">
        <v>95</v>
      </c>
      <c r="G5479">
        <v>329</v>
      </c>
    </row>
    <row r="5480" spans="1:7" x14ac:dyDescent="0.25">
      <c r="A5480" s="66" t="str">
        <f t="shared" si="85"/>
        <v>2014, West Midlands, 3, 70-79, Colorectal</v>
      </c>
      <c r="B5480">
        <v>2014</v>
      </c>
      <c r="C5480" t="s">
        <v>63</v>
      </c>
      <c r="D5480" t="s">
        <v>18</v>
      </c>
      <c r="E5480">
        <v>3</v>
      </c>
      <c r="F5480" t="s">
        <v>97</v>
      </c>
      <c r="G5480">
        <v>329</v>
      </c>
    </row>
    <row r="5481" spans="1:7" x14ac:dyDescent="0.25">
      <c r="A5481" s="66" t="str">
        <f t="shared" si="85"/>
        <v>2014, Yorkshire and The Humber, 3, 70-79, Colorectal</v>
      </c>
      <c r="B5481">
        <v>2014</v>
      </c>
      <c r="C5481" t="s">
        <v>63</v>
      </c>
      <c r="D5481" t="s">
        <v>18</v>
      </c>
      <c r="E5481">
        <v>3</v>
      </c>
      <c r="F5481" t="s">
        <v>96</v>
      </c>
      <c r="G5481">
        <v>246</v>
      </c>
    </row>
    <row r="5482" spans="1:7" x14ac:dyDescent="0.25">
      <c r="A5482" s="66" t="str">
        <f t="shared" si="85"/>
        <v>2014, East Midlands, 4, 70-79, Colorectal</v>
      </c>
      <c r="B5482">
        <v>2014</v>
      </c>
      <c r="C5482" t="s">
        <v>63</v>
      </c>
      <c r="D5482" t="s">
        <v>18</v>
      </c>
      <c r="E5482">
        <v>4</v>
      </c>
      <c r="F5482" t="s">
        <v>98</v>
      </c>
      <c r="G5482">
        <v>187</v>
      </c>
    </row>
    <row r="5483" spans="1:7" x14ac:dyDescent="0.25">
      <c r="A5483" s="66" t="str">
        <f t="shared" si="85"/>
        <v>2014, East of England, 4, 70-79, Colorectal</v>
      </c>
      <c r="B5483">
        <v>2014</v>
      </c>
      <c r="C5483" t="s">
        <v>63</v>
      </c>
      <c r="D5483" t="s">
        <v>18</v>
      </c>
      <c r="E5483">
        <v>4</v>
      </c>
      <c r="F5483" t="s">
        <v>94</v>
      </c>
      <c r="G5483">
        <v>286</v>
      </c>
    </row>
    <row r="5484" spans="1:7" x14ac:dyDescent="0.25">
      <c r="A5484" s="66" t="str">
        <f t="shared" si="85"/>
        <v>2014, London, 4, 70-79, Colorectal</v>
      </c>
      <c r="B5484">
        <v>2014</v>
      </c>
      <c r="C5484" t="s">
        <v>63</v>
      </c>
      <c r="D5484" t="s">
        <v>18</v>
      </c>
      <c r="E5484">
        <v>4</v>
      </c>
      <c r="F5484" t="s">
        <v>8</v>
      </c>
      <c r="G5484">
        <v>194</v>
      </c>
    </row>
    <row r="5485" spans="1:7" x14ac:dyDescent="0.25">
      <c r="A5485" s="66" t="str">
        <f t="shared" si="85"/>
        <v>2014, North East, 4, 70-79, Colorectal</v>
      </c>
      <c r="B5485">
        <v>2014</v>
      </c>
      <c r="C5485" t="s">
        <v>63</v>
      </c>
      <c r="D5485" t="s">
        <v>18</v>
      </c>
      <c r="E5485">
        <v>4</v>
      </c>
      <c r="F5485" t="s">
        <v>99</v>
      </c>
      <c r="G5485">
        <v>129</v>
      </c>
    </row>
    <row r="5486" spans="1:7" x14ac:dyDescent="0.25">
      <c r="A5486" s="66" t="str">
        <f t="shared" si="85"/>
        <v>2014, North West, 4, 70-79, Colorectal</v>
      </c>
      <c r="B5486">
        <v>2014</v>
      </c>
      <c r="C5486" t="s">
        <v>63</v>
      </c>
      <c r="D5486" t="s">
        <v>18</v>
      </c>
      <c r="E5486">
        <v>4</v>
      </c>
      <c r="F5486" t="s">
        <v>92</v>
      </c>
      <c r="G5486">
        <v>309</v>
      </c>
    </row>
    <row r="5487" spans="1:7" x14ac:dyDescent="0.25">
      <c r="A5487" s="66" t="str">
        <f t="shared" si="85"/>
        <v>2014, South East, 4, 70-79, Colorectal</v>
      </c>
      <c r="B5487">
        <v>2014</v>
      </c>
      <c r="C5487" t="s">
        <v>63</v>
      </c>
      <c r="D5487" t="s">
        <v>18</v>
      </c>
      <c r="E5487">
        <v>4</v>
      </c>
      <c r="F5487" t="s">
        <v>93</v>
      </c>
      <c r="G5487">
        <v>374</v>
      </c>
    </row>
    <row r="5488" spans="1:7" x14ac:dyDescent="0.25">
      <c r="A5488" s="66" t="str">
        <f t="shared" si="85"/>
        <v>2014, South West, 4, 70-79, Colorectal</v>
      </c>
      <c r="B5488">
        <v>2014</v>
      </c>
      <c r="C5488" t="s">
        <v>63</v>
      </c>
      <c r="D5488" t="s">
        <v>18</v>
      </c>
      <c r="E5488">
        <v>4</v>
      </c>
      <c r="F5488" t="s">
        <v>95</v>
      </c>
      <c r="G5488">
        <v>225</v>
      </c>
    </row>
    <row r="5489" spans="1:7" x14ac:dyDescent="0.25">
      <c r="A5489" s="66" t="str">
        <f t="shared" si="85"/>
        <v>2014, West Midlands, 4, 70-79, Colorectal</v>
      </c>
      <c r="B5489">
        <v>2014</v>
      </c>
      <c r="C5489" t="s">
        <v>63</v>
      </c>
      <c r="D5489" t="s">
        <v>18</v>
      </c>
      <c r="E5489">
        <v>4</v>
      </c>
      <c r="F5489" t="s">
        <v>97</v>
      </c>
      <c r="G5489">
        <v>283</v>
      </c>
    </row>
    <row r="5490" spans="1:7" x14ac:dyDescent="0.25">
      <c r="A5490" s="66" t="str">
        <f t="shared" si="85"/>
        <v>2014, Yorkshire and The Humber, 4, 70-79, Colorectal</v>
      </c>
      <c r="B5490">
        <v>2014</v>
      </c>
      <c r="C5490" t="s">
        <v>63</v>
      </c>
      <c r="D5490" t="s">
        <v>18</v>
      </c>
      <c r="E5490">
        <v>4</v>
      </c>
      <c r="F5490" t="s">
        <v>96</v>
      </c>
      <c r="G5490">
        <v>245</v>
      </c>
    </row>
    <row r="5491" spans="1:7" x14ac:dyDescent="0.25">
      <c r="A5491" s="66" t="str">
        <f t="shared" si="85"/>
        <v>2014, East Midlands, Unk/Oth, 70-79, Colorectal</v>
      </c>
      <c r="B5491">
        <v>2014</v>
      </c>
      <c r="C5491" t="s">
        <v>63</v>
      </c>
      <c r="D5491" t="s">
        <v>18</v>
      </c>
      <c r="E5491" t="s">
        <v>26</v>
      </c>
      <c r="F5491" t="s">
        <v>98</v>
      </c>
      <c r="G5491">
        <v>131</v>
      </c>
    </row>
    <row r="5492" spans="1:7" x14ac:dyDescent="0.25">
      <c r="A5492" s="66" t="str">
        <f t="shared" si="85"/>
        <v>2014, East of England, Unk/Oth, 70-79, Colorectal</v>
      </c>
      <c r="B5492">
        <v>2014</v>
      </c>
      <c r="C5492" t="s">
        <v>63</v>
      </c>
      <c r="D5492" t="s">
        <v>18</v>
      </c>
      <c r="E5492" t="s">
        <v>26</v>
      </c>
      <c r="F5492" t="s">
        <v>94</v>
      </c>
      <c r="G5492">
        <v>78</v>
      </c>
    </row>
    <row r="5493" spans="1:7" x14ac:dyDescent="0.25">
      <c r="A5493" s="66" t="str">
        <f t="shared" si="85"/>
        <v>2014, London, Unk/Oth, 70-79, Colorectal</v>
      </c>
      <c r="B5493">
        <v>2014</v>
      </c>
      <c r="C5493" t="s">
        <v>63</v>
      </c>
      <c r="D5493" t="s">
        <v>18</v>
      </c>
      <c r="E5493" t="s">
        <v>26</v>
      </c>
      <c r="F5493" t="s">
        <v>8</v>
      </c>
      <c r="G5493">
        <v>122</v>
      </c>
    </row>
    <row r="5494" spans="1:7" x14ac:dyDescent="0.25">
      <c r="A5494" s="66" t="str">
        <f t="shared" si="85"/>
        <v>2014, North East, Unk/Oth, 70-79, Colorectal</v>
      </c>
      <c r="B5494">
        <v>2014</v>
      </c>
      <c r="C5494" t="s">
        <v>63</v>
      </c>
      <c r="D5494" t="s">
        <v>18</v>
      </c>
      <c r="E5494" t="s">
        <v>26</v>
      </c>
      <c r="F5494" t="s">
        <v>99</v>
      </c>
      <c r="G5494">
        <v>33</v>
      </c>
    </row>
    <row r="5495" spans="1:7" x14ac:dyDescent="0.25">
      <c r="A5495" s="66" t="str">
        <f t="shared" si="85"/>
        <v>2014, North West, Unk/Oth, 70-79, Colorectal</v>
      </c>
      <c r="B5495">
        <v>2014</v>
      </c>
      <c r="C5495" t="s">
        <v>63</v>
      </c>
      <c r="D5495" t="s">
        <v>18</v>
      </c>
      <c r="E5495" t="s">
        <v>26</v>
      </c>
      <c r="F5495" t="s">
        <v>92</v>
      </c>
      <c r="G5495">
        <v>176</v>
      </c>
    </row>
    <row r="5496" spans="1:7" x14ac:dyDescent="0.25">
      <c r="A5496" s="66" t="str">
        <f t="shared" si="85"/>
        <v>2014, South East, Unk/Oth, 70-79, Colorectal</v>
      </c>
      <c r="B5496">
        <v>2014</v>
      </c>
      <c r="C5496" t="s">
        <v>63</v>
      </c>
      <c r="D5496" t="s">
        <v>18</v>
      </c>
      <c r="E5496" t="s">
        <v>26</v>
      </c>
      <c r="F5496" t="s">
        <v>93</v>
      </c>
      <c r="G5496">
        <v>231</v>
      </c>
    </row>
    <row r="5497" spans="1:7" x14ac:dyDescent="0.25">
      <c r="A5497" s="66" t="str">
        <f t="shared" si="85"/>
        <v>2014, South West, Unk/Oth, 70-79, Colorectal</v>
      </c>
      <c r="B5497">
        <v>2014</v>
      </c>
      <c r="C5497" t="s">
        <v>63</v>
      </c>
      <c r="D5497" t="s">
        <v>18</v>
      </c>
      <c r="E5497" t="s">
        <v>26</v>
      </c>
      <c r="F5497" t="s">
        <v>95</v>
      </c>
      <c r="G5497">
        <v>64</v>
      </c>
    </row>
    <row r="5498" spans="1:7" x14ac:dyDescent="0.25">
      <c r="A5498" s="66" t="str">
        <f t="shared" si="85"/>
        <v>2014, West Midlands, Unk/Oth, 70-79, Colorectal</v>
      </c>
      <c r="B5498">
        <v>2014</v>
      </c>
      <c r="C5498" t="s">
        <v>63</v>
      </c>
      <c r="D5498" t="s">
        <v>18</v>
      </c>
      <c r="E5498" t="s">
        <v>26</v>
      </c>
      <c r="F5498" t="s">
        <v>97</v>
      </c>
      <c r="G5498">
        <v>102</v>
      </c>
    </row>
    <row r="5499" spans="1:7" x14ac:dyDescent="0.25">
      <c r="A5499" s="66" t="str">
        <f t="shared" si="85"/>
        <v>2014, Yorkshire and The Humber, Unk/Oth, 70-79, Colorectal</v>
      </c>
      <c r="B5499">
        <v>2014</v>
      </c>
      <c r="C5499" t="s">
        <v>63</v>
      </c>
      <c r="D5499" t="s">
        <v>18</v>
      </c>
      <c r="E5499" t="s">
        <v>26</v>
      </c>
      <c r="F5499" t="s">
        <v>96</v>
      </c>
      <c r="G5499">
        <v>97</v>
      </c>
    </row>
    <row r="5500" spans="1:7" x14ac:dyDescent="0.25">
      <c r="A5500" s="66" t="str">
        <f t="shared" si="85"/>
        <v>2014, East Midlands, 1, 80+, Colorectal</v>
      </c>
      <c r="B5500">
        <v>2014</v>
      </c>
      <c r="C5500" t="s">
        <v>63</v>
      </c>
      <c r="D5500" t="s">
        <v>19</v>
      </c>
      <c r="E5500">
        <v>1</v>
      </c>
      <c r="F5500" t="s">
        <v>98</v>
      </c>
      <c r="G5500">
        <v>68</v>
      </c>
    </row>
    <row r="5501" spans="1:7" x14ac:dyDescent="0.25">
      <c r="A5501" s="66" t="str">
        <f t="shared" si="85"/>
        <v>2014, East of England, 1, 80+, Colorectal</v>
      </c>
      <c r="B5501">
        <v>2014</v>
      </c>
      <c r="C5501" t="s">
        <v>63</v>
      </c>
      <c r="D5501" t="s">
        <v>19</v>
      </c>
      <c r="E5501">
        <v>1</v>
      </c>
      <c r="F5501" t="s">
        <v>94</v>
      </c>
      <c r="G5501">
        <v>152</v>
      </c>
    </row>
    <row r="5502" spans="1:7" x14ac:dyDescent="0.25">
      <c r="A5502" s="66" t="str">
        <f t="shared" si="85"/>
        <v>2014, London, 1, 80+, Colorectal</v>
      </c>
      <c r="B5502">
        <v>2014</v>
      </c>
      <c r="C5502" t="s">
        <v>63</v>
      </c>
      <c r="D5502" t="s">
        <v>19</v>
      </c>
      <c r="E5502">
        <v>1</v>
      </c>
      <c r="F5502" t="s">
        <v>8</v>
      </c>
      <c r="G5502">
        <v>137</v>
      </c>
    </row>
    <row r="5503" spans="1:7" x14ac:dyDescent="0.25">
      <c r="A5503" s="66" t="str">
        <f t="shared" si="85"/>
        <v>2014, North East, 1, 80+, Colorectal</v>
      </c>
      <c r="B5503">
        <v>2014</v>
      </c>
      <c r="C5503" t="s">
        <v>63</v>
      </c>
      <c r="D5503" t="s">
        <v>19</v>
      </c>
      <c r="E5503">
        <v>1</v>
      </c>
      <c r="F5503" t="s">
        <v>99</v>
      </c>
      <c r="G5503">
        <v>56</v>
      </c>
    </row>
    <row r="5504" spans="1:7" x14ac:dyDescent="0.25">
      <c r="A5504" s="66" t="str">
        <f t="shared" si="85"/>
        <v>2014, North West, 1, 80+, Colorectal</v>
      </c>
      <c r="B5504">
        <v>2014</v>
      </c>
      <c r="C5504" t="s">
        <v>63</v>
      </c>
      <c r="D5504" t="s">
        <v>19</v>
      </c>
      <c r="E5504">
        <v>1</v>
      </c>
      <c r="F5504" t="s">
        <v>92</v>
      </c>
      <c r="G5504">
        <v>129</v>
      </c>
    </row>
    <row r="5505" spans="1:7" x14ac:dyDescent="0.25">
      <c r="A5505" s="66" t="str">
        <f t="shared" si="85"/>
        <v>2014, South East, 1, 80+, Colorectal</v>
      </c>
      <c r="B5505">
        <v>2014</v>
      </c>
      <c r="C5505" t="s">
        <v>63</v>
      </c>
      <c r="D5505" t="s">
        <v>19</v>
      </c>
      <c r="E5505">
        <v>1</v>
      </c>
      <c r="F5505" t="s">
        <v>93</v>
      </c>
      <c r="G5505">
        <v>208</v>
      </c>
    </row>
    <row r="5506" spans="1:7" x14ac:dyDescent="0.25">
      <c r="A5506" s="66" t="str">
        <f t="shared" ref="A5506:A5569" si="86">B5506&amp;", "&amp;F5506&amp;", "&amp;E5506&amp;", "&amp;D5506&amp;", "&amp;C5506</f>
        <v>2014, South West, 1, 80+, Colorectal</v>
      </c>
      <c r="B5506">
        <v>2014</v>
      </c>
      <c r="C5506" t="s">
        <v>63</v>
      </c>
      <c r="D5506" t="s">
        <v>19</v>
      </c>
      <c r="E5506">
        <v>1</v>
      </c>
      <c r="F5506" t="s">
        <v>95</v>
      </c>
      <c r="G5506">
        <v>174</v>
      </c>
    </row>
    <row r="5507" spans="1:7" x14ac:dyDescent="0.25">
      <c r="A5507" s="66" t="str">
        <f t="shared" si="86"/>
        <v>2014, West Midlands, 1, 80+, Colorectal</v>
      </c>
      <c r="B5507">
        <v>2014</v>
      </c>
      <c r="C5507" t="s">
        <v>63</v>
      </c>
      <c r="D5507" t="s">
        <v>19</v>
      </c>
      <c r="E5507">
        <v>1</v>
      </c>
      <c r="F5507" t="s">
        <v>97</v>
      </c>
      <c r="G5507">
        <v>127</v>
      </c>
    </row>
    <row r="5508" spans="1:7" x14ac:dyDescent="0.25">
      <c r="A5508" s="66" t="str">
        <f t="shared" si="86"/>
        <v>2014, Yorkshire and The Humber, 1, 80+, Colorectal</v>
      </c>
      <c r="B5508">
        <v>2014</v>
      </c>
      <c r="C5508" t="s">
        <v>63</v>
      </c>
      <c r="D5508" t="s">
        <v>19</v>
      </c>
      <c r="E5508">
        <v>1</v>
      </c>
      <c r="F5508" t="s">
        <v>96</v>
      </c>
      <c r="G5508">
        <v>131</v>
      </c>
    </row>
    <row r="5509" spans="1:7" x14ac:dyDescent="0.25">
      <c r="A5509" s="66" t="str">
        <f t="shared" si="86"/>
        <v>2014, East Midlands, 2, 80+, Colorectal</v>
      </c>
      <c r="B5509">
        <v>2014</v>
      </c>
      <c r="C5509" t="s">
        <v>63</v>
      </c>
      <c r="D5509" t="s">
        <v>19</v>
      </c>
      <c r="E5509">
        <v>2</v>
      </c>
      <c r="F5509" t="s">
        <v>98</v>
      </c>
      <c r="G5509">
        <v>170</v>
      </c>
    </row>
    <row r="5510" spans="1:7" x14ac:dyDescent="0.25">
      <c r="A5510" s="66" t="str">
        <f t="shared" si="86"/>
        <v>2014, East of England, 2, 80+, Colorectal</v>
      </c>
      <c r="B5510">
        <v>2014</v>
      </c>
      <c r="C5510" t="s">
        <v>63</v>
      </c>
      <c r="D5510" t="s">
        <v>19</v>
      </c>
      <c r="E5510">
        <v>2</v>
      </c>
      <c r="F5510" t="s">
        <v>94</v>
      </c>
      <c r="G5510">
        <v>299</v>
      </c>
    </row>
    <row r="5511" spans="1:7" x14ac:dyDescent="0.25">
      <c r="A5511" s="66" t="str">
        <f t="shared" si="86"/>
        <v>2014, London, 2, 80+, Colorectal</v>
      </c>
      <c r="B5511">
        <v>2014</v>
      </c>
      <c r="C5511" t="s">
        <v>63</v>
      </c>
      <c r="D5511" t="s">
        <v>19</v>
      </c>
      <c r="E5511">
        <v>2</v>
      </c>
      <c r="F5511" t="s">
        <v>8</v>
      </c>
      <c r="G5511">
        <v>247</v>
      </c>
    </row>
    <row r="5512" spans="1:7" x14ac:dyDescent="0.25">
      <c r="A5512" s="66" t="str">
        <f t="shared" si="86"/>
        <v>2014, North East, 2, 80+, Colorectal</v>
      </c>
      <c r="B5512">
        <v>2014</v>
      </c>
      <c r="C5512" t="s">
        <v>63</v>
      </c>
      <c r="D5512" t="s">
        <v>19</v>
      </c>
      <c r="E5512">
        <v>2</v>
      </c>
      <c r="F5512" t="s">
        <v>99</v>
      </c>
      <c r="G5512">
        <v>126</v>
      </c>
    </row>
    <row r="5513" spans="1:7" x14ac:dyDescent="0.25">
      <c r="A5513" s="66" t="str">
        <f t="shared" si="86"/>
        <v>2014, North West, 2, 80+, Colorectal</v>
      </c>
      <c r="B5513">
        <v>2014</v>
      </c>
      <c r="C5513" t="s">
        <v>63</v>
      </c>
      <c r="D5513" t="s">
        <v>19</v>
      </c>
      <c r="E5513">
        <v>2</v>
      </c>
      <c r="F5513" t="s">
        <v>92</v>
      </c>
      <c r="G5513">
        <v>340</v>
      </c>
    </row>
    <row r="5514" spans="1:7" x14ac:dyDescent="0.25">
      <c r="A5514" s="66" t="str">
        <f t="shared" si="86"/>
        <v>2014, South East, 2, 80+, Colorectal</v>
      </c>
      <c r="B5514">
        <v>2014</v>
      </c>
      <c r="C5514" t="s">
        <v>63</v>
      </c>
      <c r="D5514" t="s">
        <v>19</v>
      </c>
      <c r="E5514">
        <v>2</v>
      </c>
      <c r="F5514" t="s">
        <v>93</v>
      </c>
      <c r="G5514">
        <v>396</v>
      </c>
    </row>
    <row r="5515" spans="1:7" x14ac:dyDescent="0.25">
      <c r="A5515" s="66" t="str">
        <f t="shared" si="86"/>
        <v>2014, South West, 2, 80+, Colorectal</v>
      </c>
      <c r="B5515">
        <v>2014</v>
      </c>
      <c r="C5515" t="s">
        <v>63</v>
      </c>
      <c r="D5515" t="s">
        <v>19</v>
      </c>
      <c r="E5515">
        <v>2</v>
      </c>
      <c r="F5515" t="s">
        <v>95</v>
      </c>
      <c r="G5515">
        <v>349</v>
      </c>
    </row>
    <row r="5516" spans="1:7" x14ac:dyDescent="0.25">
      <c r="A5516" s="66" t="str">
        <f t="shared" si="86"/>
        <v>2014, West Midlands, 2, 80+, Colorectal</v>
      </c>
      <c r="B5516">
        <v>2014</v>
      </c>
      <c r="C5516" t="s">
        <v>63</v>
      </c>
      <c r="D5516" t="s">
        <v>19</v>
      </c>
      <c r="E5516">
        <v>2</v>
      </c>
      <c r="F5516" t="s">
        <v>97</v>
      </c>
      <c r="G5516">
        <v>246</v>
      </c>
    </row>
    <row r="5517" spans="1:7" x14ac:dyDescent="0.25">
      <c r="A5517" s="66" t="str">
        <f t="shared" si="86"/>
        <v>2014, Yorkshire and The Humber, 2, 80+, Colorectal</v>
      </c>
      <c r="B5517">
        <v>2014</v>
      </c>
      <c r="C5517" t="s">
        <v>63</v>
      </c>
      <c r="D5517" t="s">
        <v>19</v>
      </c>
      <c r="E5517">
        <v>2</v>
      </c>
      <c r="F5517" t="s">
        <v>96</v>
      </c>
      <c r="G5517">
        <v>255</v>
      </c>
    </row>
    <row r="5518" spans="1:7" x14ac:dyDescent="0.25">
      <c r="A5518" s="66" t="str">
        <f t="shared" si="86"/>
        <v>2014, East Midlands, 3, 80+, Colorectal</v>
      </c>
      <c r="B5518">
        <v>2014</v>
      </c>
      <c r="C5518" t="s">
        <v>63</v>
      </c>
      <c r="D5518" t="s">
        <v>19</v>
      </c>
      <c r="E5518">
        <v>3</v>
      </c>
      <c r="F5518" t="s">
        <v>98</v>
      </c>
      <c r="G5518">
        <v>196</v>
      </c>
    </row>
    <row r="5519" spans="1:7" x14ac:dyDescent="0.25">
      <c r="A5519" s="66" t="str">
        <f t="shared" si="86"/>
        <v>2014, East of England, 3, 80+, Colorectal</v>
      </c>
      <c r="B5519">
        <v>2014</v>
      </c>
      <c r="C5519" t="s">
        <v>63</v>
      </c>
      <c r="D5519" t="s">
        <v>19</v>
      </c>
      <c r="E5519">
        <v>3</v>
      </c>
      <c r="F5519" t="s">
        <v>94</v>
      </c>
      <c r="G5519">
        <v>248</v>
      </c>
    </row>
    <row r="5520" spans="1:7" x14ac:dyDescent="0.25">
      <c r="A5520" s="66" t="str">
        <f t="shared" si="86"/>
        <v>2014, London, 3, 80+, Colorectal</v>
      </c>
      <c r="B5520">
        <v>2014</v>
      </c>
      <c r="C5520" t="s">
        <v>63</v>
      </c>
      <c r="D5520" t="s">
        <v>19</v>
      </c>
      <c r="E5520">
        <v>3</v>
      </c>
      <c r="F5520" t="s">
        <v>8</v>
      </c>
      <c r="G5520">
        <v>216</v>
      </c>
    </row>
    <row r="5521" spans="1:7" x14ac:dyDescent="0.25">
      <c r="A5521" s="66" t="str">
        <f t="shared" si="86"/>
        <v>2014, North East, 3, 80+, Colorectal</v>
      </c>
      <c r="B5521">
        <v>2014</v>
      </c>
      <c r="C5521" t="s">
        <v>63</v>
      </c>
      <c r="D5521" t="s">
        <v>19</v>
      </c>
      <c r="E5521">
        <v>3</v>
      </c>
      <c r="F5521" t="s">
        <v>99</v>
      </c>
      <c r="G5521">
        <v>115</v>
      </c>
    </row>
    <row r="5522" spans="1:7" x14ac:dyDescent="0.25">
      <c r="A5522" s="66" t="str">
        <f t="shared" si="86"/>
        <v>2014, North West, 3, 80+, Colorectal</v>
      </c>
      <c r="B5522">
        <v>2014</v>
      </c>
      <c r="C5522" t="s">
        <v>63</v>
      </c>
      <c r="D5522" t="s">
        <v>19</v>
      </c>
      <c r="E5522">
        <v>3</v>
      </c>
      <c r="F5522" t="s">
        <v>92</v>
      </c>
      <c r="G5522">
        <v>310</v>
      </c>
    </row>
    <row r="5523" spans="1:7" x14ac:dyDescent="0.25">
      <c r="A5523" s="66" t="str">
        <f t="shared" si="86"/>
        <v>2014, South East, 3, 80+, Colorectal</v>
      </c>
      <c r="B5523">
        <v>2014</v>
      </c>
      <c r="C5523" t="s">
        <v>63</v>
      </c>
      <c r="D5523" t="s">
        <v>19</v>
      </c>
      <c r="E5523">
        <v>3</v>
      </c>
      <c r="F5523" t="s">
        <v>93</v>
      </c>
      <c r="G5523">
        <v>367</v>
      </c>
    </row>
    <row r="5524" spans="1:7" x14ac:dyDescent="0.25">
      <c r="A5524" s="66" t="str">
        <f t="shared" si="86"/>
        <v>2014, South West, 3, 80+, Colorectal</v>
      </c>
      <c r="B5524">
        <v>2014</v>
      </c>
      <c r="C5524" t="s">
        <v>63</v>
      </c>
      <c r="D5524" t="s">
        <v>19</v>
      </c>
      <c r="E5524">
        <v>3</v>
      </c>
      <c r="F5524" t="s">
        <v>95</v>
      </c>
      <c r="G5524">
        <v>276</v>
      </c>
    </row>
    <row r="5525" spans="1:7" x14ac:dyDescent="0.25">
      <c r="A5525" s="66" t="str">
        <f t="shared" si="86"/>
        <v>2014, West Midlands, 3, 80+, Colorectal</v>
      </c>
      <c r="B5525">
        <v>2014</v>
      </c>
      <c r="C5525" t="s">
        <v>63</v>
      </c>
      <c r="D5525" t="s">
        <v>19</v>
      </c>
      <c r="E5525">
        <v>3</v>
      </c>
      <c r="F5525" t="s">
        <v>97</v>
      </c>
      <c r="G5525">
        <v>216</v>
      </c>
    </row>
    <row r="5526" spans="1:7" x14ac:dyDescent="0.25">
      <c r="A5526" s="66" t="str">
        <f t="shared" si="86"/>
        <v>2014, Yorkshire and The Humber, 3, 80+, Colorectal</v>
      </c>
      <c r="B5526">
        <v>2014</v>
      </c>
      <c r="C5526" t="s">
        <v>63</v>
      </c>
      <c r="D5526" t="s">
        <v>19</v>
      </c>
      <c r="E5526">
        <v>3</v>
      </c>
      <c r="F5526" t="s">
        <v>96</v>
      </c>
      <c r="G5526">
        <v>184</v>
      </c>
    </row>
    <row r="5527" spans="1:7" x14ac:dyDescent="0.25">
      <c r="A5527" s="66" t="str">
        <f t="shared" si="86"/>
        <v>2014, East Midlands, 4, 80+, Colorectal</v>
      </c>
      <c r="B5527">
        <v>2014</v>
      </c>
      <c r="C5527" t="s">
        <v>63</v>
      </c>
      <c r="D5527" t="s">
        <v>19</v>
      </c>
      <c r="E5527">
        <v>4</v>
      </c>
      <c r="F5527" t="s">
        <v>98</v>
      </c>
      <c r="G5527">
        <v>180</v>
      </c>
    </row>
    <row r="5528" spans="1:7" x14ac:dyDescent="0.25">
      <c r="A5528" s="66" t="str">
        <f t="shared" si="86"/>
        <v>2014, East of England, 4, 80+, Colorectal</v>
      </c>
      <c r="B5528">
        <v>2014</v>
      </c>
      <c r="C5528" t="s">
        <v>63</v>
      </c>
      <c r="D5528" t="s">
        <v>19</v>
      </c>
      <c r="E5528">
        <v>4</v>
      </c>
      <c r="F5528" t="s">
        <v>94</v>
      </c>
      <c r="G5528">
        <v>301</v>
      </c>
    </row>
    <row r="5529" spans="1:7" x14ac:dyDescent="0.25">
      <c r="A5529" s="66" t="str">
        <f t="shared" si="86"/>
        <v>2014, London, 4, 80+, Colorectal</v>
      </c>
      <c r="B5529">
        <v>2014</v>
      </c>
      <c r="C5529" t="s">
        <v>63</v>
      </c>
      <c r="D5529" t="s">
        <v>19</v>
      </c>
      <c r="E5529">
        <v>4</v>
      </c>
      <c r="F5529" t="s">
        <v>8</v>
      </c>
      <c r="G5529">
        <v>208</v>
      </c>
    </row>
    <row r="5530" spans="1:7" x14ac:dyDescent="0.25">
      <c r="A5530" s="66" t="str">
        <f t="shared" si="86"/>
        <v>2014, North East, 4, 80+, Colorectal</v>
      </c>
      <c r="B5530">
        <v>2014</v>
      </c>
      <c r="C5530" t="s">
        <v>63</v>
      </c>
      <c r="D5530" t="s">
        <v>19</v>
      </c>
      <c r="E5530">
        <v>4</v>
      </c>
      <c r="F5530" t="s">
        <v>99</v>
      </c>
      <c r="G5530">
        <v>134</v>
      </c>
    </row>
    <row r="5531" spans="1:7" x14ac:dyDescent="0.25">
      <c r="A5531" s="66" t="str">
        <f t="shared" si="86"/>
        <v>2014, North West, 4, 80+, Colorectal</v>
      </c>
      <c r="B5531">
        <v>2014</v>
      </c>
      <c r="C5531" t="s">
        <v>63</v>
      </c>
      <c r="D5531" t="s">
        <v>19</v>
      </c>
      <c r="E5531">
        <v>4</v>
      </c>
      <c r="F5531" t="s">
        <v>92</v>
      </c>
      <c r="G5531">
        <v>238</v>
      </c>
    </row>
    <row r="5532" spans="1:7" x14ac:dyDescent="0.25">
      <c r="A5532" s="66" t="str">
        <f t="shared" si="86"/>
        <v>2014, South East, 4, 80+, Colorectal</v>
      </c>
      <c r="B5532">
        <v>2014</v>
      </c>
      <c r="C5532" t="s">
        <v>63</v>
      </c>
      <c r="D5532" t="s">
        <v>19</v>
      </c>
      <c r="E5532">
        <v>4</v>
      </c>
      <c r="F5532" t="s">
        <v>93</v>
      </c>
      <c r="G5532">
        <v>337</v>
      </c>
    </row>
    <row r="5533" spans="1:7" x14ac:dyDescent="0.25">
      <c r="A5533" s="66" t="str">
        <f t="shared" si="86"/>
        <v>2014, South West, 4, 80+, Colorectal</v>
      </c>
      <c r="B5533">
        <v>2014</v>
      </c>
      <c r="C5533" t="s">
        <v>63</v>
      </c>
      <c r="D5533" t="s">
        <v>19</v>
      </c>
      <c r="E5533">
        <v>4</v>
      </c>
      <c r="F5533" t="s">
        <v>95</v>
      </c>
      <c r="G5533">
        <v>276</v>
      </c>
    </row>
    <row r="5534" spans="1:7" x14ac:dyDescent="0.25">
      <c r="A5534" s="66" t="str">
        <f t="shared" si="86"/>
        <v>2014, West Midlands, 4, 80+, Colorectal</v>
      </c>
      <c r="B5534">
        <v>2014</v>
      </c>
      <c r="C5534" t="s">
        <v>63</v>
      </c>
      <c r="D5534" t="s">
        <v>19</v>
      </c>
      <c r="E5534">
        <v>4</v>
      </c>
      <c r="F5534" t="s">
        <v>97</v>
      </c>
      <c r="G5534">
        <v>261</v>
      </c>
    </row>
    <row r="5535" spans="1:7" x14ac:dyDescent="0.25">
      <c r="A5535" s="66" t="str">
        <f t="shared" si="86"/>
        <v>2014, Yorkshire and The Humber, 4, 80+, Colorectal</v>
      </c>
      <c r="B5535">
        <v>2014</v>
      </c>
      <c r="C5535" t="s">
        <v>63</v>
      </c>
      <c r="D5535" t="s">
        <v>19</v>
      </c>
      <c r="E5535">
        <v>4</v>
      </c>
      <c r="F5535" t="s">
        <v>96</v>
      </c>
      <c r="G5535">
        <v>203</v>
      </c>
    </row>
    <row r="5536" spans="1:7" x14ac:dyDescent="0.25">
      <c r="A5536" s="66" t="str">
        <f t="shared" si="86"/>
        <v>2014, East Midlands, Unk/Oth, 80+, Colorectal</v>
      </c>
      <c r="B5536">
        <v>2014</v>
      </c>
      <c r="C5536" t="s">
        <v>63</v>
      </c>
      <c r="D5536" t="s">
        <v>19</v>
      </c>
      <c r="E5536" t="s">
        <v>26</v>
      </c>
      <c r="F5536" t="s">
        <v>98</v>
      </c>
      <c r="G5536">
        <v>215</v>
      </c>
    </row>
    <row r="5537" spans="1:7" x14ac:dyDescent="0.25">
      <c r="A5537" s="66" t="str">
        <f t="shared" si="86"/>
        <v>2014, East of England, Unk/Oth, 80+, Colorectal</v>
      </c>
      <c r="B5537">
        <v>2014</v>
      </c>
      <c r="C5537" t="s">
        <v>63</v>
      </c>
      <c r="D5537" t="s">
        <v>19</v>
      </c>
      <c r="E5537" t="s">
        <v>26</v>
      </c>
      <c r="F5537" t="s">
        <v>94</v>
      </c>
      <c r="G5537">
        <v>234</v>
      </c>
    </row>
    <row r="5538" spans="1:7" x14ac:dyDescent="0.25">
      <c r="A5538" s="66" t="str">
        <f t="shared" si="86"/>
        <v>2014, London, Unk/Oth, 80+, Colorectal</v>
      </c>
      <c r="B5538">
        <v>2014</v>
      </c>
      <c r="C5538" t="s">
        <v>63</v>
      </c>
      <c r="D5538" t="s">
        <v>19</v>
      </c>
      <c r="E5538" t="s">
        <v>26</v>
      </c>
      <c r="F5538" t="s">
        <v>8</v>
      </c>
      <c r="G5538">
        <v>229</v>
      </c>
    </row>
    <row r="5539" spans="1:7" x14ac:dyDescent="0.25">
      <c r="A5539" s="66" t="str">
        <f t="shared" si="86"/>
        <v>2014, North East, Unk/Oth, 80+, Colorectal</v>
      </c>
      <c r="B5539">
        <v>2014</v>
      </c>
      <c r="C5539" t="s">
        <v>63</v>
      </c>
      <c r="D5539" t="s">
        <v>19</v>
      </c>
      <c r="E5539" t="s">
        <v>26</v>
      </c>
      <c r="F5539" t="s">
        <v>99</v>
      </c>
      <c r="G5539">
        <v>89</v>
      </c>
    </row>
    <row r="5540" spans="1:7" x14ac:dyDescent="0.25">
      <c r="A5540" s="66" t="str">
        <f t="shared" si="86"/>
        <v>2014, North West, Unk/Oth, 80+, Colorectal</v>
      </c>
      <c r="B5540">
        <v>2014</v>
      </c>
      <c r="C5540" t="s">
        <v>63</v>
      </c>
      <c r="D5540" t="s">
        <v>19</v>
      </c>
      <c r="E5540" t="s">
        <v>26</v>
      </c>
      <c r="F5540" t="s">
        <v>92</v>
      </c>
      <c r="G5540">
        <v>302</v>
      </c>
    </row>
    <row r="5541" spans="1:7" x14ac:dyDescent="0.25">
      <c r="A5541" s="66" t="str">
        <f t="shared" si="86"/>
        <v>2014, South East, Unk/Oth, 80+, Colorectal</v>
      </c>
      <c r="B5541">
        <v>2014</v>
      </c>
      <c r="C5541" t="s">
        <v>63</v>
      </c>
      <c r="D5541" t="s">
        <v>19</v>
      </c>
      <c r="E5541" t="s">
        <v>26</v>
      </c>
      <c r="F5541" t="s">
        <v>93</v>
      </c>
      <c r="G5541">
        <v>479</v>
      </c>
    </row>
    <row r="5542" spans="1:7" x14ac:dyDescent="0.25">
      <c r="A5542" s="66" t="str">
        <f t="shared" si="86"/>
        <v>2014, South West, Unk/Oth, 80+, Colorectal</v>
      </c>
      <c r="B5542">
        <v>2014</v>
      </c>
      <c r="C5542" t="s">
        <v>63</v>
      </c>
      <c r="D5542" t="s">
        <v>19</v>
      </c>
      <c r="E5542" t="s">
        <v>26</v>
      </c>
      <c r="F5542" t="s">
        <v>95</v>
      </c>
      <c r="G5542">
        <v>231</v>
      </c>
    </row>
    <row r="5543" spans="1:7" x14ac:dyDescent="0.25">
      <c r="A5543" s="66" t="str">
        <f t="shared" si="86"/>
        <v>2014, West Midlands, Unk/Oth, 80+, Colorectal</v>
      </c>
      <c r="B5543">
        <v>2014</v>
      </c>
      <c r="C5543" t="s">
        <v>63</v>
      </c>
      <c r="D5543" t="s">
        <v>19</v>
      </c>
      <c r="E5543" t="s">
        <v>26</v>
      </c>
      <c r="F5543" t="s">
        <v>97</v>
      </c>
      <c r="G5543">
        <v>180</v>
      </c>
    </row>
    <row r="5544" spans="1:7" x14ac:dyDescent="0.25">
      <c r="A5544" s="66" t="str">
        <f t="shared" si="86"/>
        <v>2014, Yorkshire and The Humber, Unk/Oth, 80+, Colorectal</v>
      </c>
      <c r="B5544">
        <v>2014</v>
      </c>
      <c r="C5544" t="s">
        <v>63</v>
      </c>
      <c r="D5544" t="s">
        <v>19</v>
      </c>
      <c r="E5544" t="s">
        <v>26</v>
      </c>
      <c r="F5544" t="s">
        <v>96</v>
      </c>
      <c r="G5544">
        <v>160</v>
      </c>
    </row>
    <row r="5545" spans="1:7" x14ac:dyDescent="0.25">
      <c r="A5545" s="66" t="str">
        <f t="shared" si="86"/>
        <v>2014, East Midlands, 1, 0-49, Kidney</v>
      </c>
      <c r="B5545">
        <v>2014</v>
      </c>
      <c r="C5545" t="s">
        <v>65</v>
      </c>
      <c r="D5545" t="s">
        <v>25</v>
      </c>
      <c r="E5545">
        <v>1</v>
      </c>
      <c r="F5545" t="s">
        <v>98</v>
      </c>
      <c r="G5545">
        <v>19</v>
      </c>
    </row>
    <row r="5546" spans="1:7" x14ac:dyDescent="0.25">
      <c r="A5546" s="66" t="str">
        <f t="shared" si="86"/>
        <v>2014, East of England, 1, 0-49, Kidney</v>
      </c>
      <c r="B5546">
        <v>2014</v>
      </c>
      <c r="C5546" t="s">
        <v>65</v>
      </c>
      <c r="D5546" t="s">
        <v>25</v>
      </c>
      <c r="E5546">
        <v>1</v>
      </c>
      <c r="F5546" t="s">
        <v>94</v>
      </c>
      <c r="G5546">
        <v>60</v>
      </c>
    </row>
    <row r="5547" spans="1:7" x14ac:dyDescent="0.25">
      <c r="A5547" s="66" t="str">
        <f t="shared" si="86"/>
        <v>2014, London, 1, 0-49, Kidney</v>
      </c>
      <c r="B5547">
        <v>2014</v>
      </c>
      <c r="C5547" t="s">
        <v>65</v>
      </c>
      <c r="D5547" t="s">
        <v>25</v>
      </c>
      <c r="E5547">
        <v>1</v>
      </c>
      <c r="F5547" t="s">
        <v>8</v>
      </c>
      <c r="G5547">
        <v>68</v>
      </c>
    </row>
    <row r="5548" spans="1:7" x14ac:dyDescent="0.25">
      <c r="A5548" s="66" t="str">
        <f t="shared" si="86"/>
        <v>2014, North East, 1, 0-49, Kidney</v>
      </c>
      <c r="B5548">
        <v>2014</v>
      </c>
      <c r="C5548" t="s">
        <v>65</v>
      </c>
      <c r="D5548" t="s">
        <v>25</v>
      </c>
      <c r="E5548">
        <v>1</v>
      </c>
      <c r="F5548" t="s">
        <v>99</v>
      </c>
      <c r="G5548">
        <v>30</v>
      </c>
    </row>
    <row r="5549" spans="1:7" x14ac:dyDescent="0.25">
      <c r="A5549" s="66" t="str">
        <f t="shared" si="86"/>
        <v>2014, North West, 1, 0-49, Kidney</v>
      </c>
      <c r="B5549">
        <v>2014</v>
      </c>
      <c r="C5549" t="s">
        <v>65</v>
      </c>
      <c r="D5549" t="s">
        <v>25</v>
      </c>
      <c r="E5549">
        <v>1</v>
      </c>
      <c r="F5549" t="s">
        <v>92</v>
      </c>
      <c r="G5549">
        <v>43</v>
      </c>
    </row>
    <row r="5550" spans="1:7" x14ac:dyDescent="0.25">
      <c r="A5550" s="66" t="str">
        <f t="shared" si="86"/>
        <v>2014, South East, 1, 0-49, Kidney</v>
      </c>
      <c r="B5550">
        <v>2014</v>
      </c>
      <c r="C5550" t="s">
        <v>65</v>
      </c>
      <c r="D5550" t="s">
        <v>25</v>
      </c>
      <c r="E5550">
        <v>1</v>
      </c>
      <c r="F5550" t="s">
        <v>93</v>
      </c>
      <c r="G5550">
        <v>67</v>
      </c>
    </row>
    <row r="5551" spans="1:7" x14ac:dyDescent="0.25">
      <c r="A5551" s="66" t="str">
        <f t="shared" si="86"/>
        <v>2014, South West, 1, 0-49, Kidney</v>
      </c>
      <c r="B5551">
        <v>2014</v>
      </c>
      <c r="C5551" t="s">
        <v>65</v>
      </c>
      <c r="D5551" t="s">
        <v>25</v>
      </c>
      <c r="E5551">
        <v>1</v>
      </c>
      <c r="F5551" t="s">
        <v>95</v>
      </c>
      <c r="G5551">
        <v>48</v>
      </c>
    </row>
    <row r="5552" spans="1:7" x14ac:dyDescent="0.25">
      <c r="A5552" s="66" t="str">
        <f t="shared" si="86"/>
        <v>2014, West Midlands, 1, 0-49, Kidney</v>
      </c>
      <c r="B5552">
        <v>2014</v>
      </c>
      <c r="C5552" t="s">
        <v>65</v>
      </c>
      <c r="D5552" t="s">
        <v>25</v>
      </c>
      <c r="E5552">
        <v>1</v>
      </c>
      <c r="F5552" t="s">
        <v>97</v>
      </c>
      <c r="G5552">
        <v>53</v>
      </c>
    </row>
    <row r="5553" spans="1:7" x14ac:dyDescent="0.25">
      <c r="A5553" s="66" t="str">
        <f t="shared" si="86"/>
        <v>2014, Yorkshire and The Humber, 1, 0-49, Kidney</v>
      </c>
      <c r="B5553">
        <v>2014</v>
      </c>
      <c r="C5553" t="s">
        <v>65</v>
      </c>
      <c r="D5553" t="s">
        <v>25</v>
      </c>
      <c r="E5553">
        <v>1</v>
      </c>
      <c r="F5553" t="s">
        <v>96</v>
      </c>
      <c r="G5553">
        <v>67</v>
      </c>
    </row>
    <row r="5554" spans="1:7" x14ac:dyDescent="0.25">
      <c r="A5554" s="66" t="str">
        <f t="shared" si="86"/>
        <v>2014, East Midlands, 2, 0-49, Kidney</v>
      </c>
      <c r="B5554">
        <v>2014</v>
      </c>
      <c r="C5554" t="s">
        <v>65</v>
      </c>
      <c r="D5554" t="s">
        <v>25</v>
      </c>
      <c r="E5554">
        <v>2</v>
      </c>
      <c r="F5554" t="s">
        <v>98</v>
      </c>
      <c r="G5554">
        <v>13</v>
      </c>
    </row>
    <row r="5555" spans="1:7" x14ac:dyDescent="0.25">
      <c r="A5555" s="66" t="str">
        <f t="shared" si="86"/>
        <v>2014, East of England, 2, 0-49, Kidney</v>
      </c>
      <c r="B5555">
        <v>2014</v>
      </c>
      <c r="C5555" t="s">
        <v>65</v>
      </c>
      <c r="D5555" t="s">
        <v>25</v>
      </c>
      <c r="E5555">
        <v>2</v>
      </c>
      <c r="F5555" t="s">
        <v>94</v>
      </c>
      <c r="G5555">
        <v>15</v>
      </c>
    </row>
    <row r="5556" spans="1:7" x14ac:dyDescent="0.25">
      <c r="A5556" s="66" t="str">
        <f t="shared" si="86"/>
        <v>2014, London, 2, 0-49, Kidney</v>
      </c>
      <c r="B5556">
        <v>2014</v>
      </c>
      <c r="C5556" t="s">
        <v>65</v>
      </c>
      <c r="D5556" t="s">
        <v>25</v>
      </c>
      <c r="E5556">
        <v>2</v>
      </c>
      <c r="F5556" t="s">
        <v>8</v>
      </c>
      <c r="G5556">
        <v>12</v>
      </c>
    </row>
    <row r="5557" spans="1:7" x14ac:dyDescent="0.25">
      <c r="A5557" s="66" t="str">
        <f t="shared" si="86"/>
        <v>2014, North East, 2, 0-49, Kidney</v>
      </c>
      <c r="B5557">
        <v>2014</v>
      </c>
      <c r="C5557" t="s">
        <v>65</v>
      </c>
      <c r="D5557" t="s">
        <v>25</v>
      </c>
      <c r="E5557">
        <v>2</v>
      </c>
      <c r="F5557" t="s">
        <v>99</v>
      </c>
      <c r="G5557">
        <v>8</v>
      </c>
    </row>
    <row r="5558" spans="1:7" x14ac:dyDescent="0.25">
      <c r="A5558" s="66" t="str">
        <f t="shared" si="86"/>
        <v>2014, North West, 2, 0-49, Kidney</v>
      </c>
      <c r="B5558">
        <v>2014</v>
      </c>
      <c r="C5558" t="s">
        <v>65</v>
      </c>
      <c r="D5558" t="s">
        <v>25</v>
      </c>
      <c r="E5558">
        <v>2</v>
      </c>
      <c r="F5558" t="s">
        <v>92</v>
      </c>
      <c r="G5558">
        <v>8</v>
      </c>
    </row>
    <row r="5559" spans="1:7" x14ac:dyDescent="0.25">
      <c r="A5559" s="66" t="str">
        <f t="shared" si="86"/>
        <v>2014, South East, 2, 0-49, Kidney</v>
      </c>
      <c r="B5559">
        <v>2014</v>
      </c>
      <c r="C5559" t="s">
        <v>65</v>
      </c>
      <c r="D5559" t="s">
        <v>25</v>
      </c>
      <c r="E5559">
        <v>2</v>
      </c>
      <c r="F5559" t="s">
        <v>93</v>
      </c>
      <c r="G5559">
        <v>15</v>
      </c>
    </row>
    <row r="5560" spans="1:7" x14ac:dyDescent="0.25">
      <c r="A5560" s="66" t="str">
        <f t="shared" si="86"/>
        <v>2014, South West, 2, 0-49, Kidney</v>
      </c>
      <c r="B5560">
        <v>2014</v>
      </c>
      <c r="C5560" t="s">
        <v>65</v>
      </c>
      <c r="D5560" t="s">
        <v>25</v>
      </c>
      <c r="E5560">
        <v>2</v>
      </c>
      <c r="F5560" t="s">
        <v>95</v>
      </c>
      <c r="G5560">
        <v>13</v>
      </c>
    </row>
    <row r="5561" spans="1:7" x14ac:dyDescent="0.25">
      <c r="A5561" s="66" t="str">
        <f t="shared" si="86"/>
        <v>2014, West Midlands, 2, 0-49, Kidney</v>
      </c>
      <c r="B5561">
        <v>2014</v>
      </c>
      <c r="C5561" t="s">
        <v>65</v>
      </c>
      <c r="D5561" t="s">
        <v>25</v>
      </c>
      <c r="E5561">
        <v>2</v>
      </c>
      <c r="F5561" t="s">
        <v>97</v>
      </c>
      <c r="G5561">
        <v>7</v>
      </c>
    </row>
    <row r="5562" spans="1:7" x14ac:dyDescent="0.25">
      <c r="A5562" s="66" t="str">
        <f t="shared" si="86"/>
        <v>2014, Yorkshire and The Humber, 2, 0-49, Kidney</v>
      </c>
      <c r="B5562">
        <v>2014</v>
      </c>
      <c r="C5562" t="s">
        <v>65</v>
      </c>
      <c r="D5562" t="s">
        <v>25</v>
      </c>
      <c r="E5562">
        <v>2</v>
      </c>
      <c r="F5562" t="s">
        <v>96</v>
      </c>
      <c r="G5562">
        <v>18</v>
      </c>
    </row>
    <row r="5563" spans="1:7" x14ac:dyDescent="0.25">
      <c r="A5563" s="66" t="str">
        <f t="shared" si="86"/>
        <v>2014, East Midlands, 3, 0-49, Kidney</v>
      </c>
      <c r="B5563">
        <v>2014</v>
      </c>
      <c r="C5563" t="s">
        <v>65</v>
      </c>
      <c r="D5563" t="s">
        <v>25</v>
      </c>
      <c r="E5563">
        <v>3</v>
      </c>
      <c r="F5563" t="s">
        <v>98</v>
      </c>
      <c r="G5563">
        <v>6</v>
      </c>
    </row>
    <row r="5564" spans="1:7" x14ac:dyDescent="0.25">
      <c r="A5564" s="66" t="str">
        <f t="shared" si="86"/>
        <v>2014, East of England, 3, 0-49, Kidney</v>
      </c>
      <c r="B5564">
        <v>2014</v>
      </c>
      <c r="C5564" t="s">
        <v>65</v>
      </c>
      <c r="D5564" t="s">
        <v>25</v>
      </c>
      <c r="E5564">
        <v>3</v>
      </c>
      <c r="F5564" t="s">
        <v>94</v>
      </c>
      <c r="G5564">
        <v>30</v>
      </c>
    </row>
    <row r="5565" spans="1:7" x14ac:dyDescent="0.25">
      <c r="A5565" s="66" t="str">
        <f t="shared" si="86"/>
        <v>2014, London, 3, 0-49, Kidney</v>
      </c>
      <c r="B5565">
        <v>2014</v>
      </c>
      <c r="C5565" t="s">
        <v>65</v>
      </c>
      <c r="D5565" t="s">
        <v>25</v>
      </c>
      <c r="E5565">
        <v>3</v>
      </c>
      <c r="F5565" t="s">
        <v>8</v>
      </c>
      <c r="G5565">
        <v>19</v>
      </c>
    </row>
    <row r="5566" spans="1:7" x14ac:dyDescent="0.25">
      <c r="A5566" s="66" t="str">
        <f t="shared" si="86"/>
        <v>2014, North East, 3, 0-49, Kidney</v>
      </c>
      <c r="B5566">
        <v>2014</v>
      </c>
      <c r="C5566" t="s">
        <v>65</v>
      </c>
      <c r="D5566" t="s">
        <v>25</v>
      </c>
      <c r="E5566">
        <v>3</v>
      </c>
      <c r="F5566" t="s">
        <v>99</v>
      </c>
      <c r="G5566">
        <v>7</v>
      </c>
    </row>
    <row r="5567" spans="1:7" x14ac:dyDescent="0.25">
      <c r="A5567" s="66" t="str">
        <f t="shared" si="86"/>
        <v>2014, North West, 3, 0-49, Kidney</v>
      </c>
      <c r="B5567">
        <v>2014</v>
      </c>
      <c r="C5567" t="s">
        <v>65</v>
      </c>
      <c r="D5567" t="s">
        <v>25</v>
      </c>
      <c r="E5567">
        <v>3</v>
      </c>
      <c r="F5567" t="s">
        <v>92</v>
      </c>
      <c r="G5567">
        <v>25</v>
      </c>
    </row>
    <row r="5568" spans="1:7" x14ac:dyDescent="0.25">
      <c r="A5568" s="66" t="str">
        <f t="shared" si="86"/>
        <v>2014, South East, 3, 0-49, Kidney</v>
      </c>
      <c r="B5568">
        <v>2014</v>
      </c>
      <c r="C5568" t="s">
        <v>65</v>
      </c>
      <c r="D5568" t="s">
        <v>25</v>
      </c>
      <c r="E5568">
        <v>3</v>
      </c>
      <c r="F5568" t="s">
        <v>93</v>
      </c>
      <c r="G5568">
        <v>17</v>
      </c>
    </row>
    <row r="5569" spans="1:7" x14ac:dyDescent="0.25">
      <c r="A5569" s="66" t="str">
        <f t="shared" si="86"/>
        <v>2014, South West, 3, 0-49, Kidney</v>
      </c>
      <c r="B5569">
        <v>2014</v>
      </c>
      <c r="C5569" t="s">
        <v>65</v>
      </c>
      <c r="D5569" t="s">
        <v>25</v>
      </c>
      <c r="E5569">
        <v>3</v>
      </c>
      <c r="F5569" t="s">
        <v>95</v>
      </c>
      <c r="G5569">
        <v>21</v>
      </c>
    </row>
    <row r="5570" spans="1:7" x14ac:dyDescent="0.25">
      <c r="A5570" s="66" t="str">
        <f t="shared" ref="A5570:A5633" si="87">B5570&amp;", "&amp;F5570&amp;", "&amp;E5570&amp;", "&amp;D5570&amp;", "&amp;C5570</f>
        <v>2014, West Midlands, 3, 0-49, Kidney</v>
      </c>
      <c r="B5570">
        <v>2014</v>
      </c>
      <c r="C5570" t="s">
        <v>65</v>
      </c>
      <c r="D5570" t="s">
        <v>25</v>
      </c>
      <c r="E5570">
        <v>3</v>
      </c>
      <c r="F5570" t="s">
        <v>97</v>
      </c>
      <c r="G5570">
        <v>13</v>
      </c>
    </row>
    <row r="5571" spans="1:7" x14ac:dyDescent="0.25">
      <c r="A5571" s="66" t="str">
        <f t="shared" si="87"/>
        <v>2014, Yorkshire and The Humber, 3, 0-49, Kidney</v>
      </c>
      <c r="B5571">
        <v>2014</v>
      </c>
      <c r="C5571" t="s">
        <v>65</v>
      </c>
      <c r="D5571" t="s">
        <v>25</v>
      </c>
      <c r="E5571">
        <v>3</v>
      </c>
      <c r="F5571" t="s">
        <v>96</v>
      </c>
      <c r="G5571">
        <v>9</v>
      </c>
    </row>
    <row r="5572" spans="1:7" x14ac:dyDescent="0.25">
      <c r="A5572" s="66" t="str">
        <f t="shared" si="87"/>
        <v>2014, East Midlands, 4, 0-49, Kidney</v>
      </c>
      <c r="B5572">
        <v>2014</v>
      </c>
      <c r="C5572" t="s">
        <v>65</v>
      </c>
      <c r="D5572" t="s">
        <v>25</v>
      </c>
      <c r="E5572">
        <v>4</v>
      </c>
      <c r="F5572" t="s">
        <v>98</v>
      </c>
      <c r="G5572">
        <v>8</v>
      </c>
    </row>
    <row r="5573" spans="1:7" x14ac:dyDescent="0.25">
      <c r="A5573" s="66" t="str">
        <f t="shared" si="87"/>
        <v>2014, East of England, 4, 0-49, Kidney</v>
      </c>
      <c r="B5573">
        <v>2014</v>
      </c>
      <c r="C5573" t="s">
        <v>65</v>
      </c>
      <c r="D5573" t="s">
        <v>25</v>
      </c>
      <c r="E5573">
        <v>4</v>
      </c>
      <c r="F5573" t="s">
        <v>94</v>
      </c>
      <c r="G5573">
        <v>19</v>
      </c>
    </row>
    <row r="5574" spans="1:7" x14ac:dyDescent="0.25">
      <c r="A5574" s="66" t="str">
        <f t="shared" si="87"/>
        <v>2014, London, 4, 0-49, Kidney</v>
      </c>
      <c r="B5574">
        <v>2014</v>
      </c>
      <c r="C5574" t="s">
        <v>65</v>
      </c>
      <c r="D5574" t="s">
        <v>25</v>
      </c>
      <c r="E5574">
        <v>4</v>
      </c>
      <c r="F5574" t="s">
        <v>8</v>
      </c>
      <c r="G5574">
        <v>12</v>
      </c>
    </row>
    <row r="5575" spans="1:7" x14ac:dyDescent="0.25">
      <c r="A5575" s="66" t="str">
        <f t="shared" si="87"/>
        <v>2014, North East, 4, 0-49, Kidney</v>
      </c>
      <c r="B5575">
        <v>2014</v>
      </c>
      <c r="C5575" t="s">
        <v>65</v>
      </c>
      <c r="D5575" t="s">
        <v>25</v>
      </c>
      <c r="E5575">
        <v>4</v>
      </c>
      <c r="F5575" t="s">
        <v>99</v>
      </c>
      <c r="G5575">
        <v>8</v>
      </c>
    </row>
    <row r="5576" spans="1:7" x14ac:dyDescent="0.25">
      <c r="A5576" s="66" t="str">
        <f t="shared" si="87"/>
        <v>2014, North West, 4, 0-49, Kidney</v>
      </c>
      <c r="B5576">
        <v>2014</v>
      </c>
      <c r="C5576" t="s">
        <v>65</v>
      </c>
      <c r="D5576" t="s">
        <v>25</v>
      </c>
      <c r="E5576">
        <v>4</v>
      </c>
      <c r="F5576" t="s">
        <v>92</v>
      </c>
      <c r="G5576">
        <v>16</v>
      </c>
    </row>
    <row r="5577" spans="1:7" x14ac:dyDescent="0.25">
      <c r="A5577" s="66" t="str">
        <f t="shared" si="87"/>
        <v>2014, South East, 4, 0-49, Kidney</v>
      </c>
      <c r="B5577">
        <v>2014</v>
      </c>
      <c r="C5577" t="s">
        <v>65</v>
      </c>
      <c r="D5577" t="s">
        <v>25</v>
      </c>
      <c r="E5577">
        <v>4</v>
      </c>
      <c r="F5577" t="s">
        <v>93</v>
      </c>
      <c r="G5577">
        <v>22</v>
      </c>
    </row>
    <row r="5578" spans="1:7" x14ac:dyDescent="0.25">
      <c r="A5578" s="66" t="str">
        <f t="shared" si="87"/>
        <v>2014, South West, 4, 0-49, Kidney</v>
      </c>
      <c r="B5578">
        <v>2014</v>
      </c>
      <c r="C5578" t="s">
        <v>65</v>
      </c>
      <c r="D5578" t="s">
        <v>25</v>
      </c>
      <c r="E5578">
        <v>4</v>
      </c>
      <c r="F5578" t="s">
        <v>95</v>
      </c>
      <c r="G5578">
        <v>17</v>
      </c>
    </row>
    <row r="5579" spans="1:7" x14ac:dyDescent="0.25">
      <c r="A5579" s="66" t="str">
        <f t="shared" si="87"/>
        <v>2014, West Midlands, 4, 0-49, Kidney</v>
      </c>
      <c r="B5579">
        <v>2014</v>
      </c>
      <c r="C5579" t="s">
        <v>65</v>
      </c>
      <c r="D5579" t="s">
        <v>25</v>
      </c>
      <c r="E5579">
        <v>4</v>
      </c>
      <c r="F5579" t="s">
        <v>97</v>
      </c>
      <c r="G5579">
        <v>15</v>
      </c>
    </row>
    <row r="5580" spans="1:7" x14ac:dyDescent="0.25">
      <c r="A5580" s="66" t="str">
        <f t="shared" si="87"/>
        <v>2014, Yorkshire and The Humber, 4, 0-49, Kidney</v>
      </c>
      <c r="B5580">
        <v>2014</v>
      </c>
      <c r="C5580" t="s">
        <v>65</v>
      </c>
      <c r="D5580" t="s">
        <v>25</v>
      </c>
      <c r="E5580">
        <v>4</v>
      </c>
      <c r="F5580" t="s">
        <v>96</v>
      </c>
      <c r="G5580">
        <v>14</v>
      </c>
    </row>
    <row r="5581" spans="1:7" x14ac:dyDescent="0.25">
      <c r="A5581" s="66" t="str">
        <f t="shared" si="87"/>
        <v>2014, East Midlands, Unk/Oth, 0-49, Kidney</v>
      </c>
      <c r="B5581">
        <v>2014</v>
      </c>
      <c r="C5581" t="s">
        <v>65</v>
      </c>
      <c r="D5581" t="s">
        <v>25</v>
      </c>
      <c r="E5581" t="s">
        <v>26</v>
      </c>
      <c r="F5581" t="s">
        <v>98</v>
      </c>
      <c r="G5581">
        <v>19</v>
      </c>
    </row>
    <row r="5582" spans="1:7" x14ac:dyDescent="0.25">
      <c r="A5582" s="66" t="str">
        <f t="shared" si="87"/>
        <v>2014, East of England, Unk/Oth, 0-49, Kidney</v>
      </c>
      <c r="B5582">
        <v>2014</v>
      </c>
      <c r="C5582" t="s">
        <v>65</v>
      </c>
      <c r="D5582" t="s">
        <v>25</v>
      </c>
      <c r="E5582" t="s">
        <v>26</v>
      </c>
      <c r="F5582" t="s">
        <v>94</v>
      </c>
      <c r="G5582">
        <v>6</v>
      </c>
    </row>
    <row r="5583" spans="1:7" x14ac:dyDescent="0.25">
      <c r="A5583" s="66" t="str">
        <f t="shared" si="87"/>
        <v>2014, London, Unk/Oth, 0-49, Kidney</v>
      </c>
      <c r="B5583">
        <v>2014</v>
      </c>
      <c r="C5583" t="s">
        <v>65</v>
      </c>
      <c r="D5583" t="s">
        <v>25</v>
      </c>
      <c r="E5583" t="s">
        <v>26</v>
      </c>
      <c r="F5583" t="s">
        <v>8</v>
      </c>
      <c r="G5583">
        <v>34</v>
      </c>
    </row>
    <row r="5584" spans="1:7" x14ac:dyDescent="0.25">
      <c r="A5584" s="66" t="str">
        <f t="shared" si="87"/>
        <v>2014, North East, Unk/Oth, 0-49, Kidney</v>
      </c>
      <c r="B5584">
        <v>2014</v>
      </c>
      <c r="C5584" t="s">
        <v>65</v>
      </c>
      <c r="D5584" t="s">
        <v>25</v>
      </c>
      <c r="E5584" t="s">
        <v>26</v>
      </c>
      <c r="F5584" t="s">
        <v>99</v>
      </c>
      <c r="G5584">
        <v>6</v>
      </c>
    </row>
    <row r="5585" spans="1:7" x14ac:dyDescent="0.25">
      <c r="A5585" s="66" t="str">
        <f t="shared" si="87"/>
        <v>2014, North West, Unk/Oth, 0-49, Kidney</v>
      </c>
      <c r="B5585">
        <v>2014</v>
      </c>
      <c r="C5585" t="s">
        <v>65</v>
      </c>
      <c r="D5585" t="s">
        <v>25</v>
      </c>
      <c r="E5585" t="s">
        <v>26</v>
      </c>
      <c r="F5585" t="s">
        <v>92</v>
      </c>
      <c r="G5585">
        <v>28</v>
      </c>
    </row>
    <row r="5586" spans="1:7" x14ac:dyDescent="0.25">
      <c r="A5586" s="66" t="str">
        <f t="shared" si="87"/>
        <v>2014, South East, Unk/Oth, 0-49, Kidney</v>
      </c>
      <c r="B5586">
        <v>2014</v>
      </c>
      <c r="C5586" t="s">
        <v>65</v>
      </c>
      <c r="D5586" t="s">
        <v>25</v>
      </c>
      <c r="E5586" t="s">
        <v>26</v>
      </c>
      <c r="F5586" t="s">
        <v>93</v>
      </c>
      <c r="G5586">
        <v>36</v>
      </c>
    </row>
    <row r="5587" spans="1:7" x14ac:dyDescent="0.25">
      <c r="A5587" s="66" t="str">
        <f t="shared" si="87"/>
        <v>2014, South West, Unk/Oth, 0-49, Kidney</v>
      </c>
      <c r="B5587">
        <v>2014</v>
      </c>
      <c r="C5587" t="s">
        <v>65</v>
      </c>
      <c r="D5587" t="s">
        <v>25</v>
      </c>
      <c r="E5587" t="s">
        <v>26</v>
      </c>
      <c r="F5587" t="s">
        <v>95</v>
      </c>
      <c r="G5587">
        <v>13</v>
      </c>
    </row>
    <row r="5588" spans="1:7" x14ac:dyDescent="0.25">
      <c r="A5588" s="66" t="str">
        <f t="shared" si="87"/>
        <v>2014, West Midlands, Unk/Oth, 0-49, Kidney</v>
      </c>
      <c r="B5588">
        <v>2014</v>
      </c>
      <c r="C5588" t="s">
        <v>65</v>
      </c>
      <c r="D5588" t="s">
        <v>25</v>
      </c>
      <c r="E5588" t="s">
        <v>26</v>
      </c>
      <c r="F5588" t="s">
        <v>97</v>
      </c>
      <c r="G5588">
        <v>20</v>
      </c>
    </row>
    <row r="5589" spans="1:7" x14ac:dyDescent="0.25">
      <c r="A5589" s="66" t="str">
        <f t="shared" si="87"/>
        <v>2014, Yorkshire and The Humber, Unk/Oth, 0-49, Kidney</v>
      </c>
      <c r="B5589">
        <v>2014</v>
      </c>
      <c r="C5589" t="s">
        <v>65</v>
      </c>
      <c r="D5589" t="s">
        <v>25</v>
      </c>
      <c r="E5589" t="s">
        <v>26</v>
      </c>
      <c r="F5589" t="s">
        <v>96</v>
      </c>
      <c r="G5589">
        <v>15</v>
      </c>
    </row>
    <row r="5590" spans="1:7" x14ac:dyDescent="0.25">
      <c r="A5590" s="66" t="str">
        <f t="shared" si="87"/>
        <v>2014, East Midlands, 1, 50-59, Kidney</v>
      </c>
      <c r="B5590">
        <v>2014</v>
      </c>
      <c r="C5590" t="s">
        <v>65</v>
      </c>
      <c r="D5590" t="s">
        <v>16</v>
      </c>
      <c r="E5590">
        <v>1</v>
      </c>
      <c r="F5590" t="s">
        <v>98</v>
      </c>
      <c r="G5590">
        <v>31</v>
      </c>
    </row>
    <row r="5591" spans="1:7" x14ac:dyDescent="0.25">
      <c r="A5591" s="66" t="str">
        <f t="shared" si="87"/>
        <v>2014, East of England, 1, 50-59, Kidney</v>
      </c>
      <c r="B5591">
        <v>2014</v>
      </c>
      <c r="C5591" t="s">
        <v>65</v>
      </c>
      <c r="D5591" t="s">
        <v>16</v>
      </c>
      <c r="E5591">
        <v>1</v>
      </c>
      <c r="F5591" t="s">
        <v>94</v>
      </c>
      <c r="G5591">
        <v>77</v>
      </c>
    </row>
    <row r="5592" spans="1:7" x14ac:dyDescent="0.25">
      <c r="A5592" s="66" t="str">
        <f t="shared" si="87"/>
        <v>2014, London, 1, 50-59, Kidney</v>
      </c>
      <c r="B5592">
        <v>2014</v>
      </c>
      <c r="C5592" t="s">
        <v>65</v>
      </c>
      <c r="D5592" t="s">
        <v>16</v>
      </c>
      <c r="E5592">
        <v>1</v>
      </c>
      <c r="F5592" t="s">
        <v>8</v>
      </c>
      <c r="G5592">
        <v>83</v>
      </c>
    </row>
    <row r="5593" spans="1:7" x14ac:dyDescent="0.25">
      <c r="A5593" s="66" t="str">
        <f t="shared" si="87"/>
        <v>2014, North East, 1, 50-59, Kidney</v>
      </c>
      <c r="B5593">
        <v>2014</v>
      </c>
      <c r="C5593" t="s">
        <v>65</v>
      </c>
      <c r="D5593" t="s">
        <v>16</v>
      </c>
      <c r="E5593">
        <v>1</v>
      </c>
      <c r="F5593" t="s">
        <v>99</v>
      </c>
      <c r="G5593">
        <v>46</v>
      </c>
    </row>
    <row r="5594" spans="1:7" x14ac:dyDescent="0.25">
      <c r="A5594" s="66" t="str">
        <f t="shared" si="87"/>
        <v>2014, North West, 1, 50-59, Kidney</v>
      </c>
      <c r="B5594">
        <v>2014</v>
      </c>
      <c r="C5594" t="s">
        <v>65</v>
      </c>
      <c r="D5594" t="s">
        <v>16</v>
      </c>
      <c r="E5594">
        <v>1</v>
      </c>
      <c r="F5594" t="s">
        <v>92</v>
      </c>
      <c r="G5594">
        <v>77</v>
      </c>
    </row>
    <row r="5595" spans="1:7" x14ac:dyDescent="0.25">
      <c r="A5595" s="66" t="str">
        <f t="shared" si="87"/>
        <v>2014, South East, 1, 50-59, Kidney</v>
      </c>
      <c r="B5595">
        <v>2014</v>
      </c>
      <c r="C5595" t="s">
        <v>65</v>
      </c>
      <c r="D5595" t="s">
        <v>16</v>
      </c>
      <c r="E5595">
        <v>1</v>
      </c>
      <c r="F5595" t="s">
        <v>93</v>
      </c>
      <c r="G5595">
        <v>87</v>
      </c>
    </row>
    <row r="5596" spans="1:7" x14ac:dyDescent="0.25">
      <c r="A5596" s="66" t="str">
        <f t="shared" si="87"/>
        <v>2014, South West, 1, 50-59, Kidney</v>
      </c>
      <c r="B5596">
        <v>2014</v>
      </c>
      <c r="C5596" t="s">
        <v>65</v>
      </c>
      <c r="D5596" t="s">
        <v>16</v>
      </c>
      <c r="E5596">
        <v>1</v>
      </c>
      <c r="F5596" t="s">
        <v>95</v>
      </c>
      <c r="G5596">
        <v>61</v>
      </c>
    </row>
    <row r="5597" spans="1:7" x14ac:dyDescent="0.25">
      <c r="A5597" s="66" t="str">
        <f t="shared" si="87"/>
        <v>2014, West Midlands, 1, 50-59, Kidney</v>
      </c>
      <c r="B5597">
        <v>2014</v>
      </c>
      <c r="C5597" t="s">
        <v>65</v>
      </c>
      <c r="D5597" t="s">
        <v>16</v>
      </c>
      <c r="E5597">
        <v>1</v>
      </c>
      <c r="F5597" t="s">
        <v>97</v>
      </c>
      <c r="G5597">
        <v>51</v>
      </c>
    </row>
    <row r="5598" spans="1:7" x14ac:dyDescent="0.25">
      <c r="A5598" s="66" t="str">
        <f t="shared" si="87"/>
        <v>2014, Yorkshire and The Humber, 1, 50-59, Kidney</v>
      </c>
      <c r="B5598">
        <v>2014</v>
      </c>
      <c r="C5598" t="s">
        <v>65</v>
      </c>
      <c r="D5598" t="s">
        <v>16</v>
      </c>
      <c r="E5598">
        <v>1</v>
      </c>
      <c r="F5598" t="s">
        <v>96</v>
      </c>
      <c r="G5598">
        <v>77</v>
      </c>
    </row>
    <row r="5599" spans="1:7" x14ac:dyDescent="0.25">
      <c r="A5599" s="66" t="str">
        <f t="shared" si="87"/>
        <v>2014, East Midlands, 2, 50-59, Kidney</v>
      </c>
      <c r="B5599">
        <v>2014</v>
      </c>
      <c r="C5599" t="s">
        <v>65</v>
      </c>
      <c r="D5599" t="s">
        <v>16</v>
      </c>
      <c r="E5599">
        <v>2</v>
      </c>
      <c r="F5599" t="s">
        <v>98</v>
      </c>
      <c r="G5599">
        <v>7</v>
      </c>
    </row>
    <row r="5600" spans="1:7" x14ac:dyDescent="0.25">
      <c r="A5600" s="66" t="str">
        <f t="shared" si="87"/>
        <v>2014, East of England, 2, 50-59, Kidney</v>
      </c>
      <c r="B5600">
        <v>2014</v>
      </c>
      <c r="C5600" t="s">
        <v>65</v>
      </c>
      <c r="D5600" t="s">
        <v>16</v>
      </c>
      <c r="E5600">
        <v>2</v>
      </c>
      <c r="F5600" t="s">
        <v>94</v>
      </c>
      <c r="G5600">
        <v>15</v>
      </c>
    </row>
    <row r="5601" spans="1:7" x14ac:dyDescent="0.25">
      <c r="A5601" s="66" t="str">
        <f t="shared" si="87"/>
        <v>2014, London, 2, 50-59, Kidney</v>
      </c>
      <c r="B5601">
        <v>2014</v>
      </c>
      <c r="C5601" t="s">
        <v>65</v>
      </c>
      <c r="D5601" t="s">
        <v>16</v>
      </c>
      <c r="E5601">
        <v>2</v>
      </c>
      <c r="F5601" t="s">
        <v>8</v>
      </c>
      <c r="G5601">
        <v>17</v>
      </c>
    </row>
    <row r="5602" spans="1:7" x14ac:dyDescent="0.25">
      <c r="A5602" s="66" t="str">
        <f t="shared" si="87"/>
        <v>2014, North East, 2, 50-59, Kidney</v>
      </c>
      <c r="B5602">
        <v>2014</v>
      </c>
      <c r="C5602" t="s">
        <v>65</v>
      </c>
      <c r="D5602" t="s">
        <v>16</v>
      </c>
      <c r="E5602">
        <v>2</v>
      </c>
      <c r="F5602" t="s">
        <v>99</v>
      </c>
      <c r="G5602">
        <v>13</v>
      </c>
    </row>
    <row r="5603" spans="1:7" x14ac:dyDescent="0.25">
      <c r="A5603" s="66" t="str">
        <f t="shared" si="87"/>
        <v>2014, North West, 2, 50-59, Kidney</v>
      </c>
      <c r="B5603">
        <v>2014</v>
      </c>
      <c r="C5603" t="s">
        <v>65</v>
      </c>
      <c r="D5603" t="s">
        <v>16</v>
      </c>
      <c r="E5603">
        <v>2</v>
      </c>
      <c r="F5603" t="s">
        <v>92</v>
      </c>
      <c r="G5603">
        <v>14</v>
      </c>
    </row>
    <row r="5604" spans="1:7" x14ac:dyDescent="0.25">
      <c r="A5604" s="66" t="str">
        <f t="shared" si="87"/>
        <v>2014, South East, 2, 50-59, Kidney</v>
      </c>
      <c r="B5604">
        <v>2014</v>
      </c>
      <c r="C5604" t="s">
        <v>65</v>
      </c>
      <c r="D5604" t="s">
        <v>16</v>
      </c>
      <c r="E5604">
        <v>2</v>
      </c>
      <c r="F5604" t="s">
        <v>93</v>
      </c>
      <c r="G5604">
        <v>21</v>
      </c>
    </row>
    <row r="5605" spans="1:7" x14ac:dyDescent="0.25">
      <c r="A5605" s="66" t="str">
        <f t="shared" si="87"/>
        <v>2014, South West, 2, 50-59, Kidney</v>
      </c>
      <c r="B5605">
        <v>2014</v>
      </c>
      <c r="C5605" t="s">
        <v>65</v>
      </c>
      <c r="D5605" t="s">
        <v>16</v>
      </c>
      <c r="E5605">
        <v>2</v>
      </c>
      <c r="F5605" t="s">
        <v>95</v>
      </c>
      <c r="G5605">
        <v>14</v>
      </c>
    </row>
    <row r="5606" spans="1:7" x14ac:dyDescent="0.25">
      <c r="A5606" s="66" t="str">
        <f t="shared" si="87"/>
        <v>2014, West Midlands, 2, 50-59, Kidney</v>
      </c>
      <c r="B5606">
        <v>2014</v>
      </c>
      <c r="C5606" t="s">
        <v>65</v>
      </c>
      <c r="D5606" t="s">
        <v>16</v>
      </c>
      <c r="E5606">
        <v>2</v>
      </c>
      <c r="F5606" t="s">
        <v>97</v>
      </c>
      <c r="G5606">
        <v>14</v>
      </c>
    </row>
    <row r="5607" spans="1:7" x14ac:dyDescent="0.25">
      <c r="A5607" s="66" t="str">
        <f t="shared" si="87"/>
        <v>2014, Yorkshire and The Humber, 2, 50-59, Kidney</v>
      </c>
      <c r="B5607">
        <v>2014</v>
      </c>
      <c r="C5607" t="s">
        <v>65</v>
      </c>
      <c r="D5607" t="s">
        <v>16</v>
      </c>
      <c r="E5607">
        <v>2</v>
      </c>
      <c r="F5607" t="s">
        <v>96</v>
      </c>
      <c r="G5607">
        <v>21</v>
      </c>
    </row>
    <row r="5608" spans="1:7" x14ac:dyDescent="0.25">
      <c r="A5608" s="66" t="str">
        <f t="shared" si="87"/>
        <v>2014, East Midlands, 3, 50-59, Kidney</v>
      </c>
      <c r="B5608">
        <v>2014</v>
      </c>
      <c r="C5608" t="s">
        <v>65</v>
      </c>
      <c r="D5608" t="s">
        <v>16</v>
      </c>
      <c r="E5608">
        <v>3</v>
      </c>
      <c r="F5608" t="s">
        <v>98</v>
      </c>
      <c r="G5608">
        <v>13</v>
      </c>
    </row>
    <row r="5609" spans="1:7" x14ac:dyDescent="0.25">
      <c r="A5609" s="66" t="str">
        <f t="shared" si="87"/>
        <v>2014, East of England, 3, 50-59, Kidney</v>
      </c>
      <c r="B5609">
        <v>2014</v>
      </c>
      <c r="C5609" t="s">
        <v>65</v>
      </c>
      <c r="D5609" t="s">
        <v>16</v>
      </c>
      <c r="E5609">
        <v>3</v>
      </c>
      <c r="F5609" t="s">
        <v>94</v>
      </c>
      <c r="G5609">
        <v>39</v>
      </c>
    </row>
    <row r="5610" spans="1:7" x14ac:dyDescent="0.25">
      <c r="A5610" s="66" t="str">
        <f t="shared" si="87"/>
        <v>2014, London, 3, 50-59, Kidney</v>
      </c>
      <c r="B5610">
        <v>2014</v>
      </c>
      <c r="C5610" t="s">
        <v>65</v>
      </c>
      <c r="D5610" t="s">
        <v>16</v>
      </c>
      <c r="E5610">
        <v>3</v>
      </c>
      <c r="F5610" t="s">
        <v>8</v>
      </c>
      <c r="G5610">
        <v>35</v>
      </c>
    </row>
    <row r="5611" spans="1:7" x14ac:dyDescent="0.25">
      <c r="A5611" s="66" t="str">
        <f t="shared" si="87"/>
        <v>2014, North East, 3, 50-59, Kidney</v>
      </c>
      <c r="B5611">
        <v>2014</v>
      </c>
      <c r="C5611" t="s">
        <v>65</v>
      </c>
      <c r="D5611" t="s">
        <v>16</v>
      </c>
      <c r="E5611">
        <v>3</v>
      </c>
      <c r="F5611" t="s">
        <v>99</v>
      </c>
      <c r="G5611">
        <v>10</v>
      </c>
    </row>
    <row r="5612" spans="1:7" x14ac:dyDescent="0.25">
      <c r="A5612" s="66" t="str">
        <f t="shared" si="87"/>
        <v>2014, North West, 3, 50-59, Kidney</v>
      </c>
      <c r="B5612">
        <v>2014</v>
      </c>
      <c r="C5612" t="s">
        <v>65</v>
      </c>
      <c r="D5612" t="s">
        <v>16</v>
      </c>
      <c r="E5612">
        <v>3</v>
      </c>
      <c r="F5612" t="s">
        <v>92</v>
      </c>
      <c r="G5612">
        <v>26</v>
      </c>
    </row>
    <row r="5613" spans="1:7" x14ac:dyDescent="0.25">
      <c r="A5613" s="66" t="str">
        <f t="shared" si="87"/>
        <v>2014, South East, 3, 50-59, Kidney</v>
      </c>
      <c r="B5613">
        <v>2014</v>
      </c>
      <c r="C5613" t="s">
        <v>65</v>
      </c>
      <c r="D5613" t="s">
        <v>16</v>
      </c>
      <c r="E5613">
        <v>3</v>
      </c>
      <c r="F5613" t="s">
        <v>93</v>
      </c>
      <c r="G5613">
        <v>35</v>
      </c>
    </row>
    <row r="5614" spans="1:7" x14ac:dyDescent="0.25">
      <c r="A5614" s="66" t="str">
        <f t="shared" si="87"/>
        <v>2014, South West, 3, 50-59, Kidney</v>
      </c>
      <c r="B5614">
        <v>2014</v>
      </c>
      <c r="C5614" t="s">
        <v>65</v>
      </c>
      <c r="D5614" t="s">
        <v>16</v>
      </c>
      <c r="E5614">
        <v>3</v>
      </c>
      <c r="F5614" t="s">
        <v>95</v>
      </c>
      <c r="G5614">
        <v>23</v>
      </c>
    </row>
    <row r="5615" spans="1:7" x14ac:dyDescent="0.25">
      <c r="A5615" s="66" t="str">
        <f t="shared" si="87"/>
        <v>2014, West Midlands, 3, 50-59, Kidney</v>
      </c>
      <c r="B5615">
        <v>2014</v>
      </c>
      <c r="C5615" t="s">
        <v>65</v>
      </c>
      <c r="D5615" t="s">
        <v>16</v>
      </c>
      <c r="E5615">
        <v>3</v>
      </c>
      <c r="F5615" t="s">
        <v>97</v>
      </c>
      <c r="G5615">
        <v>30</v>
      </c>
    </row>
    <row r="5616" spans="1:7" x14ac:dyDescent="0.25">
      <c r="A5616" s="66" t="str">
        <f t="shared" si="87"/>
        <v>2014, Yorkshire and The Humber, 3, 50-59, Kidney</v>
      </c>
      <c r="B5616">
        <v>2014</v>
      </c>
      <c r="C5616" t="s">
        <v>65</v>
      </c>
      <c r="D5616" t="s">
        <v>16</v>
      </c>
      <c r="E5616">
        <v>3</v>
      </c>
      <c r="F5616" t="s">
        <v>96</v>
      </c>
      <c r="G5616">
        <v>23</v>
      </c>
    </row>
    <row r="5617" spans="1:7" x14ac:dyDescent="0.25">
      <c r="A5617" s="66" t="str">
        <f t="shared" si="87"/>
        <v>2014, East Midlands, 4, 50-59, Kidney</v>
      </c>
      <c r="B5617">
        <v>2014</v>
      </c>
      <c r="C5617" t="s">
        <v>65</v>
      </c>
      <c r="D5617" t="s">
        <v>16</v>
      </c>
      <c r="E5617">
        <v>4</v>
      </c>
      <c r="F5617" t="s">
        <v>98</v>
      </c>
      <c r="G5617">
        <v>20</v>
      </c>
    </row>
    <row r="5618" spans="1:7" x14ac:dyDescent="0.25">
      <c r="A5618" s="66" t="str">
        <f t="shared" si="87"/>
        <v>2014, East of England, 4, 50-59, Kidney</v>
      </c>
      <c r="B5618">
        <v>2014</v>
      </c>
      <c r="C5618" t="s">
        <v>65</v>
      </c>
      <c r="D5618" t="s">
        <v>16</v>
      </c>
      <c r="E5618">
        <v>4</v>
      </c>
      <c r="F5618" t="s">
        <v>94</v>
      </c>
      <c r="G5618">
        <v>40</v>
      </c>
    </row>
    <row r="5619" spans="1:7" x14ac:dyDescent="0.25">
      <c r="A5619" s="66" t="str">
        <f t="shared" si="87"/>
        <v>2014, London, 4, 50-59, Kidney</v>
      </c>
      <c r="B5619">
        <v>2014</v>
      </c>
      <c r="C5619" t="s">
        <v>65</v>
      </c>
      <c r="D5619" t="s">
        <v>16</v>
      </c>
      <c r="E5619">
        <v>4</v>
      </c>
      <c r="F5619" t="s">
        <v>8</v>
      </c>
      <c r="G5619">
        <v>17</v>
      </c>
    </row>
    <row r="5620" spans="1:7" x14ac:dyDescent="0.25">
      <c r="A5620" s="66" t="str">
        <f t="shared" si="87"/>
        <v>2014, North East, 4, 50-59, Kidney</v>
      </c>
      <c r="B5620">
        <v>2014</v>
      </c>
      <c r="C5620" t="s">
        <v>65</v>
      </c>
      <c r="D5620" t="s">
        <v>16</v>
      </c>
      <c r="E5620">
        <v>4</v>
      </c>
      <c r="F5620" t="s">
        <v>99</v>
      </c>
      <c r="G5620">
        <v>19</v>
      </c>
    </row>
    <row r="5621" spans="1:7" x14ac:dyDescent="0.25">
      <c r="A5621" s="66" t="str">
        <f t="shared" si="87"/>
        <v>2014, North West, 4, 50-59, Kidney</v>
      </c>
      <c r="B5621">
        <v>2014</v>
      </c>
      <c r="C5621" t="s">
        <v>65</v>
      </c>
      <c r="D5621" t="s">
        <v>16</v>
      </c>
      <c r="E5621">
        <v>4</v>
      </c>
      <c r="F5621" t="s">
        <v>92</v>
      </c>
      <c r="G5621">
        <v>44</v>
      </c>
    </row>
    <row r="5622" spans="1:7" x14ac:dyDescent="0.25">
      <c r="A5622" s="66" t="str">
        <f t="shared" si="87"/>
        <v>2014, South East, 4, 50-59, Kidney</v>
      </c>
      <c r="B5622">
        <v>2014</v>
      </c>
      <c r="C5622" t="s">
        <v>65</v>
      </c>
      <c r="D5622" t="s">
        <v>16</v>
      </c>
      <c r="E5622">
        <v>4</v>
      </c>
      <c r="F5622" t="s">
        <v>93</v>
      </c>
      <c r="G5622">
        <v>43</v>
      </c>
    </row>
    <row r="5623" spans="1:7" x14ac:dyDescent="0.25">
      <c r="A5623" s="66" t="str">
        <f t="shared" si="87"/>
        <v>2014, South West, 4, 50-59, Kidney</v>
      </c>
      <c r="B5623">
        <v>2014</v>
      </c>
      <c r="C5623" t="s">
        <v>65</v>
      </c>
      <c r="D5623" t="s">
        <v>16</v>
      </c>
      <c r="E5623">
        <v>4</v>
      </c>
      <c r="F5623" t="s">
        <v>95</v>
      </c>
      <c r="G5623">
        <v>36</v>
      </c>
    </row>
    <row r="5624" spans="1:7" x14ac:dyDescent="0.25">
      <c r="A5624" s="66" t="str">
        <f t="shared" si="87"/>
        <v>2014, West Midlands, 4, 50-59, Kidney</v>
      </c>
      <c r="B5624">
        <v>2014</v>
      </c>
      <c r="C5624" t="s">
        <v>65</v>
      </c>
      <c r="D5624" t="s">
        <v>16</v>
      </c>
      <c r="E5624">
        <v>4</v>
      </c>
      <c r="F5624" t="s">
        <v>97</v>
      </c>
      <c r="G5624">
        <v>30</v>
      </c>
    </row>
    <row r="5625" spans="1:7" x14ac:dyDescent="0.25">
      <c r="A5625" s="66" t="str">
        <f t="shared" si="87"/>
        <v>2014, Yorkshire and The Humber, 4, 50-59, Kidney</v>
      </c>
      <c r="B5625">
        <v>2014</v>
      </c>
      <c r="C5625" t="s">
        <v>65</v>
      </c>
      <c r="D5625" t="s">
        <v>16</v>
      </c>
      <c r="E5625">
        <v>4</v>
      </c>
      <c r="F5625" t="s">
        <v>96</v>
      </c>
      <c r="G5625">
        <v>27</v>
      </c>
    </row>
    <row r="5626" spans="1:7" x14ac:dyDescent="0.25">
      <c r="A5626" s="66" t="str">
        <f t="shared" si="87"/>
        <v>2014, East Midlands, Unk/Oth, 50-59, Kidney</v>
      </c>
      <c r="B5626">
        <v>2014</v>
      </c>
      <c r="C5626" t="s">
        <v>65</v>
      </c>
      <c r="D5626" t="s">
        <v>16</v>
      </c>
      <c r="E5626" t="s">
        <v>26</v>
      </c>
      <c r="F5626" t="s">
        <v>98</v>
      </c>
      <c r="G5626">
        <v>27</v>
      </c>
    </row>
    <row r="5627" spans="1:7" x14ac:dyDescent="0.25">
      <c r="A5627" s="66" t="str">
        <f t="shared" si="87"/>
        <v>2014, London, Unk/Oth, 50-59, Kidney</v>
      </c>
      <c r="B5627">
        <v>2014</v>
      </c>
      <c r="C5627" t="s">
        <v>65</v>
      </c>
      <c r="D5627" t="s">
        <v>16</v>
      </c>
      <c r="E5627" t="s">
        <v>26</v>
      </c>
      <c r="F5627" t="s">
        <v>8</v>
      </c>
      <c r="G5627">
        <v>34</v>
      </c>
    </row>
    <row r="5628" spans="1:7" x14ac:dyDescent="0.25">
      <c r="A5628" s="66" t="str">
        <f t="shared" si="87"/>
        <v>2014, North East, Unk/Oth, 50-59, Kidney</v>
      </c>
      <c r="B5628">
        <v>2014</v>
      </c>
      <c r="C5628" t="s">
        <v>65</v>
      </c>
      <c r="D5628" t="s">
        <v>16</v>
      </c>
      <c r="E5628" t="s">
        <v>26</v>
      </c>
      <c r="F5628" t="s">
        <v>99</v>
      </c>
      <c r="G5628" t="s">
        <v>116</v>
      </c>
    </row>
    <row r="5629" spans="1:7" x14ac:dyDescent="0.25">
      <c r="A5629" s="66" t="str">
        <f t="shared" si="87"/>
        <v>2014, North West, Unk/Oth, 50-59, Kidney</v>
      </c>
      <c r="B5629">
        <v>2014</v>
      </c>
      <c r="C5629" t="s">
        <v>65</v>
      </c>
      <c r="D5629" t="s">
        <v>16</v>
      </c>
      <c r="E5629" t="s">
        <v>26</v>
      </c>
      <c r="F5629" t="s">
        <v>92</v>
      </c>
      <c r="G5629">
        <v>32</v>
      </c>
    </row>
    <row r="5630" spans="1:7" x14ac:dyDescent="0.25">
      <c r="A5630" s="66" t="str">
        <f t="shared" si="87"/>
        <v>2014, South East, Unk/Oth, 50-59, Kidney</v>
      </c>
      <c r="B5630">
        <v>2014</v>
      </c>
      <c r="C5630" t="s">
        <v>65</v>
      </c>
      <c r="D5630" t="s">
        <v>16</v>
      </c>
      <c r="E5630" t="s">
        <v>26</v>
      </c>
      <c r="F5630" t="s">
        <v>93</v>
      </c>
      <c r="G5630">
        <v>54</v>
      </c>
    </row>
    <row r="5631" spans="1:7" x14ac:dyDescent="0.25">
      <c r="A5631" s="66" t="str">
        <f t="shared" si="87"/>
        <v>2014, South West, Unk/Oth, 50-59, Kidney</v>
      </c>
      <c r="B5631">
        <v>2014</v>
      </c>
      <c r="C5631" t="s">
        <v>65</v>
      </c>
      <c r="D5631" t="s">
        <v>16</v>
      </c>
      <c r="E5631" t="s">
        <v>26</v>
      </c>
      <c r="F5631" t="s">
        <v>95</v>
      </c>
      <c r="G5631">
        <v>10</v>
      </c>
    </row>
    <row r="5632" spans="1:7" x14ac:dyDescent="0.25">
      <c r="A5632" s="66" t="str">
        <f t="shared" si="87"/>
        <v>2014, West Midlands, Unk/Oth, 50-59, Kidney</v>
      </c>
      <c r="B5632">
        <v>2014</v>
      </c>
      <c r="C5632" t="s">
        <v>65</v>
      </c>
      <c r="D5632" t="s">
        <v>16</v>
      </c>
      <c r="E5632" t="s">
        <v>26</v>
      </c>
      <c r="F5632" t="s">
        <v>97</v>
      </c>
      <c r="G5632">
        <v>12</v>
      </c>
    </row>
    <row r="5633" spans="1:7" x14ac:dyDescent="0.25">
      <c r="A5633" s="66" t="str">
        <f t="shared" si="87"/>
        <v>2014, Yorkshire and The Humber, Unk/Oth, 50-59, Kidney</v>
      </c>
      <c r="B5633">
        <v>2014</v>
      </c>
      <c r="C5633" t="s">
        <v>65</v>
      </c>
      <c r="D5633" t="s">
        <v>16</v>
      </c>
      <c r="E5633" t="s">
        <v>26</v>
      </c>
      <c r="F5633" t="s">
        <v>96</v>
      </c>
      <c r="G5633">
        <v>14</v>
      </c>
    </row>
    <row r="5634" spans="1:7" x14ac:dyDescent="0.25">
      <c r="A5634" s="66" t="str">
        <f t="shared" ref="A5634:A5697" si="88">B5634&amp;", "&amp;F5634&amp;", "&amp;E5634&amp;", "&amp;D5634&amp;", "&amp;C5634</f>
        <v>2014, East Midlands, 1, 60-69, Kidney</v>
      </c>
      <c r="B5634">
        <v>2014</v>
      </c>
      <c r="C5634" t="s">
        <v>65</v>
      </c>
      <c r="D5634" t="s">
        <v>17</v>
      </c>
      <c r="E5634">
        <v>1</v>
      </c>
      <c r="F5634" t="s">
        <v>98</v>
      </c>
      <c r="G5634">
        <v>59</v>
      </c>
    </row>
    <row r="5635" spans="1:7" x14ac:dyDescent="0.25">
      <c r="A5635" s="66" t="str">
        <f t="shared" si="88"/>
        <v>2014, East of England, 1, 60-69, Kidney</v>
      </c>
      <c r="B5635">
        <v>2014</v>
      </c>
      <c r="C5635" t="s">
        <v>65</v>
      </c>
      <c r="D5635" t="s">
        <v>17</v>
      </c>
      <c r="E5635">
        <v>1</v>
      </c>
      <c r="F5635" t="s">
        <v>94</v>
      </c>
      <c r="G5635">
        <v>115</v>
      </c>
    </row>
    <row r="5636" spans="1:7" x14ac:dyDescent="0.25">
      <c r="A5636" s="66" t="str">
        <f t="shared" si="88"/>
        <v>2014, London, 1, 60-69, Kidney</v>
      </c>
      <c r="B5636">
        <v>2014</v>
      </c>
      <c r="C5636" t="s">
        <v>65</v>
      </c>
      <c r="D5636" t="s">
        <v>17</v>
      </c>
      <c r="E5636">
        <v>1</v>
      </c>
      <c r="F5636" t="s">
        <v>8</v>
      </c>
      <c r="G5636">
        <v>119</v>
      </c>
    </row>
    <row r="5637" spans="1:7" x14ac:dyDescent="0.25">
      <c r="A5637" s="66" t="str">
        <f t="shared" si="88"/>
        <v>2014, North East, 1, 60-69, Kidney</v>
      </c>
      <c r="B5637">
        <v>2014</v>
      </c>
      <c r="C5637" t="s">
        <v>65</v>
      </c>
      <c r="D5637" t="s">
        <v>17</v>
      </c>
      <c r="E5637">
        <v>1</v>
      </c>
      <c r="F5637" t="s">
        <v>99</v>
      </c>
      <c r="G5637">
        <v>74</v>
      </c>
    </row>
    <row r="5638" spans="1:7" x14ac:dyDescent="0.25">
      <c r="A5638" s="66" t="str">
        <f t="shared" si="88"/>
        <v>2014, North West, 1, 60-69, Kidney</v>
      </c>
      <c r="B5638">
        <v>2014</v>
      </c>
      <c r="C5638" t="s">
        <v>65</v>
      </c>
      <c r="D5638" t="s">
        <v>17</v>
      </c>
      <c r="E5638">
        <v>1</v>
      </c>
      <c r="F5638" t="s">
        <v>92</v>
      </c>
      <c r="G5638">
        <v>105</v>
      </c>
    </row>
    <row r="5639" spans="1:7" x14ac:dyDescent="0.25">
      <c r="A5639" s="66" t="str">
        <f t="shared" si="88"/>
        <v>2014, South East, 1, 60-69, Kidney</v>
      </c>
      <c r="B5639">
        <v>2014</v>
      </c>
      <c r="C5639" t="s">
        <v>65</v>
      </c>
      <c r="D5639" t="s">
        <v>17</v>
      </c>
      <c r="E5639">
        <v>1</v>
      </c>
      <c r="F5639" t="s">
        <v>93</v>
      </c>
      <c r="G5639">
        <v>113</v>
      </c>
    </row>
    <row r="5640" spans="1:7" x14ac:dyDescent="0.25">
      <c r="A5640" s="66" t="str">
        <f t="shared" si="88"/>
        <v>2014, South West, 1, 60-69, Kidney</v>
      </c>
      <c r="B5640">
        <v>2014</v>
      </c>
      <c r="C5640" t="s">
        <v>65</v>
      </c>
      <c r="D5640" t="s">
        <v>17</v>
      </c>
      <c r="E5640">
        <v>1</v>
      </c>
      <c r="F5640" t="s">
        <v>95</v>
      </c>
      <c r="G5640">
        <v>95</v>
      </c>
    </row>
    <row r="5641" spans="1:7" x14ac:dyDescent="0.25">
      <c r="A5641" s="66" t="str">
        <f t="shared" si="88"/>
        <v>2014, West Midlands, 1, 60-69, Kidney</v>
      </c>
      <c r="B5641">
        <v>2014</v>
      </c>
      <c r="C5641" t="s">
        <v>65</v>
      </c>
      <c r="D5641" t="s">
        <v>17</v>
      </c>
      <c r="E5641">
        <v>1</v>
      </c>
      <c r="F5641" t="s">
        <v>97</v>
      </c>
      <c r="G5641">
        <v>85</v>
      </c>
    </row>
    <row r="5642" spans="1:7" x14ac:dyDescent="0.25">
      <c r="A5642" s="66" t="str">
        <f t="shared" si="88"/>
        <v>2014, Yorkshire and The Humber, 1, 60-69, Kidney</v>
      </c>
      <c r="B5642">
        <v>2014</v>
      </c>
      <c r="C5642" t="s">
        <v>65</v>
      </c>
      <c r="D5642" t="s">
        <v>17</v>
      </c>
      <c r="E5642">
        <v>1</v>
      </c>
      <c r="F5642" t="s">
        <v>96</v>
      </c>
      <c r="G5642">
        <v>119</v>
      </c>
    </row>
    <row r="5643" spans="1:7" x14ac:dyDescent="0.25">
      <c r="A5643" s="66" t="str">
        <f t="shared" si="88"/>
        <v>2014, East Midlands, 2, 60-69, Kidney</v>
      </c>
      <c r="B5643">
        <v>2014</v>
      </c>
      <c r="C5643" t="s">
        <v>65</v>
      </c>
      <c r="D5643" t="s">
        <v>17</v>
      </c>
      <c r="E5643">
        <v>2</v>
      </c>
      <c r="F5643" t="s">
        <v>98</v>
      </c>
      <c r="G5643">
        <v>13</v>
      </c>
    </row>
    <row r="5644" spans="1:7" x14ac:dyDescent="0.25">
      <c r="A5644" s="66" t="str">
        <f t="shared" si="88"/>
        <v>2014, East of England, 2, 60-69, Kidney</v>
      </c>
      <c r="B5644">
        <v>2014</v>
      </c>
      <c r="C5644" t="s">
        <v>65</v>
      </c>
      <c r="D5644" t="s">
        <v>17</v>
      </c>
      <c r="E5644">
        <v>2</v>
      </c>
      <c r="F5644" t="s">
        <v>94</v>
      </c>
      <c r="G5644">
        <v>24</v>
      </c>
    </row>
    <row r="5645" spans="1:7" x14ac:dyDescent="0.25">
      <c r="A5645" s="66" t="str">
        <f t="shared" si="88"/>
        <v>2014, London, 2, 60-69, Kidney</v>
      </c>
      <c r="B5645">
        <v>2014</v>
      </c>
      <c r="C5645" t="s">
        <v>65</v>
      </c>
      <c r="D5645" t="s">
        <v>17</v>
      </c>
      <c r="E5645">
        <v>2</v>
      </c>
      <c r="F5645" t="s">
        <v>8</v>
      </c>
      <c r="G5645">
        <v>15</v>
      </c>
    </row>
    <row r="5646" spans="1:7" x14ac:dyDescent="0.25">
      <c r="A5646" s="66" t="str">
        <f t="shared" si="88"/>
        <v>2014, North East, 2, 60-69, Kidney</v>
      </c>
      <c r="B5646">
        <v>2014</v>
      </c>
      <c r="C5646" t="s">
        <v>65</v>
      </c>
      <c r="D5646" t="s">
        <v>17</v>
      </c>
      <c r="E5646">
        <v>2</v>
      </c>
      <c r="F5646" t="s">
        <v>99</v>
      </c>
      <c r="G5646">
        <v>10</v>
      </c>
    </row>
    <row r="5647" spans="1:7" x14ac:dyDescent="0.25">
      <c r="A5647" s="66" t="str">
        <f t="shared" si="88"/>
        <v>2014, North West, 2, 60-69, Kidney</v>
      </c>
      <c r="B5647">
        <v>2014</v>
      </c>
      <c r="C5647" t="s">
        <v>65</v>
      </c>
      <c r="D5647" t="s">
        <v>17</v>
      </c>
      <c r="E5647">
        <v>2</v>
      </c>
      <c r="F5647" t="s">
        <v>92</v>
      </c>
      <c r="G5647">
        <v>23</v>
      </c>
    </row>
    <row r="5648" spans="1:7" x14ac:dyDescent="0.25">
      <c r="A5648" s="66" t="str">
        <f t="shared" si="88"/>
        <v>2014, South East, 2, 60-69, Kidney</v>
      </c>
      <c r="B5648">
        <v>2014</v>
      </c>
      <c r="C5648" t="s">
        <v>65</v>
      </c>
      <c r="D5648" t="s">
        <v>17</v>
      </c>
      <c r="E5648">
        <v>2</v>
      </c>
      <c r="F5648" t="s">
        <v>93</v>
      </c>
      <c r="G5648">
        <v>34</v>
      </c>
    </row>
    <row r="5649" spans="1:7" x14ac:dyDescent="0.25">
      <c r="A5649" s="66" t="str">
        <f t="shared" si="88"/>
        <v>2014, South West, 2, 60-69, Kidney</v>
      </c>
      <c r="B5649">
        <v>2014</v>
      </c>
      <c r="C5649" t="s">
        <v>65</v>
      </c>
      <c r="D5649" t="s">
        <v>17</v>
      </c>
      <c r="E5649">
        <v>2</v>
      </c>
      <c r="F5649" t="s">
        <v>95</v>
      </c>
      <c r="G5649">
        <v>29</v>
      </c>
    </row>
    <row r="5650" spans="1:7" x14ac:dyDescent="0.25">
      <c r="A5650" s="66" t="str">
        <f t="shared" si="88"/>
        <v>2014, West Midlands, 2, 60-69, Kidney</v>
      </c>
      <c r="B5650">
        <v>2014</v>
      </c>
      <c r="C5650" t="s">
        <v>65</v>
      </c>
      <c r="D5650" t="s">
        <v>17</v>
      </c>
      <c r="E5650">
        <v>2</v>
      </c>
      <c r="F5650" t="s">
        <v>97</v>
      </c>
      <c r="G5650">
        <v>21</v>
      </c>
    </row>
    <row r="5651" spans="1:7" x14ac:dyDescent="0.25">
      <c r="A5651" s="66" t="str">
        <f t="shared" si="88"/>
        <v>2014, Yorkshire and The Humber, 2, 60-69, Kidney</v>
      </c>
      <c r="B5651">
        <v>2014</v>
      </c>
      <c r="C5651" t="s">
        <v>65</v>
      </c>
      <c r="D5651" t="s">
        <v>17</v>
      </c>
      <c r="E5651">
        <v>2</v>
      </c>
      <c r="F5651" t="s">
        <v>96</v>
      </c>
      <c r="G5651">
        <v>21</v>
      </c>
    </row>
    <row r="5652" spans="1:7" x14ac:dyDescent="0.25">
      <c r="A5652" s="66" t="str">
        <f t="shared" si="88"/>
        <v>2014, East Midlands, 3, 60-69, Kidney</v>
      </c>
      <c r="B5652">
        <v>2014</v>
      </c>
      <c r="C5652" t="s">
        <v>65</v>
      </c>
      <c r="D5652" t="s">
        <v>17</v>
      </c>
      <c r="E5652">
        <v>3</v>
      </c>
      <c r="F5652" t="s">
        <v>98</v>
      </c>
      <c r="G5652">
        <v>28</v>
      </c>
    </row>
    <row r="5653" spans="1:7" x14ac:dyDescent="0.25">
      <c r="A5653" s="66" t="str">
        <f t="shared" si="88"/>
        <v>2014, East of England, 3, 60-69, Kidney</v>
      </c>
      <c r="B5653">
        <v>2014</v>
      </c>
      <c r="C5653" t="s">
        <v>65</v>
      </c>
      <c r="D5653" t="s">
        <v>17</v>
      </c>
      <c r="E5653">
        <v>3</v>
      </c>
      <c r="F5653" t="s">
        <v>94</v>
      </c>
      <c r="G5653">
        <v>57</v>
      </c>
    </row>
    <row r="5654" spans="1:7" x14ac:dyDescent="0.25">
      <c r="A5654" s="66" t="str">
        <f t="shared" si="88"/>
        <v>2014, London, 3, 60-69, Kidney</v>
      </c>
      <c r="B5654">
        <v>2014</v>
      </c>
      <c r="C5654" t="s">
        <v>65</v>
      </c>
      <c r="D5654" t="s">
        <v>17</v>
      </c>
      <c r="E5654">
        <v>3</v>
      </c>
      <c r="F5654" t="s">
        <v>8</v>
      </c>
      <c r="G5654">
        <v>45</v>
      </c>
    </row>
    <row r="5655" spans="1:7" x14ac:dyDescent="0.25">
      <c r="A5655" s="66" t="str">
        <f t="shared" si="88"/>
        <v>2014, North East, 3, 60-69, Kidney</v>
      </c>
      <c r="B5655">
        <v>2014</v>
      </c>
      <c r="C5655" t="s">
        <v>65</v>
      </c>
      <c r="D5655" t="s">
        <v>17</v>
      </c>
      <c r="E5655">
        <v>3</v>
      </c>
      <c r="F5655" t="s">
        <v>99</v>
      </c>
      <c r="G5655">
        <v>20</v>
      </c>
    </row>
    <row r="5656" spans="1:7" x14ac:dyDescent="0.25">
      <c r="A5656" s="66" t="str">
        <f t="shared" si="88"/>
        <v>2014, North West, 3, 60-69, Kidney</v>
      </c>
      <c r="B5656">
        <v>2014</v>
      </c>
      <c r="C5656" t="s">
        <v>65</v>
      </c>
      <c r="D5656" t="s">
        <v>17</v>
      </c>
      <c r="E5656">
        <v>3</v>
      </c>
      <c r="F5656" t="s">
        <v>92</v>
      </c>
      <c r="G5656">
        <v>50</v>
      </c>
    </row>
    <row r="5657" spans="1:7" x14ac:dyDescent="0.25">
      <c r="A5657" s="66" t="str">
        <f t="shared" si="88"/>
        <v>2014, South East, 3, 60-69, Kidney</v>
      </c>
      <c r="B5657">
        <v>2014</v>
      </c>
      <c r="C5657" t="s">
        <v>65</v>
      </c>
      <c r="D5657" t="s">
        <v>17</v>
      </c>
      <c r="E5657">
        <v>3</v>
      </c>
      <c r="F5657" t="s">
        <v>93</v>
      </c>
      <c r="G5657">
        <v>53</v>
      </c>
    </row>
    <row r="5658" spans="1:7" x14ac:dyDescent="0.25">
      <c r="A5658" s="66" t="str">
        <f t="shared" si="88"/>
        <v>2014, South West, 3, 60-69, Kidney</v>
      </c>
      <c r="B5658">
        <v>2014</v>
      </c>
      <c r="C5658" t="s">
        <v>65</v>
      </c>
      <c r="D5658" t="s">
        <v>17</v>
      </c>
      <c r="E5658">
        <v>3</v>
      </c>
      <c r="F5658" t="s">
        <v>95</v>
      </c>
      <c r="G5658">
        <v>44</v>
      </c>
    </row>
    <row r="5659" spans="1:7" x14ac:dyDescent="0.25">
      <c r="A5659" s="66" t="str">
        <f t="shared" si="88"/>
        <v>2014, West Midlands, 3, 60-69, Kidney</v>
      </c>
      <c r="B5659">
        <v>2014</v>
      </c>
      <c r="C5659" t="s">
        <v>65</v>
      </c>
      <c r="D5659" t="s">
        <v>17</v>
      </c>
      <c r="E5659">
        <v>3</v>
      </c>
      <c r="F5659" t="s">
        <v>97</v>
      </c>
      <c r="G5659">
        <v>55</v>
      </c>
    </row>
    <row r="5660" spans="1:7" x14ac:dyDescent="0.25">
      <c r="A5660" s="66" t="str">
        <f t="shared" si="88"/>
        <v>2014, Yorkshire and The Humber, 3, 60-69, Kidney</v>
      </c>
      <c r="B5660">
        <v>2014</v>
      </c>
      <c r="C5660" t="s">
        <v>65</v>
      </c>
      <c r="D5660" t="s">
        <v>17</v>
      </c>
      <c r="E5660">
        <v>3</v>
      </c>
      <c r="F5660" t="s">
        <v>96</v>
      </c>
      <c r="G5660">
        <v>34</v>
      </c>
    </row>
    <row r="5661" spans="1:7" x14ac:dyDescent="0.25">
      <c r="A5661" s="66" t="str">
        <f t="shared" si="88"/>
        <v>2014, East Midlands, 4, 60-69, Kidney</v>
      </c>
      <c r="B5661">
        <v>2014</v>
      </c>
      <c r="C5661" t="s">
        <v>65</v>
      </c>
      <c r="D5661" t="s">
        <v>17</v>
      </c>
      <c r="E5661">
        <v>4</v>
      </c>
      <c r="F5661" t="s">
        <v>98</v>
      </c>
      <c r="G5661">
        <v>38</v>
      </c>
    </row>
    <row r="5662" spans="1:7" x14ac:dyDescent="0.25">
      <c r="A5662" s="66" t="str">
        <f t="shared" si="88"/>
        <v>2014, East of England, 4, 60-69, Kidney</v>
      </c>
      <c r="B5662">
        <v>2014</v>
      </c>
      <c r="C5662" t="s">
        <v>65</v>
      </c>
      <c r="D5662" t="s">
        <v>17</v>
      </c>
      <c r="E5662">
        <v>4</v>
      </c>
      <c r="F5662" t="s">
        <v>94</v>
      </c>
      <c r="G5662">
        <v>63</v>
      </c>
    </row>
    <row r="5663" spans="1:7" x14ac:dyDescent="0.25">
      <c r="A5663" s="66" t="str">
        <f t="shared" si="88"/>
        <v>2014, London, 4, 60-69, Kidney</v>
      </c>
      <c r="B5663">
        <v>2014</v>
      </c>
      <c r="C5663" t="s">
        <v>65</v>
      </c>
      <c r="D5663" t="s">
        <v>17</v>
      </c>
      <c r="E5663">
        <v>4</v>
      </c>
      <c r="F5663" t="s">
        <v>8</v>
      </c>
      <c r="G5663">
        <v>58</v>
      </c>
    </row>
    <row r="5664" spans="1:7" x14ac:dyDescent="0.25">
      <c r="A5664" s="66" t="str">
        <f t="shared" si="88"/>
        <v>2014, North East, 4, 60-69, Kidney</v>
      </c>
      <c r="B5664">
        <v>2014</v>
      </c>
      <c r="C5664" t="s">
        <v>65</v>
      </c>
      <c r="D5664" t="s">
        <v>17</v>
      </c>
      <c r="E5664">
        <v>4</v>
      </c>
      <c r="F5664" t="s">
        <v>99</v>
      </c>
      <c r="G5664">
        <v>34</v>
      </c>
    </row>
    <row r="5665" spans="1:7" x14ac:dyDescent="0.25">
      <c r="A5665" s="66" t="str">
        <f t="shared" si="88"/>
        <v>2014, North West, 4, 60-69, Kidney</v>
      </c>
      <c r="B5665">
        <v>2014</v>
      </c>
      <c r="C5665" t="s">
        <v>65</v>
      </c>
      <c r="D5665" t="s">
        <v>17</v>
      </c>
      <c r="E5665">
        <v>4</v>
      </c>
      <c r="F5665" t="s">
        <v>92</v>
      </c>
      <c r="G5665">
        <v>68</v>
      </c>
    </row>
    <row r="5666" spans="1:7" x14ac:dyDescent="0.25">
      <c r="A5666" s="66" t="str">
        <f t="shared" si="88"/>
        <v>2014, South East, 4, 60-69, Kidney</v>
      </c>
      <c r="B5666">
        <v>2014</v>
      </c>
      <c r="C5666" t="s">
        <v>65</v>
      </c>
      <c r="D5666" t="s">
        <v>17</v>
      </c>
      <c r="E5666">
        <v>4</v>
      </c>
      <c r="F5666" t="s">
        <v>93</v>
      </c>
      <c r="G5666">
        <v>74</v>
      </c>
    </row>
    <row r="5667" spans="1:7" x14ac:dyDescent="0.25">
      <c r="A5667" s="66" t="str">
        <f t="shared" si="88"/>
        <v>2014, South West, 4, 60-69, Kidney</v>
      </c>
      <c r="B5667">
        <v>2014</v>
      </c>
      <c r="C5667" t="s">
        <v>65</v>
      </c>
      <c r="D5667" t="s">
        <v>17</v>
      </c>
      <c r="E5667">
        <v>4</v>
      </c>
      <c r="F5667" t="s">
        <v>95</v>
      </c>
      <c r="G5667">
        <v>63</v>
      </c>
    </row>
    <row r="5668" spans="1:7" x14ac:dyDescent="0.25">
      <c r="A5668" s="66" t="str">
        <f t="shared" si="88"/>
        <v>2014, West Midlands, 4, 60-69, Kidney</v>
      </c>
      <c r="B5668">
        <v>2014</v>
      </c>
      <c r="C5668" t="s">
        <v>65</v>
      </c>
      <c r="D5668" t="s">
        <v>17</v>
      </c>
      <c r="E5668">
        <v>4</v>
      </c>
      <c r="F5668" t="s">
        <v>97</v>
      </c>
      <c r="G5668">
        <v>55</v>
      </c>
    </row>
    <row r="5669" spans="1:7" x14ac:dyDescent="0.25">
      <c r="A5669" s="66" t="str">
        <f t="shared" si="88"/>
        <v>2014, Yorkshire and The Humber, 4, 60-69, Kidney</v>
      </c>
      <c r="B5669">
        <v>2014</v>
      </c>
      <c r="C5669" t="s">
        <v>65</v>
      </c>
      <c r="D5669" t="s">
        <v>17</v>
      </c>
      <c r="E5669">
        <v>4</v>
      </c>
      <c r="F5669" t="s">
        <v>96</v>
      </c>
      <c r="G5669">
        <v>62</v>
      </c>
    </row>
    <row r="5670" spans="1:7" x14ac:dyDescent="0.25">
      <c r="A5670" s="66" t="str">
        <f t="shared" si="88"/>
        <v>2014, East Midlands, Unk/Oth, 60-69, Kidney</v>
      </c>
      <c r="B5670">
        <v>2014</v>
      </c>
      <c r="C5670" t="s">
        <v>65</v>
      </c>
      <c r="D5670" t="s">
        <v>17</v>
      </c>
      <c r="E5670" t="s">
        <v>26</v>
      </c>
      <c r="F5670" t="s">
        <v>98</v>
      </c>
      <c r="G5670">
        <v>62</v>
      </c>
    </row>
    <row r="5671" spans="1:7" x14ac:dyDescent="0.25">
      <c r="A5671" s="66" t="str">
        <f t="shared" si="88"/>
        <v>2014, East of England, Unk/Oth, 60-69, Kidney</v>
      </c>
      <c r="B5671">
        <v>2014</v>
      </c>
      <c r="C5671" t="s">
        <v>65</v>
      </c>
      <c r="D5671" t="s">
        <v>17</v>
      </c>
      <c r="E5671" t="s">
        <v>26</v>
      </c>
      <c r="F5671" t="s">
        <v>94</v>
      </c>
      <c r="G5671">
        <v>12</v>
      </c>
    </row>
    <row r="5672" spans="1:7" x14ac:dyDescent="0.25">
      <c r="A5672" s="66" t="str">
        <f t="shared" si="88"/>
        <v>2014, London, Unk/Oth, 60-69, Kidney</v>
      </c>
      <c r="B5672">
        <v>2014</v>
      </c>
      <c r="C5672" t="s">
        <v>65</v>
      </c>
      <c r="D5672" t="s">
        <v>17</v>
      </c>
      <c r="E5672" t="s">
        <v>26</v>
      </c>
      <c r="F5672" t="s">
        <v>8</v>
      </c>
      <c r="G5672">
        <v>36</v>
      </c>
    </row>
    <row r="5673" spans="1:7" x14ac:dyDescent="0.25">
      <c r="A5673" s="66" t="str">
        <f t="shared" si="88"/>
        <v>2014, North East, Unk/Oth, 60-69, Kidney</v>
      </c>
      <c r="B5673">
        <v>2014</v>
      </c>
      <c r="C5673" t="s">
        <v>65</v>
      </c>
      <c r="D5673" t="s">
        <v>17</v>
      </c>
      <c r="E5673" t="s">
        <v>26</v>
      </c>
      <c r="F5673" t="s">
        <v>99</v>
      </c>
      <c r="G5673" t="s">
        <v>116</v>
      </c>
    </row>
    <row r="5674" spans="1:7" x14ac:dyDescent="0.25">
      <c r="A5674" s="66" t="str">
        <f t="shared" si="88"/>
        <v>2014, North West, Unk/Oth, 60-69, Kidney</v>
      </c>
      <c r="B5674">
        <v>2014</v>
      </c>
      <c r="C5674" t="s">
        <v>65</v>
      </c>
      <c r="D5674" t="s">
        <v>17</v>
      </c>
      <c r="E5674" t="s">
        <v>26</v>
      </c>
      <c r="F5674" t="s">
        <v>92</v>
      </c>
      <c r="G5674">
        <v>57</v>
      </c>
    </row>
    <row r="5675" spans="1:7" x14ac:dyDescent="0.25">
      <c r="A5675" s="66" t="str">
        <f t="shared" si="88"/>
        <v>2014, South East, Unk/Oth, 60-69, Kidney</v>
      </c>
      <c r="B5675">
        <v>2014</v>
      </c>
      <c r="C5675" t="s">
        <v>65</v>
      </c>
      <c r="D5675" t="s">
        <v>17</v>
      </c>
      <c r="E5675" t="s">
        <v>26</v>
      </c>
      <c r="F5675" t="s">
        <v>93</v>
      </c>
      <c r="G5675">
        <v>96</v>
      </c>
    </row>
    <row r="5676" spans="1:7" x14ac:dyDescent="0.25">
      <c r="A5676" s="66" t="str">
        <f t="shared" si="88"/>
        <v>2014, South West, Unk/Oth, 60-69, Kidney</v>
      </c>
      <c r="B5676">
        <v>2014</v>
      </c>
      <c r="C5676" t="s">
        <v>65</v>
      </c>
      <c r="D5676" t="s">
        <v>17</v>
      </c>
      <c r="E5676" t="s">
        <v>26</v>
      </c>
      <c r="F5676" t="s">
        <v>95</v>
      </c>
      <c r="G5676">
        <v>29</v>
      </c>
    </row>
    <row r="5677" spans="1:7" x14ac:dyDescent="0.25">
      <c r="A5677" s="66" t="str">
        <f t="shared" si="88"/>
        <v>2014, West Midlands, Unk/Oth, 60-69, Kidney</v>
      </c>
      <c r="B5677">
        <v>2014</v>
      </c>
      <c r="C5677" t="s">
        <v>65</v>
      </c>
      <c r="D5677" t="s">
        <v>17</v>
      </c>
      <c r="E5677" t="s">
        <v>26</v>
      </c>
      <c r="F5677" t="s">
        <v>97</v>
      </c>
      <c r="G5677">
        <v>17</v>
      </c>
    </row>
    <row r="5678" spans="1:7" x14ac:dyDescent="0.25">
      <c r="A5678" s="66" t="str">
        <f t="shared" si="88"/>
        <v>2014, Yorkshire and The Humber, Unk/Oth, 60-69, Kidney</v>
      </c>
      <c r="B5678">
        <v>2014</v>
      </c>
      <c r="C5678" t="s">
        <v>65</v>
      </c>
      <c r="D5678" t="s">
        <v>17</v>
      </c>
      <c r="E5678" t="s">
        <v>26</v>
      </c>
      <c r="F5678" t="s">
        <v>96</v>
      </c>
      <c r="G5678">
        <v>20</v>
      </c>
    </row>
    <row r="5679" spans="1:7" x14ac:dyDescent="0.25">
      <c r="A5679" s="66" t="str">
        <f t="shared" si="88"/>
        <v>2014, East Midlands, 1, 70-79, Kidney</v>
      </c>
      <c r="B5679">
        <v>2014</v>
      </c>
      <c r="C5679" t="s">
        <v>65</v>
      </c>
      <c r="D5679" t="s">
        <v>18</v>
      </c>
      <c r="E5679">
        <v>1</v>
      </c>
      <c r="F5679" t="s">
        <v>98</v>
      </c>
      <c r="G5679">
        <v>54</v>
      </c>
    </row>
    <row r="5680" spans="1:7" x14ac:dyDescent="0.25">
      <c r="A5680" s="66" t="str">
        <f t="shared" si="88"/>
        <v>2014, East of England, 1, 70-79, Kidney</v>
      </c>
      <c r="B5680">
        <v>2014</v>
      </c>
      <c r="C5680" t="s">
        <v>65</v>
      </c>
      <c r="D5680" t="s">
        <v>18</v>
      </c>
      <c r="E5680">
        <v>1</v>
      </c>
      <c r="F5680" t="s">
        <v>94</v>
      </c>
      <c r="G5680">
        <v>131</v>
      </c>
    </row>
    <row r="5681" spans="1:7" x14ac:dyDescent="0.25">
      <c r="A5681" s="66" t="str">
        <f t="shared" si="88"/>
        <v>2014, London, 1, 70-79, Kidney</v>
      </c>
      <c r="B5681">
        <v>2014</v>
      </c>
      <c r="C5681" t="s">
        <v>65</v>
      </c>
      <c r="D5681" t="s">
        <v>18</v>
      </c>
      <c r="E5681">
        <v>1</v>
      </c>
      <c r="F5681" t="s">
        <v>8</v>
      </c>
      <c r="G5681">
        <v>105</v>
      </c>
    </row>
    <row r="5682" spans="1:7" x14ac:dyDescent="0.25">
      <c r="A5682" s="66" t="str">
        <f t="shared" si="88"/>
        <v>2014, North East, 1, 70-79, Kidney</v>
      </c>
      <c r="B5682">
        <v>2014</v>
      </c>
      <c r="C5682" t="s">
        <v>65</v>
      </c>
      <c r="D5682" t="s">
        <v>18</v>
      </c>
      <c r="E5682">
        <v>1</v>
      </c>
      <c r="F5682" t="s">
        <v>99</v>
      </c>
      <c r="G5682">
        <v>86</v>
      </c>
    </row>
    <row r="5683" spans="1:7" x14ac:dyDescent="0.25">
      <c r="A5683" s="66" t="str">
        <f t="shared" si="88"/>
        <v>2014, North West, 1, 70-79, Kidney</v>
      </c>
      <c r="B5683">
        <v>2014</v>
      </c>
      <c r="C5683" t="s">
        <v>65</v>
      </c>
      <c r="D5683" t="s">
        <v>18</v>
      </c>
      <c r="E5683">
        <v>1</v>
      </c>
      <c r="F5683" t="s">
        <v>92</v>
      </c>
      <c r="G5683">
        <v>104</v>
      </c>
    </row>
    <row r="5684" spans="1:7" x14ac:dyDescent="0.25">
      <c r="A5684" s="66" t="str">
        <f t="shared" si="88"/>
        <v>2014, South East, 1, 70-79, Kidney</v>
      </c>
      <c r="B5684">
        <v>2014</v>
      </c>
      <c r="C5684" t="s">
        <v>65</v>
      </c>
      <c r="D5684" t="s">
        <v>18</v>
      </c>
      <c r="E5684">
        <v>1</v>
      </c>
      <c r="F5684" t="s">
        <v>93</v>
      </c>
      <c r="G5684">
        <v>130</v>
      </c>
    </row>
    <row r="5685" spans="1:7" x14ac:dyDescent="0.25">
      <c r="A5685" s="66" t="str">
        <f t="shared" si="88"/>
        <v>2014, South West, 1, 70-79, Kidney</v>
      </c>
      <c r="B5685">
        <v>2014</v>
      </c>
      <c r="C5685" t="s">
        <v>65</v>
      </c>
      <c r="D5685" t="s">
        <v>18</v>
      </c>
      <c r="E5685">
        <v>1</v>
      </c>
      <c r="F5685" t="s">
        <v>95</v>
      </c>
      <c r="G5685">
        <v>136</v>
      </c>
    </row>
    <row r="5686" spans="1:7" x14ac:dyDescent="0.25">
      <c r="A5686" s="66" t="str">
        <f t="shared" si="88"/>
        <v>2014, West Midlands, 1, 70-79, Kidney</v>
      </c>
      <c r="B5686">
        <v>2014</v>
      </c>
      <c r="C5686" t="s">
        <v>65</v>
      </c>
      <c r="D5686" t="s">
        <v>18</v>
      </c>
      <c r="E5686">
        <v>1</v>
      </c>
      <c r="F5686" t="s">
        <v>97</v>
      </c>
      <c r="G5686">
        <v>78</v>
      </c>
    </row>
    <row r="5687" spans="1:7" x14ac:dyDescent="0.25">
      <c r="A5687" s="66" t="str">
        <f t="shared" si="88"/>
        <v>2014, Yorkshire and The Humber, 1, 70-79, Kidney</v>
      </c>
      <c r="B5687">
        <v>2014</v>
      </c>
      <c r="C5687" t="s">
        <v>65</v>
      </c>
      <c r="D5687" t="s">
        <v>18</v>
      </c>
      <c r="E5687">
        <v>1</v>
      </c>
      <c r="F5687" t="s">
        <v>96</v>
      </c>
      <c r="G5687">
        <v>97</v>
      </c>
    </row>
    <row r="5688" spans="1:7" x14ac:dyDescent="0.25">
      <c r="A5688" s="66" t="str">
        <f t="shared" si="88"/>
        <v>2014, East Midlands, 2, 70-79, Kidney</v>
      </c>
      <c r="B5688">
        <v>2014</v>
      </c>
      <c r="C5688" t="s">
        <v>65</v>
      </c>
      <c r="D5688" t="s">
        <v>18</v>
      </c>
      <c r="E5688">
        <v>2</v>
      </c>
      <c r="F5688" t="s">
        <v>98</v>
      </c>
      <c r="G5688">
        <v>20</v>
      </c>
    </row>
    <row r="5689" spans="1:7" x14ac:dyDescent="0.25">
      <c r="A5689" s="66" t="str">
        <f t="shared" si="88"/>
        <v>2014, East of England, 2, 70-79, Kidney</v>
      </c>
      <c r="B5689">
        <v>2014</v>
      </c>
      <c r="C5689" t="s">
        <v>65</v>
      </c>
      <c r="D5689" t="s">
        <v>18</v>
      </c>
      <c r="E5689">
        <v>2</v>
      </c>
      <c r="F5689" t="s">
        <v>94</v>
      </c>
      <c r="G5689">
        <v>25</v>
      </c>
    </row>
    <row r="5690" spans="1:7" x14ac:dyDescent="0.25">
      <c r="A5690" s="66" t="str">
        <f t="shared" si="88"/>
        <v>2014, London, 2, 70-79, Kidney</v>
      </c>
      <c r="B5690">
        <v>2014</v>
      </c>
      <c r="C5690" t="s">
        <v>65</v>
      </c>
      <c r="D5690" t="s">
        <v>18</v>
      </c>
      <c r="E5690">
        <v>2</v>
      </c>
      <c r="F5690" t="s">
        <v>8</v>
      </c>
      <c r="G5690">
        <v>18</v>
      </c>
    </row>
    <row r="5691" spans="1:7" x14ac:dyDescent="0.25">
      <c r="A5691" s="66" t="str">
        <f t="shared" si="88"/>
        <v>2014, North East, 2, 70-79, Kidney</v>
      </c>
      <c r="B5691">
        <v>2014</v>
      </c>
      <c r="C5691" t="s">
        <v>65</v>
      </c>
      <c r="D5691" t="s">
        <v>18</v>
      </c>
      <c r="E5691">
        <v>2</v>
      </c>
      <c r="F5691" t="s">
        <v>99</v>
      </c>
      <c r="G5691">
        <v>5</v>
      </c>
    </row>
    <row r="5692" spans="1:7" x14ac:dyDescent="0.25">
      <c r="A5692" s="66" t="str">
        <f t="shared" si="88"/>
        <v>2014, North West, 2, 70-79, Kidney</v>
      </c>
      <c r="B5692">
        <v>2014</v>
      </c>
      <c r="C5692" t="s">
        <v>65</v>
      </c>
      <c r="D5692" t="s">
        <v>18</v>
      </c>
      <c r="E5692">
        <v>2</v>
      </c>
      <c r="F5692" t="s">
        <v>92</v>
      </c>
      <c r="G5692">
        <v>20</v>
      </c>
    </row>
    <row r="5693" spans="1:7" x14ac:dyDescent="0.25">
      <c r="A5693" s="66" t="str">
        <f t="shared" si="88"/>
        <v>2014, South East, 2, 70-79, Kidney</v>
      </c>
      <c r="B5693">
        <v>2014</v>
      </c>
      <c r="C5693" t="s">
        <v>65</v>
      </c>
      <c r="D5693" t="s">
        <v>18</v>
      </c>
      <c r="E5693">
        <v>2</v>
      </c>
      <c r="F5693" t="s">
        <v>93</v>
      </c>
      <c r="G5693">
        <v>25</v>
      </c>
    </row>
    <row r="5694" spans="1:7" x14ac:dyDescent="0.25">
      <c r="A5694" s="66" t="str">
        <f t="shared" si="88"/>
        <v>2014, South West, 2, 70-79, Kidney</v>
      </c>
      <c r="B5694">
        <v>2014</v>
      </c>
      <c r="C5694" t="s">
        <v>65</v>
      </c>
      <c r="D5694" t="s">
        <v>18</v>
      </c>
      <c r="E5694">
        <v>2</v>
      </c>
      <c r="F5694" t="s">
        <v>95</v>
      </c>
      <c r="G5694">
        <v>22</v>
      </c>
    </row>
    <row r="5695" spans="1:7" x14ac:dyDescent="0.25">
      <c r="A5695" s="66" t="str">
        <f t="shared" si="88"/>
        <v>2014, West Midlands, 2, 70-79, Kidney</v>
      </c>
      <c r="B5695">
        <v>2014</v>
      </c>
      <c r="C5695" t="s">
        <v>65</v>
      </c>
      <c r="D5695" t="s">
        <v>18</v>
      </c>
      <c r="E5695">
        <v>2</v>
      </c>
      <c r="F5695" t="s">
        <v>97</v>
      </c>
      <c r="G5695">
        <v>23</v>
      </c>
    </row>
    <row r="5696" spans="1:7" x14ac:dyDescent="0.25">
      <c r="A5696" s="66" t="str">
        <f t="shared" si="88"/>
        <v>2014, Yorkshire and The Humber, 2, 70-79, Kidney</v>
      </c>
      <c r="B5696">
        <v>2014</v>
      </c>
      <c r="C5696" t="s">
        <v>65</v>
      </c>
      <c r="D5696" t="s">
        <v>18</v>
      </c>
      <c r="E5696">
        <v>2</v>
      </c>
      <c r="F5696" t="s">
        <v>96</v>
      </c>
      <c r="G5696">
        <v>17</v>
      </c>
    </row>
    <row r="5697" spans="1:7" x14ac:dyDescent="0.25">
      <c r="A5697" s="66" t="str">
        <f t="shared" si="88"/>
        <v>2014, East Midlands, 3, 70-79, Kidney</v>
      </c>
      <c r="B5697">
        <v>2014</v>
      </c>
      <c r="C5697" t="s">
        <v>65</v>
      </c>
      <c r="D5697" t="s">
        <v>18</v>
      </c>
      <c r="E5697">
        <v>3</v>
      </c>
      <c r="F5697" t="s">
        <v>98</v>
      </c>
      <c r="G5697">
        <v>37</v>
      </c>
    </row>
    <row r="5698" spans="1:7" x14ac:dyDescent="0.25">
      <c r="A5698" s="66" t="str">
        <f t="shared" ref="A5698:A5761" si="89">B5698&amp;", "&amp;F5698&amp;", "&amp;E5698&amp;", "&amp;D5698&amp;", "&amp;C5698</f>
        <v>2014, East of England, 3, 70-79, Kidney</v>
      </c>
      <c r="B5698">
        <v>2014</v>
      </c>
      <c r="C5698" t="s">
        <v>65</v>
      </c>
      <c r="D5698" t="s">
        <v>18</v>
      </c>
      <c r="E5698">
        <v>3</v>
      </c>
      <c r="F5698" t="s">
        <v>94</v>
      </c>
      <c r="G5698">
        <v>49</v>
      </c>
    </row>
    <row r="5699" spans="1:7" x14ac:dyDescent="0.25">
      <c r="A5699" s="66" t="str">
        <f t="shared" si="89"/>
        <v>2014, London, 3, 70-79, Kidney</v>
      </c>
      <c r="B5699">
        <v>2014</v>
      </c>
      <c r="C5699" t="s">
        <v>65</v>
      </c>
      <c r="D5699" t="s">
        <v>18</v>
      </c>
      <c r="E5699">
        <v>3</v>
      </c>
      <c r="F5699" t="s">
        <v>8</v>
      </c>
      <c r="G5699">
        <v>44</v>
      </c>
    </row>
    <row r="5700" spans="1:7" x14ac:dyDescent="0.25">
      <c r="A5700" s="66" t="str">
        <f t="shared" si="89"/>
        <v>2014, North East, 3, 70-79, Kidney</v>
      </c>
      <c r="B5700">
        <v>2014</v>
      </c>
      <c r="C5700" t="s">
        <v>65</v>
      </c>
      <c r="D5700" t="s">
        <v>18</v>
      </c>
      <c r="E5700">
        <v>3</v>
      </c>
      <c r="F5700" t="s">
        <v>99</v>
      </c>
      <c r="G5700">
        <v>24</v>
      </c>
    </row>
    <row r="5701" spans="1:7" x14ac:dyDescent="0.25">
      <c r="A5701" s="66" t="str">
        <f t="shared" si="89"/>
        <v>2014, North West, 3, 70-79, Kidney</v>
      </c>
      <c r="B5701">
        <v>2014</v>
      </c>
      <c r="C5701" t="s">
        <v>65</v>
      </c>
      <c r="D5701" t="s">
        <v>18</v>
      </c>
      <c r="E5701">
        <v>3</v>
      </c>
      <c r="F5701" t="s">
        <v>92</v>
      </c>
      <c r="G5701">
        <v>56</v>
      </c>
    </row>
    <row r="5702" spans="1:7" x14ac:dyDescent="0.25">
      <c r="A5702" s="66" t="str">
        <f t="shared" si="89"/>
        <v>2014, South East, 3, 70-79, Kidney</v>
      </c>
      <c r="B5702">
        <v>2014</v>
      </c>
      <c r="C5702" t="s">
        <v>65</v>
      </c>
      <c r="D5702" t="s">
        <v>18</v>
      </c>
      <c r="E5702">
        <v>3</v>
      </c>
      <c r="F5702" t="s">
        <v>93</v>
      </c>
      <c r="G5702">
        <v>67</v>
      </c>
    </row>
    <row r="5703" spans="1:7" x14ac:dyDescent="0.25">
      <c r="A5703" s="66" t="str">
        <f t="shared" si="89"/>
        <v>2014, South West, 3, 70-79, Kidney</v>
      </c>
      <c r="B5703">
        <v>2014</v>
      </c>
      <c r="C5703" t="s">
        <v>65</v>
      </c>
      <c r="D5703" t="s">
        <v>18</v>
      </c>
      <c r="E5703">
        <v>3</v>
      </c>
      <c r="F5703" t="s">
        <v>95</v>
      </c>
      <c r="G5703">
        <v>49</v>
      </c>
    </row>
    <row r="5704" spans="1:7" x14ac:dyDescent="0.25">
      <c r="A5704" s="66" t="str">
        <f t="shared" si="89"/>
        <v>2014, West Midlands, 3, 70-79, Kidney</v>
      </c>
      <c r="B5704">
        <v>2014</v>
      </c>
      <c r="C5704" t="s">
        <v>65</v>
      </c>
      <c r="D5704" t="s">
        <v>18</v>
      </c>
      <c r="E5704">
        <v>3</v>
      </c>
      <c r="F5704" t="s">
        <v>97</v>
      </c>
      <c r="G5704">
        <v>54</v>
      </c>
    </row>
    <row r="5705" spans="1:7" x14ac:dyDescent="0.25">
      <c r="A5705" s="66" t="str">
        <f t="shared" si="89"/>
        <v>2014, Yorkshire and The Humber, 3, 70-79, Kidney</v>
      </c>
      <c r="B5705">
        <v>2014</v>
      </c>
      <c r="C5705" t="s">
        <v>65</v>
      </c>
      <c r="D5705" t="s">
        <v>18</v>
      </c>
      <c r="E5705">
        <v>3</v>
      </c>
      <c r="F5705" t="s">
        <v>96</v>
      </c>
      <c r="G5705">
        <v>37</v>
      </c>
    </row>
    <row r="5706" spans="1:7" x14ac:dyDescent="0.25">
      <c r="A5706" s="66" t="str">
        <f t="shared" si="89"/>
        <v>2014, East Midlands, 4, 70-79, Kidney</v>
      </c>
      <c r="B5706">
        <v>2014</v>
      </c>
      <c r="C5706" t="s">
        <v>65</v>
      </c>
      <c r="D5706" t="s">
        <v>18</v>
      </c>
      <c r="E5706">
        <v>4</v>
      </c>
      <c r="F5706" t="s">
        <v>98</v>
      </c>
      <c r="G5706">
        <v>49</v>
      </c>
    </row>
    <row r="5707" spans="1:7" x14ac:dyDescent="0.25">
      <c r="A5707" s="66" t="str">
        <f t="shared" si="89"/>
        <v>2014, East of England, 4, 70-79, Kidney</v>
      </c>
      <c r="B5707">
        <v>2014</v>
      </c>
      <c r="C5707" t="s">
        <v>65</v>
      </c>
      <c r="D5707" t="s">
        <v>18</v>
      </c>
      <c r="E5707">
        <v>4</v>
      </c>
      <c r="F5707" t="s">
        <v>94</v>
      </c>
      <c r="G5707">
        <v>66</v>
      </c>
    </row>
    <row r="5708" spans="1:7" x14ac:dyDescent="0.25">
      <c r="A5708" s="66" t="str">
        <f t="shared" si="89"/>
        <v>2014, London, 4, 70-79, Kidney</v>
      </c>
      <c r="B5708">
        <v>2014</v>
      </c>
      <c r="C5708" t="s">
        <v>65</v>
      </c>
      <c r="D5708" t="s">
        <v>18</v>
      </c>
      <c r="E5708">
        <v>4</v>
      </c>
      <c r="F5708" t="s">
        <v>8</v>
      </c>
      <c r="G5708">
        <v>45</v>
      </c>
    </row>
    <row r="5709" spans="1:7" x14ac:dyDescent="0.25">
      <c r="A5709" s="66" t="str">
        <f t="shared" si="89"/>
        <v>2014, North East, 4, 70-79, Kidney</v>
      </c>
      <c r="B5709">
        <v>2014</v>
      </c>
      <c r="C5709" t="s">
        <v>65</v>
      </c>
      <c r="D5709" t="s">
        <v>18</v>
      </c>
      <c r="E5709">
        <v>4</v>
      </c>
      <c r="F5709" t="s">
        <v>99</v>
      </c>
      <c r="G5709">
        <v>27</v>
      </c>
    </row>
    <row r="5710" spans="1:7" x14ac:dyDescent="0.25">
      <c r="A5710" s="66" t="str">
        <f t="shared" si="89"/>
        <v>2014, North West, 4, 70-79, Kidney</v>
      </c>
      <c r="B5710">
        <v>2014</v>
      </c>
      <c r="C5710" t="s">
        <v>65</v>
      </c>
      <c r="D5710" t="s">
        <v>18</v>
      </c>
      <c r="E5710">
        <v>4</v>
      </c>
      <c r="F5710" t="s">
        <v>92</v>
      </c>
      <c r="G5710">
        <v>65</v>
      </c>
    </row>
    <row r="5711" spans="1:7" x14ac:dyDescent="0.25">
      <c r="A5711" s="66" t="str">
        <f t="shared" si="89"/>
        <v>2014, South East, 4, 70-79, Kidney</v>
      </c>
      <c r="B5711">
        <v>2014</v>
      </c>
      <c r="C5711" t="s">
        <v>65</v>
      </c>
      <c r="D5711" t="s">
        <v>18</v>
      </c>
      <c r="E5711">
        <v>4</v>
      </c>
      <c r="F5711" t="s">
        <v>93</v>
      </c>
      <c r="G5711">
        <v>89</v>
      </c>
    </row>
    <row r="5712" spans="1:7" x14ac:dyDescent="0.25">
      <c r="A5712" s="66" t="str">
        <f t="shared" si="89"/>
        <v>2014, South West, 4, 70-79, Kidney</v>
      </c>
      <c r="B5712">
        <v>2014</v>
      </c>
      <c r="C5712" t="s">
        <v>65</v>
      </c>
      <c r="D5712" t="s">
        <v>18</v>
      </c>
      <c r="E5712">
        <v>4</v>
      </c>
      <c r="F5712" t="s">
        <v>95</v>
      </c>
      <c r="G5712">
        <v>69</v>
      </c>
    </row>
    <row r="5713" spans="1:7" x14ac:dyDescent="0.25">
      <c r="A5713" s="66" t="str">
        <f t="shared" si="89"/>
        <v>2014, West Midlands, 4, 70-79, Kidney</v>
      </c>
      <c r="B5713">
        <v>2014</v>
      </c>
      <c r="C5713" t="s">
        <v>65</v>
      </c>
      <c r="D5713" t="s">
        <v>18</v>
      </c>
      <c r="E5713">
        <v>4</v>
      </c>
      <c r="F5713" t="s">
        <v>97</v>
      </c>
      <c r="G5713">
        <v>70</v>
      </c>
    </row>
    <row r="5714" spans="1:7" x14ac:dyDescent="0.25">
      <c r="A5714" s="66" t="str">
        <f t="shared" si="89"/>
        <v>2014, Yorkshire and The Humber, 4, 70-79, Kidney</v>
      </c>
      <c r="B5714">
        <v>2014</v>
      </c>
      <c r="C5714" t="s">
        <v>65</v>
      </c>
      <c r="D5714" t="s">
        <v>18</v>
      </c>
      <c r="E5714">
        <v>4</v>
      </c>
      <c r="F5714" t="s">
        <v>96</v>
      </c>
      <c r="G5714">
        <v>75</v>
      </c>
    </row>
    <row r="5715" spans="1:7" x14ac:dyDescent="0.25">
      <c r="A5715" s="66" t="str">
        <f t="shared" si="89"/>
        <v>2014, East Midlands, Unk/Oth, 70-79, Kidney</v>
      </c>
      <c r="B5715">
        <v>2014</v>
      </c>
      <c r="C5715" t="s">
        <v>65</v>
      </c>
      <c r="D5715" t="s">
        <v>18</v>
      </c>
      <c r="E5715" t="s">
        <v>26</v>
      </c>
      <c r="F5715" t="s">
        <v>98</v>
      </c>
      <c r="G5715">
        <v>72</v>
      </c>
    </row>
    <row r="5716" spans="1:7" x14ac:dyDescent="0.25">
      <c r="A5716" s="66" t="str">
        <f t="shared" si="89"/>
        <v>2014, East of England, Unk/Oth, 70-79, Kidney</v>
      </c>
      <c r="B5716">
        <v>2014</v>
      </c>
      <c r="C5716" t="s">
        <v>65</v>
      </c>
      <c r="D5716" t="s">
        <v>18</v>
      </c>
      <c r="E5716" t="s">
        <v>26</v>
      </c>
      <c r="F5716" t="s">
        <v>94</v>
      </c>
      <c r="G5716">
        <v>12</v>
      </c>
    </row>
    <row r="5717" spans="1:7" x14ac:dyDescent="0.25">
      <c r="A5717" s="66" t="str">
        <f t="shared" si="89"/>
        <v>2014, London, Unk/Oth, 70-79, Kidney</v>
      </c>
      <c r="B5717">
        <v>2014</v>
      </c>
      <c r="C5717" t="s">
        <v>65</v>
      </c>
      <c r="D5717" t="s">
        <v>18</v>
      </c>
      <c r="E5717" t="s">
        <v>26</v>
      </c>
      <c r="F5717" t="s">
        <v>8</v>
      </c>
      <c r="G5717">
        <v>38</v>
      </c>
    </row>
    <row r="5718" spans="1:7" x14ac:dyDescent="0.25">
      <c r="A5718" s="66" t="str">
        <f t="shared" si="89"/>
        <v>2014, North East, Unk/Oth, 70-79, Kidney</v>
      </c>
      <c r="B5718">
        <v>2014</v>
      </c>
      <c r="C5718" t="s">
        <v>65</v>
      </c>
      <c r="D5718" t="s">
        <v>18</v>
      </c>
      <c r="E5718" t="s">
        <v>26</v>
      </c>
      <c r="F5718" t="s">
        <v>99</v>
      </c>
      <c r="G5718">
        <v>7</v>
      </c>
    </row>
    <row r="5719" spans="1:7" x14ac:dyDescent="0.25">
      <c r="A5719" s="66" t="str">
        <f t="shared" si="89"/>
        <v>2014, North West, Unk/Oth, 70-79, Kidney</v>
      </c>
      <c r="B5719">
        <v>2014</v>
      </c>
      <c r="C5719" t="s">
        <v>65</v>
      </c>
      <c r="D5719" t="s">
        <v>18</v>
      </c>
      <c r="E5719" t="s">
        <v>26</v>
      </c>
      <c r="F5719" t="s">
        <v>92</v>
      </c>
      <c r="G5719">
        <v>94</v>
      </c>
    </row>
    <row r="5720" spans="1:7" x14ac:dyDescent="0.25">
      <c r="A5720" s="66" t="str">
        <f t="shared" si="89"/>
        <v>2014, South East, Unk/Oth, 70-79, Kidney</v>
      </c>
      <c r="B5720">
        <v>2014</v>
      </c>
      <c r="C5720" t="s">
        <v>65</v>
      </c>
      <c r="D5720" t="s">
        <v>18</v>
      </c>
      <c r="E5720" t="s">
        <v>26</v>
      </c>
      <c r="F5720" t="s">
        <v>93</v>
      </c>
      <c r="G5720">
        <v>95</v>
      </c>
    </row>
    <row r="5721" spans="1:7" x14ac:dyDescent="0.25">
      <c r="A5721" s="66" t="str">
        <f t="shared" si="89"/>
        <v>2014, South West, Unk/Oth, 70-79, Kidney</v>
      </c>
      <c r="B5721">
        <v>2014</v>
      </c>
      <c r="C5721" t="s">
        <v>65</v>
      </c>
      <c r="D5721" t="s">
        <v>18</v>
      </c>
      <c r="E5721" t="s">
        <v>26</v>
      </c>
      <c r="F5721" t="s">
        <v>95</v>
      </c>
      <c r="G5721">
        <v>44</v>
      </c>
    </row>
    <row r="5722" spans="1:7" x14ac:dyDescent="0.25">
      <c r="A5722" s="66" t="str">
        <f t="shared" si="89"/>
        <v>2014, West Midlands, Unk/Oth, 70-79, Kidney</v>
      </c>
      <c r="B5722">
        <v>2014</v>
      </c>
      <c r="C5722" t="s">
        <v>65</v>
      </c>
      <c r="D5722" t="s">
        <v>18</v>
      </c>
      <c r="E5722" t="s">
        <v>26</v>
      </c>
      <c r="F5722" t="s">
        <v>97</v>
      </c>
      <c r="G5722">
        <v>35</v>
      </c>
    </row>
    <row r="5723" spans="1:7" x14ac:dyDescent="0.25">
      <c r="A5723" s="66" t="str">
        <f t="shared" si="89"/>
        <v>2014, Yorkshire and The Humber, Unk/Oth, 70-79, Kidney</v>
      </c>
      <c r="B5723">
        <v>2014</v>
      </c>
      <c r="C5723" t="s">
        <v>65</v>
      </c>
      <c r="D5723" t="s">
        <v>18</v>
      </c>
      <c r="E5723" t="s">
        <v>26</v>
      </c>
      <c r="F5723" t="s">
        <v>96</v>
      </c>
      <c r="G5723">
        <v>30</v>
      </c>
    </row>
    <row r="5724" spans="1:7" x14ac:dyDescent="0.25">
      <c r="A5724" s="66" t="str">
        <f t="shared" si="89"/>
        <v>2014, East Midlands, 1, 80+, Kidney</v>
      </c>
      <c r="B5724">
        <v>2014</v>
      </c>
      <c r="C5724" t="s">
        <v>65</v>
      </c>
      <c r="D5724" t="s">
        <v>19</v>
      </c>
      <c r="E5724">
        <v>1</v>
      </c>
      <c r="F5724" t="s">
        <v>98</v>
      </c>
      <c r="G5724">
        <v>34</v>
      </c>
    </row>
    <row r="5725" spans="1:7" x14ac:dyDescent="0.25">
      <c r="A5725" s="66" t="str">
        <f t="shared" si="89"/>
        <v>2014, East of England, 1, 80+, Kidney</v>
      </c>
      <c r="B5725">
        <v>2014</v>
      </c>
      <c r="C5725" t="s">
        <v>65</v>
      </c>
      <c r="D5725" t="s">
        <v>19</v>
      </c>
      <c r="E5725">
        <v>1</v>
      </c>
      <c r="F5725" t="s">
        <v>94</v>
      </c>
      <c r="G5725">
        <v>99</v>
      </c>
    </row>
    <row r="5726" spans="1:7" x14ac:dyDescent="0.25">
      <c r="A5726" s="66" t="str">
        <f t="shared" si="89"/>
        <v>2014, London, 1, 80+, Kidney</v>
      </c>
      <c r="B5726">
        <v>2014</v>
      </c>
      <c r="C5726" t="s">
        <v>65</v>
      </c>
      <c r="D5726" t="s">
        <v>19</v>
      </c>
      <c r="E5726">
        <v>1</v>
      </c>
      <c r="F5726" t="s">
        <v>8</v>
      </c>
      <c r="G5726">
        <v>55</v>
      </c>
    </row>
    <row r="5727" spans="1:7" x14ac:dyDescent="0.25">
      <c r="A5727" s="66" t="str">
        <f t="shared" si="89"/>
        <v>2014, North East, 1, 80+, Kidney</v>
      </c>
      <c r="B5727">
        <v>2014</v>
      </c>
      <c r="C5727" t="s">
        <v>65</v>
      </c>
      <c r="D5727" t="s">
        <v>19</v>
      </c>
      <c r="E5727">
        <v>1</v>
      </c>
      <c r="F5727" t="s">
        <v>99</v>
      </c>
      <c r="G5727">
        <v>56</v>
      </c>
    </row>
    <row r="5728" spans="1:7" x14ac:dyDescent="0.25">
      <c r="A5728" s="66" t="str">
        <f t="shared" si="89"/>
        <v>2014, North West, 1, 80+, Kidney</v>
      </c>
      <c r="B5728">
        <v>2014</v>
      </c>
      <c r="C5728" t="s">
        <v>65</v>
      </c>
      <c r="D5728" t="s">
        <v>19</v>
      </c>
      <c r="E5728">
        <v>1</v>
      </c>
      <c r="F5728" t="s">
        <v>92</v>
      </c>
      <c r="G5728">
        <v>57</v>
      </c>
    </row>
    <row r="5729" spans="1:7" x14ac:dyDescent="0.25">
      <c r="A5729" s="66" t="str">
        <f t="shared" si="89"/>
        <v>2014, South East, 1, 80+, Kidney</v>
      </c>
      <c r="B5729">
        <v>2014</v>
      </c>
      <c r="C5729" t="s">
        <v>65</v>
      </c>
      <c r="D5729" t="s">
        <v>19</v>
      </c>
      <c r="E5729">
        <v>1</v>
      </c>
      <c r="F5729" t="s">
        <v>93</v>
      </c>
      <c r="G5729">
        <v>89</v>
      </c>
    </row>
    <row r="5730" spans="1:7" x14ac:dyDescent="0.25">
      <c r="A5730" s="66" t="str">
        <f t="shared" si="89"/>
        <v>2014, South West, 1, 80+, Kidney</v>
      </c>
      <c r="B5730">
        <v>2014</v>
      </c>
      <c r="C5730" t="s">
        <v>65</v>
      </c>
      <c r="D5730" t="s">
        <v>19</v>
      </c>
      <c r="E5730">
        <v>1</v>
      </c>
      <c r="F5730" t="s">
        <v>95</v>
      </c>
      <c r="G5730">
        <v>78</v>
      </c>
    </row>
    <row r="5731" spans="1:7" x14ac:dyDescent="0.25">
      <c r="A5731" s="66" t="str">
        <f t="shared" si="89"/>
        <v>2014, West Midlands, 1, 80+, Kidney</v>
      </c>
      <c r="B5731">
        <v>2014</v>
      </c>
      <c r="C5731" t="s">
        <v>65</v>
      </c>
      <c r="D5731" t="s">
        <v>19</v>
      </c>
      <c r="E5731">
        <v>1</v>
      </c>
      <c r="F5731" t="s">
        <v>97</v>
      </c>
      <c r="G5731">
        <v>56</v>
      </c>
    </row>
    <row r="5732" spans="1:7" x14ac:dyDescent="0.25">
      <c r="A5732" s="66" t="str">
        <f t="shared" si="89"/>
        <v>2014, Yorkshire and The Humber, 1, 80+, Kidney</v>
      </c>
      <c r="B5732">
        <v>2014</v>
      </c>
      <c r="C5732" t="s">
        <v>65</v>
      </c>
      <c r="D5732" t="s">
        <v>19</v>
      </c>
      <c r="E5732">
        <v>1</v>
      </c>
      <c r="F5732" t="s">
        <v>96</v>
      </c>
      <c r="G5732">
        <v>94</v>
      </c>
    </row>
    <row r="5733" spans="1:7" x14ac:dyDescent="0.25">
      <c r="A5733" s="66" t="str">
        <f t="shared" si="89"/>
        <v>2014, East Midlands, 2, 80+, Kidney</v>
      </c>
      <c r="B5733">
        <v>2014</v>
      </c>
      <c r="C5733" t="s">
        <v>65</v>
      </c>
      <c r="D5733" t="s">
        <v>19</v>
      </c>
      <c r="E5733">
        <v>2</v>
      </c>
      <c r="F5733" t="s">
        <v>98</v>
      </c>
      <c r="G5733">
        <v>6</v>
      </c>
    </row>
    <row r="5734" spans="1:7" x14ac:dyDescent="0.25">
      <c r="A5734" s="66" t="str">
        <f t="shared" si="89"/>
        <v>2014, East of England, 2, 80+, Kidney</v>
      </c>
      <c r="B5734">
        <v>2014</v>
      </c>
      <c r="C5734" t="s">
        <v>65</v>
      </c>
      <c r="D5734" t="s">
        <v>19</v>
      </c>
      <c r="E5734">
        <v>2</v>
      </c>
      <c r="F5734" t="s">
        <v>94</v>
      </c>
      <c r="G5734">
        <v>17</v>
      </c>
    </row>
    <row r="5735" spans="1:7" x14ac:dyDescent="0.25">
      <c r="A5735" s="66" t="str">
        <f t="shared" si="89"/>
        <v>2014, London, 2, 80+, Kidney</v>
      </c>
      <c r="B5735">
        <v>2014</v>
      </c>
      <c r="C5735" t="s">
        <v>65</v>
      </c>
      <c r="D5735" t="s">
        <v>19</v>
      </c>
      <c r="E5735">
        <v>2</v>
      </c>
      <c r="F5735" t="s">
        <v>8</v>
      </c>
      <c r="G5735">
        <v>9</v>
      </c>
    </row>
    <row r="5736" spans="1:7" x14ac:dyDescent="0.25">
      <c r="A5736" s="66" t="str">
        <f t="shared" si="89"/>
        <v>2014, North East, 2, 80+, Kidney</v>
      </c>
      <c r="B5736">
        <v>2014</v>
      </c>
      <c r="C5736" t="s">
        <v>65</v>
      </c>
      <c r="D5736" t="s">
        <v>19</v>
      </c>
      <c r="E5736">
        <v>2</v>
      </c>
      <c r="F5736" t="s">
        <v>99</v>
      </c>
      <c r="G5736">
        <v>8</v>
      </c>
    </row>
    <row r="5737" spans="1:7" x14ac:dyDescent="0.25">
      <c r="A5737" s="66" t="str">
        <f t="shared" si="89"/>
        <v>2014, North West, 2, 80+, Kidney</v>
      </c>
      <c r="B5737">
        <v>2014</v>
      </c>
      <c r="C5737" t="s">
        <v>65</v>
      </c>
      <c r="D5737" t="s">
        <v>19</v>
      </c>
      <c r="E5737">
        <v>2</v>
      </c>
      <c r="F5737" t="s">
        <v>92</v>
      </c>
      <c r="G5737">
        <v>10</v>
      </c>
    </row>
    <row r="5738" spans="1:7" x14ac:dyDescent="0.25">
      <c r="A5738" s="66" t="str">
        <f t="shared" si="89"/>
        <v>2014, South East, 2, 80+, Kidney</v>
      </c>
      <c r="B5738">
        <v>2014</v>
      </c>
      <c r="C5738" t="s">
        <v>65</v>
      </c>
      <c r="D5738" t="s">
        <v>19</v>
      </c>
      <c r="E5738">
        <v>2</v>
      </c>
      <c r="F5738" t="s">
        <v>93</v>
      </c>
      <c r="G5738">
        <v>13</v>
      </c>
    </row>
    <row r="5739" spans="1:7" x14ac:dyDescent="0.25">
      <c r="A5739" s="66" t="str">
        <f t="shared" si="89"/>
        <v>2014, South West, 2, 80+, Kidney</v>
      </c>
      <c r="B5739">
        <v>2014</v>
      </c>
      <c r="C5739" t="s">
        <v>65</v>
      </c>
      <c r="D5739" t="s">
        <v>19</v>
      </c>
      <c r="E5739">
        <v>2</v>
      </c>
      <c r="F5739" t="s">
        <v>95</v>
      </c>
      <c r="G5739">
        <v>13</v>
      </c>
    </row>
    <row r="5740" spans="1:7" x14ac:dyDescent="0.25">
      <c r="A5740" s="66" t="str">
        <f t="shared" si="89"/>
        <v>2014, West Midlands, 2, 80+, Kidney</v>
      </c>
      <c r="B5740">
        <v>2014</v>
      </c>
      <c r="C5740" t="s">
        <v>65</v>
      </c>
      <c r="D5740" t="s">
        <v>19</v>
      </c>
      <c r="E5740">
        <v>2</v>
      </c>
      <c r="F5740" t="s">
        <v>97</v>
      </c>
      <c r="G5740">
        <v>7</v>
      </c>
    </row>
    <row r="5741" spans="1:7" x14ac:dyDescent="0.25">
      <c r="A5741" s="66" t="str">
        <f t="shared" si="89"/>
        <v>2014, Yorkshire and The Humber, 2, 80+, Kidney</v>
      </c>
      <c r="B5741">
        <v>2014</v>
      </c>
      <c r="C5741" t="s">
        <v>65</v>
      </c>
      <c r="D5741" t="s">
        <v>19</v>
      </c>
      <c r="E5741">
        <v>2</v>
      </c>
      <c r="F5741" t="s">
        <v>96</v>
      </c>
      <c r="G5741">
        <v>17</v>
      </c>
    </row>
    <row r="5742" spans="1:7" x14ac:dyDescent="0.25">
      <c r="A5742" s="66" t="str">
        <f t="shared" si="89"/>
        <v>2014, East Midlands, 3, 80+, Kidney</v>
      </c>
      <c r="B5742">
        <v>2014</v>
      </c>
      <c r="C5742" t="s">
        <v>65</v>
      </c>
      <c r="D5742" t="s">
        <v>19</v>
      </c>
      <c r="E5742">
        <v>3</v>
      </c>
      <c r="F5742" t="s">
        <v>98</v>
      </c>
      <c r="G5742">
        <v>12</v>
      </c>
    </row>
    <row r="5743" spans="1:7" x14ac:dyDescent="0.25">
      <c r="A5743" s="66" t="str">
        <f t="shared" si="89"/>
        <v>2014, East of England, 3, 80+, Kidney</v>
      </c>
      <c r="B5743">
        <v>2014</v>
      </c>
      <c r="C5743" t="s">
        <v>65</v>
      </c>
      <c r="D5743" t="s">
        <v>19</v>
      </c>
      <c r="E5743">
        <v>3</v>
      </c>
      <c r="F5743" t="s">
        <v>94</v>
      </c>
      <c r="G5743">
        <v>21</v>
      </c>
    </row>
    <row r="5744" spans="1:7" x14ac:dyDescent="0.25">
      <c r="A5744" s="66" t="str">
        <f t="shared" si="89"/>
        <v>2014, London, 3, 80+, Kidney</v>
      </c>
      <c r="B5744">
        <v>2014</v>
      </c>
      <c r="C5744" t="s">
        <v>65</v>
      </c>
      <c r="D5744" t="s">
        <v>19</v>
      </c>
      <c r="E5744">
        <v>3</v>
      </c>
      <c r="F5744" t="s">
        <v>8</v>
      </c>
      <c r="G5744">
        <v>15</v>
      </c>
    </row>
    <row r="5745" spans="1:7" x14ac:dyDescent="0.25">
      <c r="A5745" s="66" t="str">
        <f t="shared" si="89"/>
        <v>2014, North East, 3, 80+, Kidney</v>
      </c>
      <c r="B5745">
        <v>2014</v>
      </c>
      <c r="C5745" t="s">
        <v>65</v>
      </c>
      <c r="D5745" t="s">
        <v>19</v>
      </c>
      <c r="E5745">
        <v>3</v>
      </c>
      <c r="F5745" t="s">
        <v>99</v>
      </c>
      <c r="G5745">
        <v>11</v>
      </c>
    </row>
    <row r="5746" spans="1:7" x14ac:dyDescent="0.25">
      <c r="A5746" s="66" t="str">
        <f t="shared" si="89"/>
        <v>2014, North West, 3, 80+, Kidney</v>
      </c>
      <c r="B5746">
        <v>2014</v>
      </c>
      <c r="C5746" t="s">
        <v>65</v>
      </c>
      <c r="D5746" t="s">
        <v>19</v>
      </c>
      <c r="E5746">
        <v>3</v>
      </c>
      <c r="F5746" t="s">
        <v>92</v>
      </c>
      <c r="G5746">
        <v>28</v>
      </c>
    </row>
    <row r="5747" spans="1:7" x14ac:dyDescent="0.25">
      <c r="A5747" s="66" t="str">
        <f t="shared" si="89"/>
        <v>2014, South East, 3, 80+, Kidney</v>
      </c>
      <c r="B5747">
        <v>2014</v>
      </c>
      <c r="C5747" t="s">
        <v>65</v>
      </c>
      <c r="D5747" t="s">
        <v>19</v>
      </c>
      <c r="E5747">
        <v>3</v>
      </c>
      <c r="F5747" t="s">
        <v>93</v>
      </c>
      <c r="G5747">
        <v>38</v>
      </c>
    </row>
    <row r="5748" spans="1:7" x14ac:dyDescent="0.25">
      <c r="A5748" s="66" t="str">
        <f t="shared" si="89"/>
        <v>2014, South West, 3, 80+, Kidney</v>
      </c>
      <c r="B5748">
        <v>2014</v>
      </c>
      <c r="C5748" t="s">
        <v>65</v>
      </c>
      <c r="D5748" t="s">
        <v>19</v>
      </c>
      <c r="E5748">
        <v>3</v>
      </c>
      <c r="F5748" t="s">
        <v>95</v>
      </c>
      <c r="G5748">
        <v>27</v>
      </c>
    </row>
    <row r="5749" spans="1:7" x14ac:dyDescent="0.25">
      <c r="A5749" s="66" t="str">
        <f t="shared" si="89"/>
        <v>2014, West Midlands, 3, 80+, Kidney</v>
      </c>
      <c r="B5749">
        <v>2014</v>
      </c>
      <c r="C5749" t="s">
        <v>65</v>
      </c>
      <c r="D5749" t="s">
        <v>19</v>
      </c>
      <c r="E5749">
        <v>3</v>
      </c>
      <c r="F5749" t="s">
        <v>97</v>
      </c>
      <c r="G5749">
        <v>24</v>
      </c>
    </row>
    <row r="5750" spans="1:7" x14ac:dyDescent="0.25">
      <c r="A5750" s="66" t="str">
        <f t="shared" si="89"/>
        <v>2014, Yorkshire and The Humber, 3, 80+, Kidney</v>
      </c>
      <c r="B5750">
        <v>2014</v>
      </c>
      <c r="C5750" t="s">
        <v>65</v>
      </c>
      <c r="D5750" t="s">
        <v>19</v>
      </c>
      <c r="E5750">
        <v>3</v>
      </c>
      <c r="F5750" t="s">
        <v>96</v>
      </c>
      <c r="G5750">
        <v>26</v>
      </c>
    </row>
    <row r="5751" spans="1:7" x14ac:dyDescent="0.25">
      <c r="A5751" s="66" t="str">
        <f t="shared" si="89"/>
        <v>2014, East Midlands, 4, 80+, Kidney</v>
      </c>
      <c r="B5751">
        <v>2014</v>
      </c>
      <c r="C5751" t="s">
        <v>65</v>
      </c>
      <c r="D5751" t="s">
        <v>19</v>
      </c>
      <c r="E5751">
        <v>4</v>
      </c>
      <c r="F5751" t="s">
        <v>98</v>
      </c>
      <c r="G5751">
        <v>29</v>
      </c>
    </row>
    <row r="5752" spans="1:7" x14ac:dyDescent="0.25">
      <c r="A5752" s="66" t="str">
        <f t="shared" si="89"/>
        <v>2014, East of England, 4, 80+, Kidney</v>
      </c>
      <c r="B5752">
        <v>2014</v>
      </c>
      <c r="C5752" t="s">
        <v>65</v>
      </c>
      <c r="D5752" t="s">
        <v>19</v>
      </c>
      <c r="E5752">
        <v>4</v>
      </c>
      <c r="F5752" t="s">
        <v>94</v>
      </c>
      <c r="G5752">
        <v>63</v>
      </c>
    </row>
    <row r="5753" spans="1:7" x14ac:dyDescent="0.25">
      <c r="A5753" s="66" t="str">
        <f t="shared" si="89"/>
        <v>2014, London, 4, 80+, Kidney</v>
      </c>
      <c r="B5753">
        <v>2014</v>
      </c>
      <c r="C5753" t="s">
        <v>65</v>
      </c>
      <c r="D5753" t="s">
        <v>19</v>
      </c>
      <c r="E5753">
        <v>4</v>
      </c>
      <c r="F5753" t="s">
        <v>8</v>
      </c>
      <c r="G5753">
        <v>38</v>
      </c>
    </row>
    <row r="5754" spans="1:7" x14ac:dyDescent="0.25">
      <c r="A5754" s="66" t="str">
        <f t="shared" si="89"/>
        <v>2014, North East, 4, 80+, Kidney</v>
      </c>
      <c r="B5754">
        <v>2014</v>
      </c>
      <c r="C5754" t="s">
        <v>65</v>
      </c>
      <c r="D5754" t="s">
        <v>19</v>
      </c>
      <c r="E5754">
        <v>4</v>
      </c>
      <c r="F5754" t="s">
        <v>99</v>
      </c>
      <c r="G5754">
        <v>30</v>
      </c>
    </row>
    <row r="5755" spans="1:7" x14ac:dyDescent="0.25">
      <c r="A5755" s="66" t="str">
        <f t="shared" si="89"/>
        <v>2014, North West, 4, 80+, Kidney</v>
      </c>
      <c r="B5755">
        <v>2014</v>
      </c>
      <c r="C5755" t="s">
        <v>65</v>
      </c>
      <c r="D5755" t="s">
        <v>19</v>
      </c>
      <c r="E5755">
        <v>4</v>
      </c>
      <c r="F5755" t="s">
        <v>92</v>
      </c>
      <c r="G5755">
        <v>44</v>
      </c>
    </row>
    <row r="5756" spans="1:7" x14ac:dyDescent="0.25">
      <c r="A5756" s="66" t="str">
        <f t="shared" si="89"/>
        <v>2014, South East, 4, 80+, Kidney</v>
      </c>
      <c r="B5756">
        <v>2014</v>
      </c>
      <c r="C5756" t="s">
        <v>65</v>
      </c>
      <c r="D5756" t="s">
        <v>19</v>
      </c>
      <c r="E5756">
        <v>4</v>
      </c>
      <c r="F5756" t="s">
        <v>93</v>
      </c>
      <c r="G5756">
        <v>67</v>
      </c>
    </row>
    <row r="5757" spans="1:7" x14ac:dyDescent="0.25">
      <c r="A5757" s="66" t="str">
        <f t="shared" si="89"/>
        <v>2014, South West, 4, 80+, Kidney</v>
      </c>
      <c r="B5757">
        <v>2014</v>
      </c>
      <c r="C5757" t="s">
        <v>65</v>
      </c>
      <c r="D5757" t="s">
        <v>19</v>
      </c>
      <c r="E5757">
        <v>4</v>
      </c>
      <c r="F5757" t="s">
        <v>95</v>
      </c>
      <c r="G5757">
        <v>58</v>
      </c>
    </row>
    <row r="5758" spans="1:7" x14ac:dyDescent="0.25">
      <c r="A5758" s="66" t="str">
        <f t="shared" si="89"/>
        <v>2014, West Midlands, 4, 80+, Kidney</v>
      </c>
      <c r="B5758">
        <v>2014</v>
      </c>
      <c r="C5758" t="s">
        <v>65</v>
      </c>
      <c r="D5758" t="s">
        <v>19</v>
      </c>
      <c r="E5758">
        <v>4</v>
      </c>
      <c r="F5758" t="s">
        <v>97</v>
      </c>
      <c r="G5758">
        <v>40</v>
      </c>
    </row>
    <row r="5759" spans="1:7" x14ac:dyDescent="0.25">
      <c r="A5759" s="66" t="str">
        <f t="shared" si="89"/>
        <v>2014, Yorkshire and The Humber, 4, 80+, Kidney</v>
      </c>
      <c r="B5759">
        <v>2014</v>
      </c>
      <c r="C5759" t="s">
        <v>65</v>
      </c>
      <c r="D5759" t="s">
        <v>19</v>
      </c>
      <c r="E5759">
        <v>4</v>
      </c>
      <c r="F5759" t="s">
        <v>96</v>
      </c>
      <c r="G5759">
        <v>44</v>
      </c>
    </row>
    <row r="5760" spans="1:7" x14ac:dyDescent="0.25">
      <c r="A5760" s="66" t="str">
        <f t="shared" si="89"/>
        <v>2014, East Midlands, Unk/Oth, 80+, Kidney</v>
      </c>
      <c r="B5760">
        <v>2014</v>
      </c>
      <c r="C5760" t="s">
        <v>65</v>
      </c>
      <c r="D5760" t="s">
        <v>19</v>
      </c>
      <c r="E5760" t="s">
        <v>26</v>
      </c>
      <c r="F5760" t="s">
        <v>98</v>
      </c>
      <c r="G5760">
        <v>67</v>
      </c>
    </row>
    <row r="5761" spans="1:7" x14ac:dyDescent="0.25">
      <c r="A5761" s="66" t="str">
        <f t="shared" si="89"/>
        <v>2014, East of England, Unk/Oth, 80+, Kidney</v>
      </c>
      <c r="B5761">
        <v>2014</v>
      </c>
      <c r="C5761" t="s">
        <v>65</v>
      </c>
      <c r="D5761" t="s">
        <v>19</v>
      </c>
      <c r="E5761" t="s">
        <v>26</v>
      </c>
      <c r="F5761" t="s">
        <v>94</v>
      </c>
      <c r="G5761">
        <v>25</v>
      </c>
    </row>
    <row r="5762" spans="1:7" x14ac:dyDescent="0.25">
      <c r="A5762" s="66" t="str">
        <f t="shared" ref="A5762:A5825" si="90">B5762&amp;", "&amp;F5762&amp;", "&amp;E5762&amp;", "&amp;D5762&amp;", "&amp;C5762</f>
        <v>2014, London, Unk/Oth, 80+, Kidney</v>
      </c>
      <c r="B5762">
        <v>2014</v>
      </c>
      <c r="C5762" t="s">
        <v>65</v>
      </c>
      <c r="D5762" t="s">
        <v>19</v>
      </c>
      <c r="E5762" t="s">
        <v>26</v>
      </c>
      <c r="F5762" t="s">
        <v>8</v>
      </c>
      <c r="G5762">
        <v>56</v>
      </c>
    </row>
    <row r="5763" spans="1:7" x14ac:dyDescent="0.25">
      <c r="A5763" s="66" t="str">
        <f t="shared" si="90"/>
        <v>2014, North East, Unk/Oth, 80+, Kidney</v>
      </c>
      <c r="B5763">
        <v>2014</v>
      </c>
      <c r="C5763" t="s">
        <v>65</v>
      </c>
      <c r="D5763" t="s">
        <v>19</v>
      </c>
      <c r="E5763" t="s">
        <v>26</v>
      </c>
      <c r="F5763" t="s">
        <v>99</v>
      </c>
      <c r="G5763">
        <v>10</v>
      </c>
    </row>
    <row r="5764" spans="1:7" x14ac:dyDescent="0.25">
      <c r="A5764" s="66" t="str">
        <f t="shared" si="90"/>
        <v>2014, North West, Unk/Oth, 80+, Kidney</v>
      </c>
      <c r="B5764">
        <v>2014</v>
      </c>
      <c r="C5764" t="s">
        <v>65</v>
      </c>
      <c r="D5764" t="s">
        <v>19</v>
      </c>
      <c r="E5764" t="s">
        <v>26</v>
      </c>
      <c r="F5764" t="s">
        <v>92</v>
      </c>
      <c r="G5764">
        <v>104</v>
      </c>
    </row>
    <row r="5765" spans="1:7" x14ac:dyDescent="0.25">
      <c r="A5765" s="66" t="str">
        <f t="shared" si="90"/>
        <v>2014, South East, Unk/Oth, 80+, Kidney</v>
      </c>
      <c r="B5765">
        <v>2014</v>
      </c>
      <c r="C5765" t="s">
        <v>65</v>
      </c>
      <c r="D5765" t="s">
        <v>19</v>
      </c>
      <c r="E5765" t="s">
        <v>26</v>
      </c>
      <c r="F5765" t="s">
        <v>93</v>
      </c>
      <c r="G5765">
        <v>125</v>
      </c>
    </row>
    <row r="5766" spans="1:7" x14ac:dyDescent="0.25">
      <c r="A5766" s="66" t="str">
        <f t="shared" si="90"/>
        <v>2014, South West, Unk/Oth, 80+, Kidney</v>
      </c>
      <c r="B5766">
        <v>2014</v>
      </c>
      <c r="C5766" t="s">
        <v>65</v>
      </c>
      <c r="D5766" t="s">
        <v>19</v>
      </c>
      <c r="E5766" t="s">
        <v>26</v>
      </c>
      <c r="F5766" t="s">
        <v>95</v>
      </c>
      <c r="G5766">
        <v>63</v>
      </c>
    </row>
    <row r="5767" spans="1:7" x14ac:dyDescent="0.25">
      <c r="A5767" s="66" t="str">
        <f t="shared" si="90"/>
        <v>2014, West Midlands, Unk/Oth, 80+, Kidney</v>
      </c>
      <c r="B5767">
        <v>2014</v>
      </c>
      <c r="C5767" t="s">
        <v>65</v>
      </c>
      <c r="D5767" t="s">
        <v>19</v>
      </c>
      <c r="E5767" t="s">
        <v>26</v>
      </c>
      <c r="F5767" t="s">
        <v>97</v>
      </c>
      <c r="G5767">
        <v>43</v>
      </c>
    </row>
    <row r="5768" spans="1:7" x14ac:dyDescent="0.25">
      <c r="A5768" s="66" t="str">
        <f t="shared" si="90"/>
        <v>2014, Yorkshire and The Humber, Unk/Oth, 80+, Kidney</v>
      </c>
      <c r="B5768">
        <v>2014</v>
      </c>
      <c r="C5768" t="s">
        <v>65</v>
      </c>
      <c r="D5768" t="s">
        <v>19</v>
      </c>
      <c r="E5768" t="s">
        <v>26</v>
      </c>
      <c r="F5768" t="s">
        <v>96</v>
      </c>
      <c r="G5768">
        <v>49</v>
      </c>
    </row>
    <row r="5769" spans="1:7" x14ac:dyDescent="0.25">
      <c r="A5769" s="66" t="str">
        <f t="shared" si="90"/>
        <v>2014, East Midlands, 1, 0-49, Lung</v>
      </c>
      <c r="B5769">
        <v>2014</v>
      </c>
      <c r="C5769" t="s">
        <v>67</v>
      </c>
      <c r="D5769" t="s">
        <v>25</v>
      </c>
      <c r="E5769">
        <v>1</v>
      </c>
      <c r="F5769" t="s">
        <v>98</v>
      </c>
      <c r="G5769">
        <v>7</v>
      </c>
    </row>
    <row r="5770" spans="1:7" x14ac:dyDescent="0.25">
      <c r="A5770" s="66" t="str">
        <f t="shared" si="90"/>
        <v>2014, East of England, 1, 0-49, Lung</v>
      </c>
      <c r="B5770">
        <v>2014</v>
      </c>
      <c r="C5770" t="s">
        <v>67</v>
      </c>
      <c r="D5770" t="s">
        <v>25</v>
      </c>
      <c r="E5770">
        <v>1</v>
      </c>
      <c r="F5770" t="s">
        <v>94</v>
      </c>
      <c r="G5770">
        <v>12</v>
      </c>
    </row>
    <row r="5771" spans="1:7" x14ac:dyDescent="0.25">
      <c r="A5771" s="66" t="str">
        <f t="shared" si="90"/>
        <v>2014, London, 1, 0-49, Lung</v>
      </c>
      <c r="B5771">
        <v>2014</v>
      </c>
      <c r="C5771" t="s">
        <v>67</v>
      </c>
      <c r="D5771" t="s">
        <v>25</v>
      </c>
      <c r="E5771">
        <v>1</v>
      </c>
      <c r="F5771" t="s">
        <v>8</v>
      </c>
      <c r="G5771">
        <v>15</v>
      </c>
    </row>
    <row r="5772" spans="1:7" x14ac:dyDescent="0.25">
      <c r="A5772" s="66" t="str">
        <f t="shared" si="90"/>
        <v>2014, North East, 1, 0-49, Lung</v>
      </c>
      <c r="B5772">
        <v>2014</v>
      </c>
      <c r="C5772" t="s">
        <v>67</v>
      </c>
      <c r="D5772" t="s">
        <v>25</v>
      </c>
      <c r="E5772">
        <v>1</v>
      </c>
      <c r="F5772" t="s">
        <v>99</v>
      </c>
      <c r="G5772">
        <v>5</v>
      </c>
    </row>
    <row r="5773" spans="1:7" x14ac:dyDescent="0.25">
      <c r="A5773" s="66" t="str">
        <f t="shared" si="90"/>
        <v>2014, North West, 1, 0-49, Lung</v>
      </c>
      <c r="B5773">
        <v>2014</v>
      </c>
      <c r="C5773" t="s">
        <v>67</v>
      </c>
      <c r="D5773" t="s">
        <v>25</v>
      </c>
      <c r="E5773">
        <v>1</v>
      </c>
      <c r="F5773" t="s">
        <v>92</v>
      </c>
      <c r="G5773">
        <v>13</v>
      </c>
    </row>
    <row r="5774" spans="1:7" x14ac:dyDescent="0.25">
      <c r="A5774" s="66" t="str">
        <f t="shared" si="90"/>
        <v>2014, South East, 1, 0-49, Lung</v>
      </c>
      <c r="B5774">
        <v>2014</v>
      </c>
      <c r="C5774" t="s">
        <v>67</v>
      </c>
      <c r="D5774" t="s">
        <v>25</v>
      </c>
      <c r="E5774">
        <v>1</v>
      </c>
      <c r="F5774" t="s">
        <v>93</v>
      </c>
      <c r="G5774">
        <v>23</v>
      </c>
    </row>
    <row r="5775" spans="1:7" x14ac:dyDescent="0.25">
      <c r="A5775" s="66" t="str">
        <f t="shared" si="90"/>
        <v>2014, South West, 1, 0-49, Lung</v>
      </c>
      <c r="B5775">
        <v>2014</v>
      </c>
      <c r="C5775" t="s">
        <v>67</v>
      </c>
      <c r="D5775" t="s">
        <v>25</v>
      </c>
      <c r="E5775">
        <v>1</v>
      </c>
      <c r="F5775" t="s">
        <v>95</v>
      </c>
      <c r="G5775">
        <v>13</v>
      </c>
    </row>
    <row r="5776" spans="1:7" x14ac:dyDescent="0.25">
      <c r="A5776" s="66" t="str">
        <f t="shared" si="90"/>
        <v>2014, West Midlands, 1, 0-49, Lung</v>
      </c>
      <c r="B5776">
        <v>2014</v>
      </c>
      <c r="C5776" t="s">
        <v>67</v>
      </c>
      <c r="D5776" t="s">
        <v>25</v>
      </c>
      <c r="E5776">
        <v>1</v>
      </c>
      <c r="F5776" t="s">
        <v>97</v>
      </c>
      <c r="G5776">
        <v>12</v>
      </c>
    </row>
    <row r="5777" spans="1:7" x14ac:dyDescent="0.25">
      <c r="A5777" s="66" t="str">
        <f t="shared" si="90"/>
        <v>2014, Yorkshire and The Humber, 1, 0-49, Lung</v>
      </c>
      <c r="B5777">
        <v>2014</v>
      </c>
      <c r="C5777" t="s">
        <v>67</v>
      </c>
      <c r="D5777" t="s">
        <v>25</v>
      </c>
      <c r="E5777">
        <v>1</v>
      </c>
      <c r="F5777" t="s">
        <v>96</v>
      </c>
      <c r="G5777">
        <v>20</v>
      </c>
    </row>
    <row r="5778" spans="1:7" x14ac:dyDescent="0.25">
      <c r="A5778" s="66" t="str">
        <f t="shared" si="90"/>
        <v>2014, East Midlands, 2, 0-49, Lung</v>
      </c>
      <c r="B5778">
        <v>2014</v>
      </c>
      <c r="C5778" t="s">
        <v>67</v>
      </c>
      <c r="D5778" t="s">
        <v>25</v>
      </c>
      <c r="E5778">
        <v>2</v>
      </c>
      <c r="F5778" t="s">
        <v>98</v>
      </c>
      <c r="G5778" t="s">
        <v>116</v>
      </c>
    </row>
    <row r="5779" spans="1:7" x14ac:dyDescent="0.25">
      <c r="A5779" s="66" t="str">
        <f t="shared" si="90"/>
        <v>2014, East of England, 2, 0-49, Lung</v>
      </c>
      <c r="B5779">
        <v>2014</v>
      </c>
      <c r="C5779" t="s">
        <v>67</v>
      </c>
      <c r="D5779" t="s">
        <v>25</v>
      </c>
      <c r="E5779">
        <v>2</v>
      </c>
      <c r="F5779" t="s">
        <v>94</v>
      </c>
      <c r="G5779">
        <v>7</v>
      </c>
    </row>
    <row r="5780" spans="1:7" x14ac:dyDescent="0.25">
      <c r="A5780" s="66" t="str">
        <f t="shared" si="90"/>
        <v>2014, London, 2, 0-49, Lung</v>
      </c>
      <c r="B5780">
        <v>2014</v>
      </c>
      <c r="C5780" t="s">
        <v>67</v>
      </c>
      <c r="D5780" t="s">
        <v>25</v>
      </c>
      <c r="E5780">
        <v>2</v>
      </c>
      <c r="F5780" t="s">
        <v>8</v>
      </c>
      <c r="G5780">
        <v>8</v>
      </c>
    </row>
    <row r="5781" spans="1:7" x14ac:dyDescent="0.25">
      <c r="A5781" s="66" t="str">
        <f t="shared" si="90"/>
        <v>2014, North East, 2, 0-49, Lung</v>
      </c>
      <c r="B5781">
        <v>2014</v>
      </c>
      <c r="C5781" t="s">
        <v>67</v>
      </c>
      <c r="D5781" t="s">
        <v>25</v>
      </c>
      <c r="E5781">
        <v>2</v>
      </c>
      <c r="F5781" t="s">
        <v>99</v>
      </c>
      <c r="G5781" t="s">
        <v>116</v>
      </c>
    </row>
    <row r="5782" spans="1:7" x14ac:dyDescent="0.25">
      <c r="A5782" s="66" t="str">
        <f t="shared" si="90"/>
        <v>2014, North West, 2, 0-49, Lung</v>
      </c>
      <c r="B5782">
        <v>2014</v>
      </c>
      <c r="C5782" t="s">
        <v>67</v>
      </c>
      <c r="D5782" t="s">
        <v>25</v>
      </c>
      <c r="E5782">
        <v>2</v>
      </c>
      <c r="F5782" t="s">
        <v>92</v>
      </c>
      <c r="G5782">
        <v>10</v>
      </c>
    </row>
    <row r="5783" spans="1:7" x14ac:dyDescent="0.25">
      <c r="A5783" s="66" t="str">
        <f t="shared" si="90"/>
        <v>2014, South East, 2, 0-49, Lung</v>
      </c>
      <c r="B5783">
        <v>2014</v>
      </c>
      <c r="C5783" t="s">
        <v>67</v>
      </c>
      <c r="D5783" t="s">
        <v>25</v>
      </c>
      <c r="E5783">
        <v>2</v>
      </c>
      <c r="F5783" t="s">
        <v>93</v>
      </c>
      <c r="G5783">
        <v>10</v>
      </c>
    </row>
    <row r="5784" spans="1:7" x14ac:dyDescent="0.25">
      <c r="A5784" s="66" t="str">
        <f t="shared" si="90"/>
        <v>2014, South West, 2, 0-49, Lung</v>
      </c>
      <c r="B5784">
        <v>2014</v>
      </c>
      <c r="C5784" t="s">
        <v>67</v>
      </c>
      <c r="D5784" t="s">
        <v>25</v>
      </c>
      <c r="E5784">
        <v>2</v>
      </c>
      <c r="F5784" t="s">
        <v>95</v>
      </c>
      <c r="G5784" t="s">
        <v>116</v>
      </c>
    </row>
    <row r="5785" spans="1:7" x14ac:dyDescent="0.25">
      <c r="A5785" s="66" t="str">
        <f t="shared" si="90"/>
        <v>2014, West Midlands, 2, 0-49, Lung</v>
      </c>
      <c r="B5785">
        <v>2014</v>
      </c>
      <c r="C5785" t="s">
        <v>67</v>
      </c>
      <c r="D5785" t="s">
        <v>25</v>
      </c>
      <c r="E5785">
        <v>2</v>
      </c>
      <c r="F5785" t="s">
        <v>97</v>
      </c>
      <c r="G5785">
        <v>6</v>
      </c>
    </row>
    <row r="5786" spans="1:7" x14ac:dyDescent="0.25">
      <c r="A5786" s="66" t="str">
        <f t="shared" si="90"/>
        <v>2014, Yorkshire and The Humber, 2, 0-49, Lung</v>
      </c>
      <c r="B5786">
        <v>2014</v>
      </c>
      <c r="C5786" t="s">
        <v>67</v>
      </c>
      <c r="D5786" t="s">
        <v>25</v>
      </c>
      <c r="E5786">
        <v>2</v>
      </c>
      <c r="F5786" t="s">
        <v>96</v>
      </c>
      <c r="G5786">
        <v>6</v>
      </c>
    </row>
    <row r="5787" spans="1:7" x14ac:dyDescent="0.25">
      <c r="A5787" s="66" t="str">
        <f t="shared" si="90"/>
        <v>2014, East Midlands, 3, 0-49, Lung</v>
      </c>
      <c r="B5787">
        <v>2014</v>
      </c>
      <c r="C5787" t="s">
        <v>67</v>
      </c>
      <c r="D5787" t="s">
        <v>25</v>
      </c>
      <c r="E5787">
        <v>3</v>
      </c>
      <c r="F5787" t="s">
        <v>98</v>
      </c>
      <c r="G5787">
        <v>20</v>
      </c>
    </row>
    <row r="5788" spans="1:7" x14ac:dyDescent="0.25">
      <c r="A5788" s="66" t="str">
        <f t="shared" si="90"/>
        <v>2014, East of England, 3, 0-49, Lung</v>
      </c>
      <c r="B5788">
        <v>2014</v>
      </c>
      <c r="C5788" t="s">
        <v>67</v>
      </c>
      <c r="D5788" t="s">
        <v>25</v>
      </c>
      <c r="E5788">
        <v>3</v>
      </c>
      <c r="F5788" t="s">
        <v>94</v>
      </c>
      <c r="G5788">
        <v>18</v>
      </c>
    </row>
    <row r="5789" spans="1:7" x14ac:dyDescent="0.25">
      <c r="A5789" s="66" t="str">
        <f t="shared" si="90"/>
        <v>2014, London, 3, 0-49, Lung</v>
      </c>
      <c r="B5789">
        <v>2014</v>
      </c>
      <c r="C5789" t="s">
        <v>67</v>
      </c>
      <c r="D5789" t="s">
        <v>25</v>
      </c>
      <c r="E5789">
        <v>3</v>
      </c>
      <c r="F5789" t="s">
        <v>8</v>
      </c>
      <c r="G5789">
        <v>25</v>
      </c>
    </row>
    <row r="5790" spans="1:7" x14ac:dyDescent="0.25">
      <c r="A5790" s="66" t="str">
        <f t="shared" si="90"/>
        <v>2014, North East, 3, 0-49, Lung</v>
      </c>
      <c r="B5790">
        <v>2014</v>
      </c>
      <c r="C5790" t="s">
        <v>67</v>
      </c>
      <c r="D5790" t="s">
        <v>25</v>
      </c>
      <c r="E5790">
        <v>3</v>
      </c>
      <c r="F5790" t="s">
        <v>99</v>
      </c>
      <c r="G5790">
        <v>15</v>
      </c>
    </row>
    <row r="5791" spans="1:7" x14ac:dyDescent="0.25">
      <c r="A5791" s="66" t="str">
        <f t="shared" si="90"/>
        <v>2014, North West, 3, 0-49, Lung</v>
      </c>
      <c r="B5791">
        <v>2014</v>
      </c>
      <c r="C5791" t="s">
        <v>67</v>
      </c>
      <c r="D5791" t="s">
        <v>25</v>
      </c>
      <c r="E5791">
        <v>3</v>
      </c>
      <c r="F5791" t="s">
        <v>92</v>
      </c>
      <c r="G5791">
        <v>31</v>
      </c>
    </row>
    <row r="5792" spans="1:7" x14ac:dyDescent="0.25">
      <c r="A5792" s="66" t="str">
        <f t="shared" si="90"/>
        <v>2014, South East, 3, 0-49, Lung</v>
      </c>
      <c r="B5792">
        <v>2014</v>
      </c>
      <c r="C5792" t="s">
        <v>67</v>
      </c>
      <c r="D5792" t="s">
        <v>25</v>
      </c>
      <c r="E5792">
        <v>3</v>
      </c>
      <c r="F5792" t="s">
        <v>93</v>
      </c>
      <c r="G5792">
        <v>31</v>
      </c>
    </row>
    <row r="5793" spans="1:7" x14ac:dyDescent="0.25">
      <c r="A5793" s="66" t="str">
        <f t="shared" si="90"/>
        <v>2014, South West, 3, 0-49, Lung</v>
      </c>
      <c r="B5793">
        <v>2014</v>
      </c>
      <c r="C5793" t="s">
        <v>67</v>
      </c>
      <c r="D5793" t="s">
        <v>25</v>
      </c>
      <c r="E5793">
        <v>3</v>
      </c>
      <c r="F5793" t="s">
        <v>95</v>
      </c>
      <c r="G5793">
        <v>10</v>
      </c>
    </row>
    <row r="5794" spans="1:7" x14ac:dyDescent="0.25">
      <c r="A5794" s="66" t="str">
        <f t="shared" si="90"/>
        <v>2014, West Midlands, 3, 0-49, Lung</v>
      </c>
      <c r="B5794">
        <v>2014</v>
      </c>
      <c r="C5794" t="s">
        <v>67</v>
      </c>
      <c r="D5794" t="s">
        <v>25</v>
      </c>
      <c r="E5794">
        <v>3</v>
      </c>
      <c r="F5794" t="s">
        <v>97</v>
      </c>
      <c r="G5794">
        <v>11</v>
      </c>
    </row>
    <row r="5795" spans="1:7" x14ac:dyDescent="0.25">
      <c r="A5795" s="66" t="str">
        <f t="shared" si="90"/>
        <v>2014, Yorkshire and The Humber, 3, 0-49, Lung</v>
      </c>
      <c r="B5795">
        <v>2014</v>
      </c>
      <c r="C5795" t="s">
        <v>67</v>
      </c>
      <c r="D5795" t="s">
        <v>25</v>
      </c>
      <c r="E5795">
        <v>3</v>
      </c>
      <c r="F5795" t="s">
        <v>96</v>
      </c>
      <c r="G5795">
        <v>21</v>
      </c>
    </row>
    <row r="5796" spans="1:7" x14ac:dyDescent="0.25">
      <c r="A5796" s="66" t="str">
        <f t="shared" si="90"/>
        <v>2014, East Midlands, 4, 0-49, Lung</v>
      </c>
      <c r="B5796">
        <v>2014</v>
      </c>
      <c r="C5796" t="s">
        <v>67</v>
      </c>
      <c r="D5796" t="s">
        <v>25</v>
      </c>
      <c r="E5796">
        <v>4</v>
      </c>
      <c r="F5796" t="s">
        <v>98</v>
      </c>
      <c r="G5796">
        <v>36</v>
      </c>
    </row>
    <row r="5797" spans="1:7" x14ac:dyDescent="0.25">
      <c r="A5797" s="66" t="str">
        <f t="shared" si="90"/>
        <v>2014, East of England, 4, 0-49, Lung</v>
      </c>
      <c r="B5797">
        <v>2014</v>
      </c>
      <c r="C5797" t="s">
        <v>67</v>
      </c>
      <c r="D5797" t="s">
        <v>25</v>
      </c>
      <c r="E5797">
        <v>4</v>
      </c>
      <c r="F5797" t="s">
        <v>94</v>
      </c>
      <c r="G5797">
        <v>57</v>
      </c>
    </row>
    <row r="5798" spans="1:7" x14ac:dyDescent="0.25">
      <c r="A5798" s="66" t="str">
        <f t="shared" si="90"/>
        <v>2014, London, 4, 0-49, Lung</v>
      </c>
      <c r="B5798">
        <v>2014</v>
      </c>
      <c r="C5798" t="s">
        <v>67</v>
      </c>
      <c r="D5798" t="s">
        <v>25</v>
      </c>
      <c r="E5798">
        <v>4</v>
      </c>
      <c r="F5798" t="s">
        <v>8</v>
      </c>
      <c r="G5798">
        <v>89</v>
      </c>
    </row>
    <row r="5799" spans="1:7" x14ac:dyDescent="0.25">
      <c r="A5799" s="66" t="str">
        <f t="shared" si="90"/>
        <v>2014, North East, 4, 0-49, Lung</v>
      </c>
      <c r="B5799">
        <v>2014</v>
      </c>
      <c r="C5799" t="s">
        <v>67</v>
      </c>
      <c r="D5799" t="s">
        <v>25</v>
      </c>
      <c r="E5799">
        <v>4</v>
      </c>
      <c r="F5799" t="s">
        <v>99</v>
      </c>
      <c r="G5799">
        <v>28</v>
      </c>
    </row>
    <row r="5800" spans="1:7" x14ac:dyDescent="0.25">
      <c r="A5800" s="66" t="str">
        <f t="shared" si="90"/>
        <v>2014, North West, 4, 0-49, Lung</v>
      </c>
      <c r="B5800">
        <v>2014</v>
      </c>
      <c r="C5800" t="s">
        <v>67</v>
      </c>
      <c r="D5800" t="s">
        <v>25</v>
      </c>
      <c r="E5800">
        <v>4</v>
      </c>
      <c r="F5800" t="s">
        <v>92</v>
      </c>
      <c r="G5800">
        <v>60</v>
      </c>
    </row>
    <row r="5801" spans="1:7" x14ac:dyDescent="0.25">
      <c r="A5801" s="66" t="str">
        <f t="shared" si="90"/>
        <v>2014, South East, 4, 0-49, Lung</v>
      </c>
      <c r="B5801">
        <v>2014</v>
      </c>
      <c r="C5801" t="s">
        <v>67</v>
      </c>
      <c r="D5801" t="s">
        <v>25</v>
      </c>
      <c r="E5801">
        <v>4</v>
      </c>
      <c r="F5801" t="s">
        <v>93</v>
      </c>
      <c r="G5801">
        <v>66</v>
      </c>
    </row>
    <row r="5802" spans="1:7" x14ac:dyDescent="0.25">
      <c r="A5802" s="66" t="str">
        <f t="shared" si="90"/>
        <v>2014, South West, 4, 0-49, Lung</v>
      </c>
      <c r="B5802">
        <v>2014</v>
      </c>
      <c r="C5802" t="s">
        <v>67</v>
      </c>
      <c r="D5802" t="s">
        <v>25</v>
      </c>
      <c r="E5802">
        <v>4</v>
      </c>
      <c r="F5802" t="s">
        <v>95</v>
      </c>
      <c r="G5802">
        <v>58</v>
      </c>
    </row>
    <row r="5803" spans="1:7" x14ac:dyDescent="0.25">
      <c r="A5803" s="66" t="str">
        <f t="shared" si="90"/>
        <v>2014, West Midlands, 4, 0-49, Lung</v>
      </c>
      <c r="B5803">
        <v>2014</v>
      </c>
      <c r="C5803" t="s">
        <v>67</v>
      </c>
      <c r="D5803" t="s">
        <v>25</v>
      </c>
      <c r="E5803">
        <v>4</v>
      </c>
      <c r="F5803" t="s">
        <v>97</v>
      </c>
      <c r="G5803">
        <v>47</v>
      </c>
    </row>
    <row r="5804" spans="1:7" x14ac:dyDescent="0.25">
      <c r="A5804" s="66" t="str">
        <f t="shared" si="90"/>
        <v>2014, Yorkshire and The Humber, 4, 0-49, Lung</v>
      </c>
      <c r="B5804">
        <v>2014</v>
      </c>
      <c r="C5804" t="s">
        <v>67</v>
      </c>
      <c r="D5804" t="s">
        <v>25</v>
      </c>
      <c r="E5804">
        <v>4</v>
      </c>
      <c r="F5804" t="s">
        <v>96</v>
      </c>
      <c r="G5804">
        <v>66</v>
      </c>
    </row>
    <row r="5805" spans="1:7" x14ac:dyDescent="0.25">
      <c r="A5805" s="66" t="str">
        <f t="shared" si="90"/>
        <v>2014, East Midlands, Unk/Oth, 0-49, Lung</v>
      </c>
      <c r="B5805">
        <v>2014</v>
      </c>
      <c r="C5805" t="s">
        <v>67</v>
      </c>
      <c r="D5805" t="s">
        <v>25</v>
      </c>
      <c r="E5805" t="s">
        <v>26</v>
      </c>
      <c r="F5805" t="s">
        <v>98</v>
      </c>
      <c r="G5805">
        <v>12</v>
      </c>
    </row>
    <row r="5806" spans="1:7" x14ac:dyDescent="0.25">
      <c r="A5806" s="66" t="str">
        <f t="shared" si="90"/>
        <v>2014, East of England, Unk/Oth, 0-49, Lung</v>
      </c>
      <c r="B5806">
        <v>2014</v>
      </c>
      <c r="C5806" t="s">
        <v>67</v>
      </c>
      <c r="D5806" t="s">
        <v>25</v>
      </c>
      <c r="E5806" t="s">
        <v>26</v>
      </c>
      <c r="F5806" t="s">
        <v>94</v>
      </c>
      <c r="G5806">
        <v>6</v>
      </c>
    </row>
    <row r="5807" spans="1:7" x14ac:dyDescent="0.25">
      <c r="A5807" s="66" t="str">
        <f t="shared" si="90"/>
        <v>2014, London, Unk/Oth, 0-49, Lung</v>
      </c>
      <c r="B5807">
        <v>2014</v>
      </c>
      <c r="C5807" t="s">
        <v>67</v>
      </c>
      <c r="D5807" t="s">
        <v>25</v>
      </c>
      <c r="E5807" t="s">
        <v>26</v>
      </c>
      <c r="F5807" t="s">
        <v>8</v>
      </c>
      <c r="G5807">
        <v>30</v>
      </c>
    </row>
    <row r="5808" spans="1:7" x14ac:dyDescent="0.25">
      <c r="A5808" s="66" t="str">
        <f t="shared" si="90"/>
        <v>2014, North East, Unk/Oth, 0-49, Lung</v>
      </c>
      <c r="B5808">
        <v>2014</v>
      </c>
      <c r="C5808" t="s">
        <v>67</v>
      </c>
      <c r="D5808" t="s">
        <v>25</v>
      </c>
      <c r="E5808" t="s">
        <v>26</v>
      </c>
      <c r="F5808" t="s">
        <v>99</v>
      </c>
      <c r="G5808" t="s">
        <v>116</v>
      </c>
    </row>
    <row r="5809" spans="1:7" x14ac:dyDescent="0.25">
      <c r="A5809" s="66" t="str">
        <f t="shared" si="90"/>
        <v>2014, North West, Unk/Oth, 0-49, Lung</v>
      </c>
      <c r="B5809">
        <v>2014</v>
      </c>
      <c r="C5809" t="s">
        <v>67</v>
      </c>
      <c r="D5809" t="s">
        <v>25</v>
      </c>
      <c r="E5809" t="s">
        <v>26</v>
      </c>
      <c r="F5809" t="s">
        <v>92</v>
      </c>
      <c r="G5809">
        <v>13</v>
      </c>
    </row>
    <row r="5810" spans="1:7" x14ac:dyDescent="0.25">
      <c r="A5810" s="66" t="str">
        <f t="shared" si="90"/>
        <v>2014, South East, Unk/Oth, 0-49, Lung</v>
      </c>
      <c r="B5810">
        <v>2014</v>
      </c>
      <c r="C5810" t="s">
        <v>67</v>
      </c>
      <c r="D5810" t="s">
        <v>25</v>
      </c>
      <c r="E5810" t="s">
        <v>26</v>
      </c>
      <c r="F5810" t="s">
        <v>93</v>
      </c>
      <c r="G5810">
        <v>17</v>
      </c>
    </row>
    <row r="5811" spans="1:7" x14ac:dyDescent="0.25">
      <c r="A5811" s="66" t="str">
        <f t="shared" si="90"/>
        <v>2014, South West, Unk/Oth, 0-49, Lung</v>
      </c>
      <c r="B5811">
        <v>2014</v>
      </c>
      <c r="C5811" t="s">
        <v>67</v>
      </c>
      <c r="D5811" t="s">
        <v>25</v>
      </c>
      <c r="E5811" t="s">
        <v>26</v>
      </c>
      <c r="F5811" t="s">
        <v>95</v>
      </c>
      <c r="G5811">
        <v>6</v>
      </c>
    </row>
    <row r="5812" spans="1:7" x14ac:dyDescent="0.25">
      <c r="A5812" s="66" t="str">
        <f t="shared" si="90"/>
        <v>2014, West Midlands, Unk/Oth, 0-49, Lung</v>
      </c>
      <c r="B5812">
        <v>2014</v>
      </c>
      <c r="C5812" t="s">
        <v>67</v>
      </c>
      <c r="D5812" t="s">
        <v>25</v>
      </c>
      <c r="E5812" t="s">
        <v>26</v>
      </c>
      <c r="F5812" t="s">
        <v>97</v>
      </c>
      <c r="G5812">
        <v>5</v>
      </c>
    </row>
    <row r="5813" spans="1:7" x14ac:dyDescent="0.25">
      <c r="A5813" s="66" t="str">
        <f t="shared" si="90"/>
        <v>2014, Yorkshire and The Humber, Unk/Oth, 0-49, Lung</v>
      </c>
      <c r="B5813">
        <v>2014</v>
      </c>
      <c r="C5813" t="s">
        <v>67</v>
      </c>
      <c r="D5813" t="s">
        <v>25</v>
      </c>
      <c r="E5813" t="s">
        <v>26</v>
      </c>
      <c r="F5813" t="s">
        <v>96</v>
      </c>
      <c r="G5813" t="s">
        <v>116</v>
      </c>
    </row>
    <row r="5814" spans="1:7" x14ac:dyDescent="0.25">
      <c r="A5814" s="66" t="str">
        <f t="shared" si="90"/>
        <v>2014, East Midlands, 1, 50-59, Lung</v>
      </c>
      <c r="B5814">
        <v>2014</v>
      </c>
      <c r="C5814" t="s">
        <v>67</v>
      </c>
      <c r="D5814" t="s">
        <v>16</v>
      </c>
      <c r="E5814">
        <v>1</v>
      </c>
      <c r="F5814" t="s">
        <v>98</v>
      </c>
      <c r="G5814">
        <v>35</v>
      </c>
    </row>
    <row r="5815" spans="1:7" x14ac:dyDescent="0.25">
      <c r="A5815" s="66" t="str">
        <f t="shared" si="90"/>
        <v>2014, East of England, 1, 50-59, Lung</v>
      </c>
      <c r="B5815">
        <v>2014</v>
      </c>
      <c r="C5815" t="s">
        <v>67</v>
      </c>
      <c r="D5815" t="s">
        <v>16</v>
      </c>
      <c r="E5815">
        <v>1</v>
      </c>
      <c r="F5815" t="s">
        <v>94</v>
      </c>
      <c r="G5815">
        <v>56</v>
      </c>
    </row>
    <row r="5816" spans="1:7" x14ac:dyDescent="0.25">
      <c r="A5816" s="66" t="str">
        <f t="shared" si="90"/>
        <v>2014, London, 1, 50-59, Lung</v>
      </c>
      <c r="B5816">
        <v>2014</v>
      </c>
      <c r="C5816" t="s">
        <v>67</v>
      </c>
      <c r="D5816" t="s">
        <v>16</v>
      </c>
      <c r="E5816">
        <v>1</v>
      </c>
      <c r="F5816" t="s">
        <v>8</v>
      </c>
      <c r="G5816">
        <v>55</v>
      </c>
    </row>
    <row r="5817" spans="1:7" x14ac:dyDescent="0.25">
      <c r="A5817" s="66" t="str">
        <f t="shared" si="90"/>
        <v>2014, North East, 1, 50-59, Lung</v>
      </c>
      <c r="B5817">
        <v>2014</v>
      </c>
      <c r="C5817" t="s">
        <v>67</v>
      </c>
      <c r="D5817" t="s">
        <v>16</v>
      </c>
      <c r="E5817">
        <v>1</v>
      </c>
      <c r="F5817" t="s">
        <v>99</v>
      </c>
      <c r="G5817">
        <v>31</v>
      </c>
    </row>
    <row r="5818" spans="1:7" x14ac:dyDescent="0.25">
      <c r="A5818" s="66" t="str">
        <f t="shared" si="90"/>
        <v>2014, North West, 1, 50-59, Lung</v>
      </c>
      <c r="B5818">
        <v>2014</v>
      </c>
      <c r="C5818" t="s">
        <v>67</v>
      </c>
      <c r="D5818" t="s">
        <v>16</v>
      </c>
      <c r="E5818">
        <v>1</v>
      </c>
      <c r="F5818" t="s">
        <v>92</v>
      </c>
      <c r="G5818">
        <v>89</v>
      </c>
    </row>
    <row r="5819" spans="1:7" x14ac:dyDescent="0.25">
      <c r="A5819" s="66" t="str">
        <f t="shared" si="90"/>
        <v>2014, South East, 1, 50-59, Lung</v>
      </c>
      <c r="B5819">
        <v>2014</v>
      </c>
      <c r="C5819" t="s">
        <v>67</v>
      </c>
      <c r="D5819" t="s">
        <v>16</v>
      </c>
      <c r="E5819">
        <v>1</v>
      </c>
      <c r="F5819" t="s">
        <v>93</v>
      </c>
      <c r="G5819">
        <v>44</v>
      </c>
    </row>
    <row r="5820" spans="1:7" x14ac:dyDescent="0.25">
      <c r="A5820" s="66" t="str">
        <f t="shared" si="90"/>
        <v>2014, South West, 1, 50-59, Lung</v>
      </c>
      <c r="B5820">
        <v>2014</v>
      </c>
      <c r="C5820" t="s">
        <v>67</v>
      </c>
      <c r="D5820" t="s">
        <v>16</v>
      </c>
      <c r="E5820">
        <v>1</v>
      </c>
      <c r="F5820" t="s">
        <v>95</v>
      </c>
      <c r="G5820">
        <v>29</v>
      </c>
    </row>
    <row r="5821" spans="1:7" x14ac:dyDescent="0.25">
      <c r="A5821" s="66" t="str">
        <f t="shared" si="90"/>
        <v>2014, West Midlands, 1, 50-59, Lung</v>
      </c>
      <c r="B5821">
        <v>2014</v>
      </c>
      <c r="C5821" t="s">
        <v>67</v>
      </c>
      <c r="D5821" t="s">
        <v>16</v>
      </c>
      <c r="E5821">
        <v>1</v>
      </c>
      <c r="F5821" t="s">
        <v>97</v>
      </c>
      <c r="G5821">
        <v>49</v>
      </c>
    </row>
    <row r="5822" spans="1:7" x14ac:dyDescent="0.25">
      <c r="A5822" s="66" t="str">
        <f t="shared" si="90"/>
        <v>2014, Yorkshire and The Humber, 1, 50-59, Lung</v>
      </c>
      <c r="B5822">
        <v>2014</v>
      </c>
      <c r="C5822" t="s">
        <v>67</v>
      </c>
      <c r="D5822" t="s">
        <v>16</v>
      </c>
      <c r="E5822">
        <v>1</v>
      </c>
      <c r="F5822" t="s">
        <v>96</v>
      </c>
      <c r="G5822">
        <v>53</v>
      </c>
    </row>
    <row r="5823" spans="1:7" x14ac:dyDescent="0.25">
      <c r="A5823" s="66" t="str">
        <f t="shared" si="90"/>
        <v>2014, East Midlands, 2, 50-59, Lung</v>
      </c>
      <c r="B5823">
        <v>2014</v>
      </c>
      <c r="C5823" t="s">
        <v>67</v>
      </c>
      <c r="D5823" t="s">
        <v>16</v>
      </c>
      <c r="E5823">
        <v>2</v>
      </c>
      <c r="F5823" t="s">
        <v>98</v>
      </c>
      <c r="G5823">
        <v>24</v>
      </c>
    </row>
    <row r="5824" spans="1:7" x14ac:dyDescent="0.25">
      <c r="A5824" s="66" t="str">
        <f t="shared" si="90"/>
        <v>2014, East of England, 2, 50-59, Lung</v>
      </c>
      <c r="B5824">
        <v>2014</v>
      </c>
      <c r="C5824" t="s">
        <v>67</v>
      </c>
      <c r="D5824" t="s">
        <v>16</v>
      </c>
      <c r="E5824">
        <v>2</v>
      </c>
      <c r="F5824" t="s">
        <v>94</v>
      </c>
      <c r="G5824">
        <v>33</v>
      </c>
    </row>
    <row r="5825" spans="1:7" x14ac:dyDescent="0.25">
      <c r="A5825" s="66" t="str">
        <f t="shared" si="90"/>
        <v>2014, London, 2, 50-59, Lung</v>
      </c>
      <c r="B5825">
        <v>2014</v>
      </c>
      <c r="C5825" t="s">
        <v>67</v>
      </c>
      <c r="D5825" t="s">
        <v>16</v>
      </c>
      <c r="E5825">
        <v>2</v>
      </c>
      <c r="F5825" t="s">
        <v>8</v>
      </c>
      <c r="G5825">
        <v>28</v>
      </c>
    </row>
    <row r="5826" spans="1:7" x14ac:dyDescent="0.25">
      <c r="A5826" s="66" t="str">
        <f t="shared" ref="A5826:A5889" si="91">B5826&amp;", "&amp;F5826&amp;", "&amp;E5826&amp;", "&amp;D5826&amp;", "&amp;C5826</f>
        <v>2014, North East, 2, 50-59, Lung</v>
      </c>
      <c r="B5826">
        <v>2014</v>
      </c>
      <c r="C5826" t="s">
        <v>67</v>
      </c>
      <c r="D5826" t="s">
        <v>16</v>
      </c>
      <c r="E5826">
        <v>2</v>
      </c>
      <c r="F5826" t="s">
        <v>99</v>
      </c>
      <c r="G5826">
        <v>13</v>
      </c>
    </row>
    <row r="5827" spans="1:7" x14ac:dyDescent="0.25">
      <c r="A5827" s="66" t="str">
        <f t="shared" si="91"/>
        <v>2014, North West, 2, 50-59, Lung</v>
      </c>
      <c r="B5827">
        <v>2014</v>
      </c>
      <c r="C5827" t="s">
        <v>67</v>
      </c>
      <c r="D5827" t="s">
        <v>16</v>
      </c>
      <c r="E5827">
        <v>2</v>
      </c>
      <c r="F5827" t="s">
        <v>92</v>
      </c>
      <c r="G5827">
        <v>44</v>
      </c>
    </row>
    <row r="5828" spans="1:7" x14ac:dyDescent="0.25">
      <c r="A5828" s="66" t="str">
        <f t="shared" si="91"/>
        <v>2014, South East, 2, 50-59, Lung</v>
      </c>
      <c r="B5828">
        <v>2014</v>
      </c>
      <c r="C5828" t="s">
        <v>67</v>
      </c>
      <c r="D5828" t="s">
        <v>16</v>
      </c>
      <c r="E5828">
        <v>2</v>
      </c>
      <c r="F5828" t="s">
        <v>93</v>
      </c>
      <c r="G5828">
        <v>23</v>
      </c>
    </row>
    <row r="5829" spans="1:7" x14ac:dyDescent="0.25">
      <c r="A5829" s="66" t="str">
        <f t="shared" si="91"/>
        <v>2014, South West, 2, 50-59, Lung</v>
      </c>
      <c r="B5829">
        <v>2014</v>
      </c>
      <c r="C5829" t="s">
        <v>67</v>
      </c>
      <c r="D5829" t="s">
        <v>16</v>
      </c>
      <c r="E5829">
        <v>2</v>
      </c>
      <c r="F5829" t="s">
        <v>95</v>
      </c>
      <c r="G5829">
        <v>16</v>
      </c>
    </row>
    <row r="5830" spans="1:7" x14ac:dyDescent="0.25">
      <c r="A5830" s="66" t="str">
        <f t="shared" si="91"/>
        <v>2014, West Midlands, 2, 50-59, Lung</v>
      </c>
      <c r="B5830">
        <v>2014</v>
      </c>
      <c r="C5830" t="s">
        <v>67</v>
      </c>
      <c r="D5830" t="s">
        <v>16</v>
      </c>
      <c r="E5830">
        <v>2</v>
      </c>
      <c r="F5830" t="s">
        <v>97</v>
      </c>
      <c r="G5830">
        <v>29</v>
      </c>
    </row>
    <row r="5831" spans="1:7" x14ac:dyDescent="0.25">
      <c r="A5831" s="66" t="str">
        <f t="shared" si="91"/>
        <v>2014, Yorkshire and The Humber, 2, 50-59, Lung</v>
      </c>
      <c r="B5831">
        <v>2014</v>
      </c>
      <c r="C5831" t="s">
        <v>67</v>
      </c>
      <c r="D5831" t="s">
        <v>16</v>
      </c>
      <c r="E5831">
        <v>2</v>
      </c>
      <c r="F5831" t="s">
        <v>96</v>
      </c>
      <c r="G5831">
        <v>33</v>
      </c>
    </row>
    <row r="5832" spans="1:7" x14ac:dyDescent="0.25">
      <c r="A5832" s="66" t="str">
        <f t="shared" si="91"/>
        <v>2014, East Midlands, 3, 50-59, Lung</v>
      </c>
      <c r="B5832">
        <v>2014</v>
      </c>
      <c r="C5832" t="s">
        <v>67</v>
      </c>
      <c r="D5832" t="s">
        <v>16</v>
      </c>
      <c r="E5832">
        <v>3</v>
      </c>
      <c r="F5832" t="s">
        <v>98</v>
      </c>
      <c r="G5832">
        <v>71</v>
      </c>
    </row>
    <row r="5833" spans="1:7" x14ac:dyDescent="0.25">
      <c r="A5833" s="66" t="str">
        <f t="shared" si="91"/>
        <v>2014, East of England, 3, 50-59, Lung</v>
      </c>
      <c r="B5833">
        <v>2014</v>
      </c>
      <c r="C5833" t="s">
        <v>67</v>
      </c>
      <c r="D5833" t="s">
        <v>16</v>
      </c>
      <c r="E5833">
        <v>3</v>
      </c>
      <c r="F5833" t="s">
        <v>94</v>
      </c>
      <c r="G5833">
        <v>49</v>
      </c>
    </row>
    <row r="5834" spans="1:7" x14ac:dyDescent="0.25">
      <c r="A5834" s="66" t="str">
        <f t="shared" si="91"/>
        <v>2014, London, 3, 50-59, Lung</v>
      </c>
      <c r="B5834">
        <v>2014</v>
      </c>
      <c r="C5834" t="s">
        <v>67</v>
      </c>
      <c r="D5834" t="s">
        <v>16</v>
      </c>
      <c r="E5834">
        <v>3</v>
      </c>
      <c r="F5834" t="s">
        <v>8</v>
      </c>
      <c r="G5834">
        <v>77</v>
      </c>
    </row>
    <row r="5835" spans="1:7" x14ac:dyDescent="0.25">
      <c r="A5835" s="66" t="str">
        <f t="shared" si="91"/>
        <v>2014, North East, 3, 50-59, Lung</v>
      </c>
      <c r="B5835">
        <v>2014</v>
      </c>
      <c r="C5835" t="s">
        <v>67</v>
      </c>
      <c r="D5835" t="s">
        <v>16</v>
      </c>
      <c r="E5835">
        <v>3</v>
      </c>
      <c r="F5835" t="s">
        <v>99</v>
      </c>
      <c r="G5835">
        <v>50</v>
      </c>
    </row>
    <row r="5836" spans="1:7" x14ac:dyDescent="0.25">
      <c r="A5836" s="66" t="str">
        <f t="shared" si="91"/>
        <v>2014, North West, 3, 50-59, Lung</v>
      </c>
      <c r="B5836">
        <v>2014</v>
      </c>
      <c r="C5836" t="s">
        <v>67</v>
      </c>
      <c r="D5836" t="s">
        <v>16</v>
      </c>
      <c r="E5836">
        <v>3</v>
      </c>
      <c r="F5836" t="s">
        <v>92</v>
      </c>
      <c r="G5836">
        <v>133</v>
      </c>
    </row>
    <row r="5837" spans="1:7" x14ac:dyDescent="0.25">
      <c r="A5837" s="66" t="str">
        <f t="shared" si="91"/>
        <v>2014, South East, 3, 50-59, Lung</v>
      </c>
      <c r="B5837">
        <v>2014</v>
      </c>
      <c r="C5837" t="s">
        <v>67</v>
      </c>
      <c r="D5837" t="s">
        <v>16</v>
      </c>
      <c r="E5837">
        <v>3</v>
      </c>
      <c r="F5837" t="s">
        <v>93</v>
      </c>
      <c r="G5837">
        <v>90</v>
      </c>
    </row>
    <row r="5838" spans="1:7" x14ac:dyDescent="0.25">
      <c r="A5838" s="66" t="str">
        <f t="shared" si="91"/>
        <v>2014, South West, 3, 50-59, Lung</v>
      </c>
      <c r="B5838">
        <v>2014</v>
      </c>
      <c r="C5838" t="s">
        <v>67</v>
      </c>
      <c r="D5838" t="s">
        <v>16</v>
      </c>
      <c r="E5838">
        <v>3</v>
      </c>
      <c r="F5838" t="s">
        <v>95</v>
      </c>
      <c r="G5838">
        <v>57</v>
      </c>
    </row>
    <row r="5839" spans="1:7" x14ac:dyDescent="0.25">
      <c r="A5839" s="66" t="str">
        <f t="shared" si="91"/>
        <v>2014, West Midlands, 3, 50-59, Lung</v>
      </c>
      <c r="B5839">
        <v>2014</v>
      </c>
      <c r="C5839" t="s">
        <v>67</v>
      </c>
      <c r="D5839" t="s">
        <v>16</v>
      </c>
      <c r="E5839">
        <v>3</v>
      </c>
      <c r="F5839" t="s">
        <v>97</v>
      </c>
      <c r="G5839">
        <v>72</v>
      </c>
    </row>
    <row r="5840" spans="1:7" x14ac:dyDescent="0.25">
      <c r="A5840" s="66" t="str">
        <f t="shared" si="91"/>
        <v>2014, Yorkshire and The Humber, 3, 50-59, Lung</v>
      </c>
      <c r="B5840">
        <v>2014</v>
      </c>
      <c r="C5840" t="s">
        <v>67</v>
      </c>
      <c r="D5840" t="s">
        <v>16</v>
      </c>
      <c r="E5840">
        <v>3</v>
      </c>
      <c r="F5840" t="s">
        <v>96</v>
      </c>
      <c r="G5840">
        <v>98</v>
      </c>
    </row>
    <row r="5841" spans="1:7" x14ac:dyDescent="0.25">
      <c r="A5841" s="66" t="str">
        <f t="shared" si="91"/>
        <v>2014, East Midlands, 4, 50-59, Lung</v>
      </c>
      <c r="B5841">
        <v>2014</v>
      </c>
      <c r="C5841" t="s">
        <v>67</v>
      </c>
      <c r="D5841" t="s">
        <v>16</v>
      </c>
      <c r="E5841">
        <v>4</v>
      </c>
      <c r="F5841" t="s">
        <v>98</v>
      </c>
      <c r="G5841">
        <v>147</v>
      </c>
    </row>
    <row r="5842" spans="1:7" x14ac:dyDescent="0.25">
      <c r="A5842" s="66" t="str">
        <f t="shared" si="91"/>
        <v>2014, East of England, 4, 50-59, Lung</v>
      </c>
      <c r="B5842">
        <v>2014</v>
      </c>
      <c r="C5842" t="s">
        <v>67</v>
      </c>
      <c r="D5842" t="s">
        <v>16</v>
      </c>
      <c r="E5842">
        <v>4</v>
      </c>
      <c r="F5842" t="s">
        <v>94</v>
      </c>
      <c r="G5842">
        <v>182</v>
      </c>
    </row>
    <row r="5843" spans="1:7" x14ac:dyDescent="0.25">
      <c r="A5843" s="66" t="str">
        <f t="shared" si="91"/>
        <v>2014, London, 4, 50-59, Lung</v>
      </c>
      <c r="B5843">
        <v>2014</v>
      </c>
      <c r="C5843" t="s">
        <v>67</v>
      </c>
      <c r="D5843" t="s">
        <v>16</v>
      </c>
      <c r="E5843">
        <v>4</v>
      </c>
      <c r="F5843" t="s">
        <v>8</v>
      </c>
      <c r="G5843">
        <v>222</v>
      </c>
    </row>
    <row r="5844" spans="1:7" x14ac:dyDescent="0.25">
      <c r="A5844" s="66" t="str">
        <f t="shared" si="91"/>
        <v>2014, North East, 4, 50-59, Lung</v>
      </c>
      <c r="B5844">
        <v>2014</v>
      </c>
      <c r="C5844" t="s">
        <v>67</v>
      </c>
      <c r="D5844" t="s">
        <v>16</v>
      </c>
      <c r="E5844">
        <v>4</v>
      </c>
      <c r="F5844" t="s">
        <v>99</v>
      </c>
      <c r="G5844">
        <v>115</v>
      </c>
    </row>
    <row r="5845" spans="1:7" x14ac:dyDescent="0.25">
      <c r="A5845" s="66" t="str">
        <f t="shared" si="91"/>
        <v>2014, North West, 4, 50-59, Lung</v>
      </c>
      <c r="B5845">
        <v>2014</v>
      </c>
      <c r="C5845" t="s">
        <v>67</v>
      </c>
      <c r="D5845" t="s">
        <v>16</v>
      </c>
      <c r="E5845">
        <v>4</v>
      </c>
      <c r="F5845" t="s">
        <v>92</v>
      </c>
      <c r="G5845">
        <v>277</v>
      </c>
    </row>
    <row r="5846" spans="1:7" x14ac:dyDescent="0.25">
      <c r="A5846" s="66" t="str">
        <f t="shared" si="91"/>
        <v>2014, South East, 4, 50-59, Lung</v>
      </c>
      <c r="B5846">
        <v>2014</v>
      </c>
      <c r="C5846" t="s">
        <v>67</v>
      </c>
      <c r="D5846" t="s">
        <v>16</v>
      </c>
      <c r="E5846">
        <v>4</v>
      </c>
      <c r="F5846" t="s">
        <v>93</v>
      </c>
      <c r="G5846">
        <v>276</v>
      </c>
    </row>
    <row r="5847" spans="1:7" x14ac:dyDescent="0.25">
      <c r="A5847" s="66" t="str">
        <f t="shared" si="91"/>
        <v>2014, South West, 4, 50-59, Lung</v>
      </c>
      <c r="B5847">
        <v>2014</v>
      </c>
      <c r="C5847" t="s">
        <v>67</v>
      </c>
      <c r="D5847" t="s">
        <v>16</v>
      </c>
      <c r="E5847">
        <v>4</v>
      </c>
      <c r="F5847" t="s">
        <v>95</v>
      </c>
      <c r="G5847">
        <v>194</v>
      </c>
    </row>
    <row r="5848" spans="1:7" x14ac:dyDescent="0.25">
      <c r="A5848" s="66" t="str">
        <f t="shared" si="91"/>
        <v>2014, West Midlands, 4, 50-59, Lung</v>
      </c>
      <c r="B5848">
        <v>2014</v>
      </c>
      <c r="C5848" t="s">
        <v>67</v>
      </c>
      <c r="D5848" t="s">
        <v>16</v>
      </c>
      <c r="E5848">
        <v>4</v>
      </c>
      <c r="F5848" t="s">
        <v>97</v>
      </c>
      <c r="G5848">
        <v>214</v>
      </c>
    </row>
    <row r="5849" spans="1:7" x14ac:dyDescent="0.25">
      <c r="A5849" s="66" t="str">
        <f t="shared" si="91"/>
        <v>2014, Yorkshire and The Humber, 4, 50-59, Lung</v>
      </c>
      <c r="B5849">
        <v>2014</v>
      </c>
      <c r="C5849" t="s">
        <v>67</v>
      </c>
      <c r="D5849" t="s">
        <v>16</v>
      </c>
      <c r="E5849">
        <v>4</v>
      </c>
      <c r="F5849" t="s">
        <v>96</v>
      </c>
      <c r="G5849">
        <v>214</v>
      </c>
    </row>
    <row r="5850" spans="1:7" x14ac:dyDescent="0.25">
      <c r="A5850" s="66" t="str">
        <f t="shared" si="91"/>
        <v>2014, East Midlands, Unk/Oth, 50-59, Lung</v>
      </c>
      <c r="B5850">
        <v>2014</v>
      </c>
      <c r="C5850" t="s">
        <v>67</v>
      </c>
      <c r="D5850" t="s">
        <v>16</v>
      </c>
      <c r="E5850" t="s">
        <v>26</v>
      </c>
      <c r="F5850" t="s">
        <v>98</v>
      </c>
      <c r="G5850">
        <v>27</v>
      </c>
    </row>
    <row r="5851" spans="1:7" x14ac:dyDescent="0.25">
      <c r="A5851" s="66" t="str">
        <f t="shared" si="91"/>
        <v>2014, East of England, Unk/Oth, 50-59, Lung</v>
      </c>
      <c r="B5851">
        <v>2014</v>
      </c>
      <c r="C5851" t="s">
        <v>67</v>
      </c>
      <c r="D5851" t="s">
        <v>16</v>
      </c>
      <c r="E5851" t="s">
        <v>26</v>
      </c>
      <c r="F5851" t="s">
        <v>94</v>
      </c>
      <c r="G5851">
        <v>12</v>
      </c>
    </row>
    <row r="5852" spans="1:7" x14ac:dyDescent="0.25">
      <c r="A5852" s="66" t="str">
        <f t="shared" si="91"/>
        <v>2014, London, Unk/Oth, 50-59, Lung</v>
      </c>
      <c r="B5852">
        <v>2014</v>
      </c>
      <c r="C5852" t="s">
        <v>67</v>
      </c>
      <c r="D5852" t="s">
        <v>16</v>
      </c>
      <c r="E5852" t="s">
        <v>26</v>
      </c>
      <c r="F5852" t="s">
        <v>8</v>
      </c>
      <c r="G5852">
        <v>61</v>
      </c>
    </row>
    <row r="5853" spans="1:7" x14ac:dyDescent="0.25">
      <c r="A5853" s="66" t="str">
        <f t="shared" si="91"/>
        <v>2014, North East, Unk/Oth, 50-59, Lung</v>
      </c>
      <c r="B5853">
        <v>2014</v>
      </c>
      <c r="C5853" t="s">
        <v>67</v>
      </c>
      <c r="D5853" t="s">
        <v>16</v>
      </c>
      <c r="E5853" t="s">
        <v>26</v>
      </c>
      <c r="F5853" t="s">
        <v>99</v>
      </c>
      <c r="G5853">
        <v>7</v>
      </c>
    </row>
    <row r="5854" spans="1:7" x14ac:dyDescent="0.25">
      <c r="A5854" s="66" t="str">
        <f t="shared" si="91"/>
        <v>2014, North West, Unk/Oth, 50-59, Lung</v>
      </c>
      <c r="B5854">
        <v>2014</v>
      </c>
      <c r="C5854" t="s">
        <v>67</v>
      </c>
      <c r="D5854" t="s">
        <v>16</v>
      </c>
      <c r="E5854" t="s">
        <v>26</v>
      </c>
      <c r="F5854" t="s">
        <v>92</v>
      </c>
      <c r="G5854">
        <v>35</v>
      </c>
    </row>
    <row r="5855" spans="1:7" x14ac:dyDescent="0.25">
      <c r="A5855" s="66" t="str">
        <f t="shared" si="91"/>
        <v>2014, South East, Unk/Oth, 50-59, Lung</v>
      </c>
      <c r="B5855">
        <v>2014</v>
      </c>
      <c r="C5855" t="s">
        <v>67</v>
      </c>
      <c r="D5855" t="s">
        <v>16</v>
      </c>
      <c r="E5855" t="s">
        <v>26</v>
      </c>
      <c r="F5855" t="s">
        <v>93</v>
      </c>
      <c r="G5855">
        <v>36</v>
      </c>
    </row>
    <row r="5856" spans="1:7" x14ac:dyDescent="0.25">
      <c r="A5856" s="66" t="str">
        <f t="shared" si="91"/>
        <v>2014, South West, Unk/Oth, 50-59, Lung</v>
      </c>
      <c r="B5856">
        <v>2014</v>
      </c>
      <c r="C5856" t="s">
        <v>67</v>
      </c>
      <c r="D5856" t="s">
        <v>16</v>
      </c>
      <c r="E5856" t="s">
        <v>26</v>
      </c>
      <c r="F5856" t="s">
        <v>95</v>
      </c>
      <c r="G5856">
        <v>19</v>
      </c>
    </row>
    <row r="5857" spans="1:7" x14ac:dyDescent="0.25">
      <c r="A5857" s="66" t="str">
        <f t="shared" si="91"/>
        <v>2014, West Midlands, Unk/Oth, 50-59, Lung</v>
      </c>
      <c r="B5857">
        <v>2014</v>
      </c>
      <c r="C5857" t="s">
        <v>67</v>
      </c>
      <c r="D5857" t="s">
        <v>16</v>
      </c>
      <c r="E5857" t="s">
        <v>26</v>
      </c>
      <c r="F5857" t="s">
        <v>97</v>
      </c>
      <c r="G5857">
        <v>14</v>
      </c>
    </row>
    <row r="5858" spans="1:7" x14ac:dyDescent="0.25">
      <c r="A5858" s="66" t="str">
        <f t="shared" si="91"/>
        <v>2014, Yorkshire and The Humber, Unk/Oth, 50-59, Lung</v>
      </c>
      <c r="B5858">
        <v>2014</v>
      </c>
      <c r="C5858" t="s">
        <v>67</v>
      </c>
      <c r="D5858" t="s">
        <v>16</v>
      </c>
      <c r="E5858" t="s">
        <v>26</v>
      </c>
      <c r="F5858" t="s">
        <v>96</v>
      </c>
      <c r="G5858">
        <v>12</v>
      </c>
    </row>
    <row r="5859" spans="1:7" x14ac:dyDescent="0.25">
      <c r="A5859" s="66" t="str">
        <f t="shared" si="91"/>
        <v>2014, East Midlands, 1, 60-69, Lung</v>
      </c>
      <c r="B5859">
        <v>2014</v>
      </c>
      <c r="C5859" t="s">
        <v>67</v>
      </c>
      <c r="D5859" t="s">
        <v>17</v>
      </c>
      <c r="E5859">
        <v>1</v>
      </c>
      <c r="F5859" t="s">
        <v>98</v>
      </c>
      <c r="G5859">
        <v>122</v>
      </c>
    </row>
    <row r="5860" spans="1:7" x14ac:dyDescent="0.25">
      <c r="A5860" s="66" t="str">
        <f t="shared" si="91"/>
        <v>2014, East of England, 1, 60-69, Lung</v>
      </c>
      <c r="B5860">
        <v>2014</v>
      </c>
      <c r="C5860" t="s">
        <v>67</v>
      </c>
      <c r="D5860" t="s">
        <v>17</v>
      </c>
      <c r="E5860">
        <v>1</v>
      </c>
      <c r="F5860" t="s">
        <v>94</v>
      </c>
      <c r="G5860">
        <v>141</v>
      </c>
    </row>
    <row r="5861" spans="1:7" x14ac:dyDescent="0.25">
      <c r="A5861" s="66" t="str">
        <f t="shared" si="91"/>
        <v>2014, London, 1, 60-69, Lung</v>
      </c>
      <c r="B5861">
        <v>2014</v>
      </c>
      <c r="C5861" t="s">
        <v>67</v>
      </c>
      <c r="D5861" t="s">
        <v>17</v>
      </c>
      <c r="E5861">
        <v>1</v>
      </c>
      <c r="F5861" t="s">
        <v>8</v>
      </c>
      <c r="G5861">
        <v>152</v>
      </c>
    </row>
    <row r="5862" spans="1:7" x14ac:dyDescent="0.25">
      <c r="A5862" s="66" t="str">
        <f t="shared" si="91"/>
        <v>2014, North East, 1, 60-69, Lung</v>
      </c>
      <c r="B5862">
        <v>2014</v>
      </c>
      <c r="C5862" t="s">
        <v>67</v>
      </c>
      <c r="D5862" t="s">
        <v>17</v>
      </c>
      <c r="E5862">
        <v>1</v>
      </c>
      <c r="F5862" t="s">
        <v>99</v>
      </c>
      <c r="G5862">
        <v>114</v>
      </c>
    </row>
    <row r="5863" spans="1:7" x14ac:dyDescent="0.25">
      <c r="A5863" s="66" t="str">
        <f t="shared" si="91"/>
        <v>2014, North West, 1, 60-69, Lung</v>
      </c>
      <c r="B5863">
        <v>2014</v>
      </c>
      <c r="C5863" t="s">
        <v>67</v>
      </c>
      <c r="D5863" t="s">
        <v>17</v>
      </c>
      <c r="E5863">
        <v>1</v>
      </c>
      <c r="F5863" t="s">
        <v>92</v>
      </c>
      <c r="G5863">
        <v>267</v>
      </c>
    </row>
    <row r="5864" spans="1:7" x14ac:dyDescent="0.25">
      <c r="A5864" s="66" t="str">
        <f t="shared" si="91"/>
        <v>2014, South East, 1, 60-69, Lung</v>
      </c>
      <c r="B5864">
        <v>2014</v>
      </c>
      <c r="C5864" t="s">
        <v>67</v>
      </c>
      <c r="D5864" t="s">
        <v>17</v>
      </c>
      <c r="E5864">
        <v>1</v>
      </c>
      <c r="F5864" t="s">
        <v>93</v>
      </c>
      <c r="G5864">
        <v>192</v>
      </c>
    </row>
    <row r="5865" spans="1:7" x14ac:dyDescent="0.25">
      <c r="A5865" s="66" t="str">
        <f t="shared" si="91"/>
        <v>2014, South West, 1, 60-69, Lung</v>
      </c>
      <c r="B5865">
        <v>2014</v>
      </c>
      <c r="C5865" t="s">
        <v>67</v>
      </c>
      <c r="D5865" t="s">
        <v>17</v>
      </c>
      <c r="E5865">
        <v>1</v>
      </c>
      <c r="F5865" t="s">
        <v>95</v>
      </c>
      <c r="G5865">
        <v>142</v>
      </c>
    </row>
    <row r="5866" spans="1:7" x14ac:dyDescent="0.25">
      <c r="A5866" s="66" t="str">
        <f t="shared" si="91"/>
        <v>2014, West Midlands, 1, 60-69, Lung</v>
      </c>
      <c r="B5866">
        <v>2014</v>
      </c>
      <c r="C5866" t="s">
        <v>67</v>
      </c>
      <c r="D5866" t="s">
        <v>17</v>
      </c>
      <c r="E5866">
        <v>1</v>
      </c>
      <c r="F5866" t="s">
        <v>97</v>
      </c>
      <c r="G5866">
        <v>139</v>
      </c>
    </row>
    <row r="5867" spans="1:7" x14ac:dyDescent="0.25">
      <c r="A5867" s="66" t="str">
        <f t="shared" si="91"/>
        <v>2014, Yorkshire and The Humber, 1, 60-69, Lung</v>
      </c>
      <c r="B5867">
        <v>2014</v>
      </c>
      <c r="C5867" t="s">
        <v>67</v>
      </c>
      <c r="D5867" t="s">
        <v>17</v>
      </c>
      <c r="E5867">
        <v>1</v>
      </c>
      <c r="F5867" t="s">
        <v>96</v>
      </c>
      <c r="G5867">
        <v>199</v>
      </c>
    </row>
    <row r="5868" spans="1:7" x14ac:dyDescent="0.25">
      <c r="A5868" s="66" t="str">
        <f t="shared" si="91"/>
        <v>2014, East Midlands, 2, 60-69, Lung</v>
      </c>
      <c r="B5868">
        <v>2014</v>
      </c>
      <c r="C5868" t="s">
        <v>67</v>
      </c>
      <c r="D5868" t="s">
        <v>17</v>
      </c>
      <c r="E5868">
        <v>2</v>
      </c>
      <c r="F5868" t="s">
        <v>98</v>
      </c>
      <c r="G5868">
        <v>63</v>
      </c>
    </row>
    <row r="5869" spans="1:7" x14ac:dyDescent="0.25">
      <c r="A5869" s="66" t="str">
        <f t="shared" si="91"/>
        <v>2014, East of England, 2, 60-69, Lung</v>
      </c>
      <c r="B5869">
        <v>2014</v>
      </c>
      <c r="C5869" t="s">
        <v>67</v>
      </c>
      <c r="D5869" t="s">
        <v>17</v>
      </c>
      <c r="E5869">
        <v>2</v>
      </c>
      <c r="F5869" t="s">
        <v>94</v>
      </c>
      <c r="G5869">
        <v>71</v>
      </c>
    </row>
    <row r="5870" spans="1:7" x14ac:dyDescent="0.25">
      <c r="A5870" s="66" t="str">
        <f t="shared" si="91"/>
        <v>2014, London, 2, 60-69, Lung</v>
      </c>
      <c r="B5870">
        <v>2014</v>
      </c>
      <c r="C5870" t="s">
        <v>67</v>
      </c>
      <c r="D5870" t="s">
        <v>17</v>
      </c>
      <c r="E5870">
        <v>2</v>
      </c>
      <c r="F5870" t="s">
        <v>8</v>
      </c>
      <c r="G5870">
        <v>51</v>
      </c>
    </row>
    <row r="5871" spans="1:7" x14ac:dyDescent="0.25">
      <c r="A5871" s="66" t="str">
        <f t="shared" si="91"/>
        <v>2014, North East, 2, 60-69, Lung</v>
      </c>
      <c r="B5871">
        <v>2014</v>
      </c>
      <c r="C5871" t="s">
        <v>67</v>
      </c>
      <c r="D5871" t="s">
        <v>17</v>
      </c>
      <c r="E5871">
        <v>2</v>
      </c>
      <c r="F5871" t="s">
        <v>99</v>
      </c>
      <c r="G5871">
        <v>57</v>
      </c>
    </row>
    <row r="5872" spans="1:7" x14ac:dyDescent="0.25">
      <c r="A5872" s="66" t="str">
        <f t="shared" si="91"/>
        <v>2014, North West, 2, 60-69, Lung</v>
      </c>
      <c r="B5872">
        <v>2014</v>
      </c>
      <c r="C5872" t="s">
        <v>67</v>
      </c>
      <c r="D5872" t="s">
        <v>17</v>
      </c>
      <c r="E5872">
        <v>2</v>
      </c>
      <c r="F5872" t="s">
        <v>92</v>
      </c>
      <c r="G5872">
        <v>132</v>
      </c>
    </row>
    <row r="5873" spans="1:7" x14ac:dyDescent="0.25">
      <c r="A5873" s="66" t="str">
        <f t="shared" si="91"/>
        <v>2014, South East, 2, 60-69, Lung</v>
      </c>
      <c r="B5873">
        <v>2014</v>
      </c>
      <c r="C5873" t="s">
        <v>67</v>
      </c>
      <c r="D5873" t="s">
        <v>17</v>
      </c>
      <c r="E5873">
        <v>2</v>
      </c>
      <c r="F5873" t="s">
        <v>93</v>
      </c>
      <c r="G5873">
        <v>119</v>
      </c>
    </row>
    <row r="5874" spans="1:7" x14ac:dyDescent="0.25">
      <c r="A5874" s="66" t="str">
        <f t="shared" si="91"/>
        <v>2014, South West, 2, 60-69, Lung</v>
      </c>
      <c r="B5874">
        <v>2014</v>
      </c>
      <c r="C5874" t="s">
        <v>67</v>
      </c>
      <c r="D5874" t="s">
        <v>17</v>
      </c>
      <c r="E5874">
        <v>2</v>
      </c>
      <c r="F5874" t="s">
        <v>95</v>
      </c>
      <c r="G5874">
        <v>72</v>
      </c>
    </row>
    <row r="5875" spans="1:7" x14ac:dyDescent="0.25">
      <c r="A5875" s="66" t="str">
        <f t="shared" si="91"/>
        <v>2014, West Midlands, 2, 60-69, Lung</v>
      </c>
      <c r="B5875">
        <v>2014</v>
      </c>
      <c r="C5875" t="s">
        <v>67</v>
      </c>
      <c r="D5875" t="s">
        <v>17</v>
      </c>
      <c r="E5875">
        <v>2</v>
      </c>
      <c r="F5875" t="s">
        <v>97</v>
      </c>
      <c r="G5875">
        <v>63</v>
      </c>
    </row>
    <row r="5876" spans="1:7" x14ac:dyDescent="0.25">
      <c r="A5876" s="66" t="str">
        <f t="shared" si="91"/>
        <v>2014, Yorkshire and The Humber, 2, 60-69, Lung</v>
      </c>
      <c r="B5876">
        <v>2014</v>
      </c>
      <c r="C5876" t="s">
        <v>67</v>
      </c>
      <c r="D5876" t="s">
        <v>17</v>
      </c>
      <c r="E5876">
        <v>2</v>
      </c>
      <c r="F5876" t="s">
        <v>96</v>
      </c>
      <c r="G5876">
        <v>96</v>
      </c>
    </row>
    <row r="5877" spans="1:7" x14ac:dyDescent="0.25">
      <c r="A5877" s="66" t="str">
        <f t="shared" si="91"/>
        <v>2014, East Midlands, 3, 60-69, Lung</v>
      </c>
      <c r="B5877">
        <v>2014</v>
      </c>
      <c r="C5877" t="s">
        <v>67</v>
      </c>
      <c r="D5877" t="s">
        <v>17</v>
      </c>
      <c r="E5877">
        <v>3</v>
      </c>
      <c r="F5877" t="s">
        <v>98</v>
      </c>
      <c r="G5877">
        <v>170</v>
      </c>
    </row>
    <row r="5878" spans="1:7" x14ac:dyDescent="0.25">
      <c r="A5878" s="66" t="str">
        <f t="shared" si="91"/>
        <v>2014, East of England, 3, 60-69, Lung</v>
      </c>
      <c r="B5878">
        <v>2014</v>
      </c>
      <c r="C5878" t="s">
        <v>67</v>
      </c>
      <c r="D5878" t="s">
        <v>17</v>
      </c>
      <c r="E5878">
        <v>3</v>
      </c>
      <c r="F5878" t="s">
        <v>94</v>
      </c>
      <c r="G5878">
        <v>205</v>
      </c>
    </row>
    <row r="5879" spans="1:7" x14ac:dyDescent="0.25">
      <c r="A5879" s="66" t="str">
        <f t="shared" si="91"/>
        <v>2014, London, 3, 60-69, Lung</v>
      </c>
      <c r="B5879">
        <v>2014</v>
      </c>
      <c r="C5879" t="s">
        <v>67</v>
      </c>
      <c r="D5879" t="s">
        <v>17</v>
      </c>
      <c r="E5879">
        <v>3</v>
      </c>
      <c r="F5879" t="s">
        <v>8</v>
      </c>
      <c r="G5879">
        <v>183</v>
      </c>
    </row>
    <row r="5880" spans="1:7" x14ac:dyDescent="0.25">
      <c r="A5880" s="66" t="str">
        <f t="shared" si="91"/>
        <v>2014, North East, 3, 60-69, Lung</v>
      </c>
      <c r="B5880">
        <v>2014</v>
      </c>
      <c r="C5880" t="s">
        <v>67</v>
      </c>
      <c r="D5880" t="s">
        <v>17</v>
      </c>
      <c r="E5880">
        <v>3</v>
      </c>
      <c r="F5880" t="s">
        <v>99</v>
      </c>
      <c r="G5880">
        <v>175</v>
      </c>
    </row>
    <row r="5881" spans="1:7" x14ac:dyDescent="0.25">
      <c r="A5881" s="66" t="str">
        <f t="shared" si="91"/>
        <v>2014, North West, 3, 60-69, Lung</v>
      </c>
      <c r="B5881">
        <v>2014</v>
      </c>
      <c r="C5881" t="s">
        <v>67</v>
      </c>
      <c r="D5881" t="s">
        <v>17</v>
      </c>
      <c r="E5881">
        <v>3</v>
      </c>
      <c r="F5881" t="s">
        <v>92</v>
      </c>
      <c r="G5881">
        <v>362</v>
      </c>
    </row>
    <row r="5882" spans="1:7" x14ac:dyDescent="0.25">
      <c r="A5882" s="66" t="str">
        <f t="shared" si="91"/>
        <v>2014, South East, 3, 60-69, Lung</v>
      </c>
      <c r="B5882">
        <v>2014</v>
      </c>
      <c r="C5882" t="s">
        <v>67</v>
      </c>
      <c r="D5882" t="s">
        <v>17</v>
      </c>
      <c r="E5882">
        <v>3</v>
      </c>
      <c r="F5882" t="s">
        <v>93</v>
      </c>
      <c r="G5882">
        <v>268</v>
      </c>
    </row>
    <row r="5883" spans="1:7" x14ac:dyDescent="0.25">
      <c r="A5883" s="66" t="str">
        <f t="shared" si="91"/>
        <v>2014, South West, 3, 60-69, Lung</v>
      </c>
      <c r="B5883">
        <v>2014</v>
      </c>
      <c r="C5883" t="s">
        <v>67</v>
      </c>
      <c r="D5883" t="s">
        <v>17</v>
      </c>
      <c r="E5883">
        <v>3</v>
      </c>
      <c r="F5883" t="s">
        <v>95</v>
      </c>
      <c r="G5883">
        <v>189</v>
      </c>
    </row>
    <row r="5884" spans="1:7" x14ac:dyDescent="0.25">
      <c r="A5884" s="66" t="str">
        <f t="shared" si="91"/>
        <v>2014, West Midlands, 3, 60-69, Lung</v>
      </c>
      <c r="B5884">
        <v>2014</v>
      </c>
      <c r="C5884" t="s">
        <v>67</v>
      </c>
      <c r="D5884" t="s">
        <v>17</v>
      </c>
      <c r="E5884">
        <v>3</v>
      </c>
      <c r="F5884" t="s">
        <v>97</v>
      </c>
      <c r="G5884">
        <v>235</v>
      </c>
    </row>
    <row r="5885" spans="1:7" x14ac:dyDescent="0.25">
      <c r="A5885" s="66" t="str">
        <f t="shared" si="91"/>
        <v>2014, Yorkshire and The Humber, 3, 60-69, Lung</v>
      </c>
      <c r="B5885">
        <v>2014</v>
      </c>
      <c r="C5885" t="s">
        <v>67</v>
      </c>
      <c r="D5885" t="s">
        <v>17</v>
      </c>
      <c r="E5885">
        <v>3</v>
      </c>
      <c r="F5885" t="s">
        <v>96</v>
      </c>
      <c r="G5885">
        <v>250</v>
      </c>
    </row>
    <row r="5886" spans="1:7" x14ac:dyDescent="0.25">
      <c r="A5886" s="66" t="str">
        <f t="shared" si="91"/>
        <v>2014, East Midlands, 4, 60-69, Lung</v>
      </c>
      <c r="B5886">
        <v>2014</v>
      </c>
      <c r="C5886" t="s">
        <v>67</v>
      </c>
      <c r="D5886" t="s">
        <v>17</v>
      </c>
      <c r="E5886">
        <v>4</v>
      </c>
      <c r="F5886" t="s">
        <v>98</v>
      </c>
      <c r="G5886">
        <v>408</v>
      </c>
    </row>
    <row r="5887" spans="1:7" x14ac:dyDescent="0.25">
      <c r="A5887" s="66" t="str">
        <f t="shared" si="91"/>
        <v>2014, East of England, 4, 60-69, Lung</v>
      </c>
      <c r="B5887">
        <v>2014</v>
      </c>
      <c r="C5887" t="s">
        <v>67</v>
      </c>
      <c r="D5887" t="s">
        <v>17</v>
      </c>
      <c r="E5887">
        <v>4</v>
      </c>
      <c r="F5887" t="s">
        <v>94</v>
      </c>
      <c r="G5887">
        <v>508</v>
      </c>
    </row>
    <row r="5888" spans="1:7" x14ac:dyDescent="0.25">
      <c r="A5888" s="66" t="str">
        <f t="shared" si="91"/>
        <v>2014, London, 4, 60-69, Lung</v>
      </c>
      <c r="B5888">
        <v>2014</v>
      </c>
      <c r="C5888" t="s">
        <v>67</v>
      </c>
      <c r="D5888" t="s">
        <v>17</v>
      </c>
      <c r="E5888">
        <v>4</v>
      </c>
      <c r="F5888" t="s">
        <v>8</v>
      </c>
      <c r="G5888">
        <v>502</v>
      </c>
    </row>
    <row r="5889" spans="1:7" x14ac:dyDescent="0.25">
      <c r="A5889" s="66" t="str">
        <f t="shared" si="91"/>
        <v>2014, North East, 4, 60-69, Lung</v>
      </c>
      <c r="B5889">
        <v>2014</v>
      </c>
      <c r="C5889" t="s">
        <v>67</v>
      </c>
      <c r="D5889" t="s">
        <v>17</v>
      </c>
      <c r="E5889">
        <v>4</v>
      </c>
      <c r="F5889" t="s">
        <v>99</v>
      </c>
      <c r="G5889">
        <v>396</v>
      </c>
    </row>
    <row r="5890" spans="1:7" x14ac:dyDescent="0.25">
      <c r="A5890" s="66" t="str">
        <f t="shared" ref="A5890:A5953" si="92">B5890&amp;", "&amp;F5890&amp;", "&amp;E5890&amp;", "&amp;D5890&amp;", "&amp;C5890</f>
        <v>2014, North West, 4, 60-69, Lung</v>
      </c>
      <c r="B5890">
        <v>2014</v>
      </c>
      <c r="C5890" t="s">
        <v>67</v>
      </c>
      <c r="D5890" t="s">
        <v>17</v>
      </c>
      <c r="E5890">
        <v>4</v>
      </c>
      <c r="F5890" t="s">
        <v>92</v>
      </c>
      <c r="G5890">
        <v>835</v>
      </c>
    </row>
    <row r="5891" spans="1:7" x14ac:dyDescent="0.25">
      <c r="A5891" s="66" t="str">
        <f t="shared" si="92"/>
        <v>2014, South East, 4, 60-69, Lung</v>
      </c>
      <c r="B5891">
        <v>2014</v>
      </c>
      <c r="C5891" t="s">
        <v>67</v>
      </c>
      <c r="D5891" t="s">
        <v>17</v>
      </c>
      <c r="E5891">
        <v>4</v>
      </c>
      <c r="F5891" t="s">
        <v>93</v>
      </c>
      <c r="G5891">
        <v>724</v>
      </c>
    </row>
    <row r="5892" spans="1:7" x14ac:dyDescent="0.25">
      <c r="A5892" s="66" t="str">
        <f t="shared" si="92"/>
        <v>2014, South West, 4, 60-69, Lung</v>
      </c>
      <c r="B5892">
        <v>2014</v>
      </c>
      <c r="C5892" t="s">
        <v>67</v>
      </c>
      <c r="D5892" t="s">
        <v>17</v>
      </c>
      <c r="E5892">
        <v>4</v>
      </c>
      <c r="F5892" t="s">
        <v>95</v>
      </c>
      <c r="G5892">
        <v>506</v>
      </c>
    </row>
    <row r="5893" spans="1:7" x14ac:dyDescent="0.25">
      <c r="A5893" s="66" t="str">
        <f t="shared" si="92"/>
        <v>2014, West Midlands, 4, 60-69, Lung</v>
      </c>
      <c r="B5893">
        <v>2014</v>
      </c>
      <c r="C5893" t="s">
        <v>67</v>
      </c>
      <c r="D5893" t="s">
        <v>17</v>
      </c>
      <c r="E5893">
        <v>4</v>
      </c>
      <c r="F5893" t="s">
        <v>97</v>
      </c>
      <c r="G5893">
        <v>545</v>
      </c>
    </row>
    <row r="5894" spans="1:7" x14ac:dyDescent="0.25">
      <c r="A5894" s="66" t="str">
        <f t="shared" si="92"/>
        <v>2014, Yorkshire and The Humber, 4, 60-69, Lung</v>
      </c>
      <c r="B5894">
        <v>2014</v>
      </c>
      <c r="C5894" t="s">
        <v>67</v>
      </c>
      <c r="D5894" t="s">
        <v>17</v>
      </c>
      <c r="E5894">
        <v>4</v>
      </c>
      <c r="F5894" t="s">
        <v>96</v>
      </c>
      <c r="G5894">
        <v>585</v>
      </c>
    </row>
    <row r="5895" spans="1:7" x14ac:dyDescent="0.25">
      <c r="A5895" s="66" t="str">
        <f t="shared" si="92"/>
        <v>2014, East Midlands, Unk/Oth, 60-69, Lung</v>
      </c>
      <c r="B5895">
        <v>2014</v>
      </c>
      <c r="C5895" t="s">
        <v>67</v>
      </c>
      <c r="D5895" t="s">
        <v>17</v>
      </c>
      <c r="E5895" t="s">
        <v>26</v>
      </c>
      <c r="F5895" t="s">
        <v>98</v>
      </c>
      <c r="G5895">
        <v>128</v>
      </c>
    </row>
    <row r="5896" spans="1:7" x14ac:dyDescent="0.25">
      <c r="A5896" s="66" t="str">
        <f t="shared" si="92"/>
        <v>2014, East of England, Unk/Oth, 60-69, Lung</v>
      </c>
      <c r="B5896">
        <v>2014</v>
      </c>
      <c r="C5896" t="s">
        <v>67</v>
      </c>
      <c r="D5896" t="s">
        <v>17</v>
      </c>
      <c r="E5896" t="s">
        <v>26</v>
      </c>
      <c r="F5896" t="s">
        <v>94</v>
      </c>
      <c r="G5896">
        <v>26</v>
      </c>
    </row>
    <row r="5897" spans="1:7" x14ac:dyDescent="0.25">
      <c r="A5897" s="66" t="str">
        <f t="shared" si="92"/>
        <v>2014, London, Unk/Oth, 60-69, Lung</v>
      </c>
      <c r="B5897">
        <v>2014</v>
      </c>
      <c r="C5897" t="s">
        <v>67</v>
      </c>
      <c r="D5897" t="s">
        <v>17</v>
      </c>
      <c r="E5897" t="s">
        <v>26</v>
      </c>
      <c r="F5897" t="s">
        <v>8</v>
      </c>
      <c r="G5897">
        <v>104</v>
      </c>
    </row>
    <row r="5898" spans="1:7" x14ac:dyDescent="0.25">
      <c r="A5898" s="66" t="str">
        <f t="shared" si="92"/>
        <v>2014, North East, Unk/Oth, 60-69, Lung</v>
      </c>
      <c r="B5898">
        <v>2014</v>
      </c>
      <c r="C5898" t="s">
        <v>67</v>
      </c>
      <c r="D5898" t="s">
        <v>17</v>
      </c>
      <c r="E5898" t="s">
        <v>26</v>
      </c>
      <c r="F5898" t="s">
        <v>99</v>
      </c>
      <c r="G5898">
        <v>20</v>
      </c>
    </row>
    <row r="5899" spans="1:7" x14ac:dyDescent="0.25">
      <c r="A5899" s="66" t="str">
        <f t="shared" si="92"/>
        <v>2014, North West, Unk/Oth, 60-69, Lung</v>
      </c>
      <c r="B5899">
        <v>2014</v>
      </c>
      <c r="C5899" t="s">
        <v>67</v>
      </c>
      <c r="D5899" t="s">
        <v>17</v>
      </c>
      <c r="E5899" t="s">
        <v>26</v>
      </c>
      <c r="F5899" t="s">
        <v>92</v>
      </c>
      <c r="G5899">
        <v>106</v>
      </c>
    </row>
    <row r="5900" spans="1:7" x14ac:dyDescent="0.25">
      <c r="A5900" s="66" t="str">
        <f t="shared" si="92"/>
        <v>2014, South East, Unk/Oth, 60-69, Lung</v>
      </c>
      <c r="B5900">
        <v>2014</v>
      </c>
      <c r="C5900" t="s">
        <v>67</v>
      </c>
      <c r="D5900" t="s">
        <v>17</v>
      </c>
      <c r="E5900" t="s">
        <v>26</v>
      </c>
      <c r="F5900" t="s">
        <v>93</v>
      </c>
      <c r="G5900">
        <v>131</v>
      </c>
    </row>
    <row r="5901" spans="1:7" x14ac:dyDescent="0.25">
      <c r="A5901" s="66" t="str">
        <f t="shared" si="92"/>
        <v>2014, South West, Unk/Oth, 60-69, Lung</v>
      </c>
      <c r="B5901">
        <v>2014</v>
      </c>
      <c r="C5901" t="s">
        <v>67</v>
      </c>
      <c r="D5901" t="s">
        <v>17</v>
      </c>
      <c r="E5901" t="s">
        <v>26</v>
      </c>
      <c r="F5901" t="s">
        <v>95</v>
      </c>
      <c r="G5901">
        <v>58</v>
      </c>
    </row>
    <row r="5902" spans="1:7" x14ac:dyDescent="0.25">
      <c r="A5902" s="66" t="str">
        <f t="shared" si="92"/>
        <v>2014, West Midlands, Unk/Oth, 60-69, Lung</v>
      </c>
      <c r="B5902">
        <v>2014</v>
      </c>
      <c r="C5902" t="s">
        <v>67</v>
      </c>
      <c r="D5902" t="s">
        <v>17</v>
      </c>
      <c r="E5902" t="s">
        <v>26</v>
      </c>
      <c r="F5902" t="s">
        <v>97</v>
      </c>
      <c r="G5902">
        <v>52</v>
      </c>
    </row>
    <row r="5903" spans="1:7" x14ac:dyDescent="0.25">
      <c r="A5903" s="66" t="str">
        <f t="shared" si="92"/>
        <v>2014, Yorkshire and The Humber, Unk/Oth, 60-69, Lung</v>
      </c>
      <c r="B5903">
        <v>2014</v>
      </c>
      <c r="C5903" t="s">
        <v>67</v>
      </c>
      <c r="D5903" t="s">
        <v>17</v>
      </c>
      <c r="E5903" t="s">
        <v>26</v>
      </c>
      <c r="F5903" t="s">
        <v>96</v>
      </c>
      <c r="G5903">
        <v>53</v>
      </c>
    </row>
    <row r="5904" spans="1:7" x14ac:dyDescent="0.25">
      <c r="A5904" s="66" t="str">
        <f t="shared" si="92"/>
        <v>2014, East Midlands, 1, 70-79, Lung</v>
      </c>
      <c r="B5904">
        <v>2014</v>
      </c>
      <c r="C5904" t="s">
        <v>67</v>
      </c>
      <c r="D5904" t="s">
        <v>18</v>
      </c>
      <c r="E5904">
        <v>1</v>
      </c>
      <c r="F5904" t="s">
        <v>98</v>
      </c>
      <c r="G5904">
        <v>173</v>
      </c>
    </row>
    <row r="5905" spans="1:7" x14ac:dyDescent="0.25">
      <c r="A5905" s="66" t="str">
        <f t="shared" si="92"/>
        <v>2014, East of England, 1, 70-79, Lung</v>
      </c>
      <c r="B5905">
        <v>2014</v>
      </c>
      <c r="C5905" t="s">
        <v>67</v>
      </c>
      <c r="D5905" t="s">
        <v>18</v>
      </c>
      <c r="E5905">
        <v>1</v>
      </c>
      <c r="F5905" t="s">
        <v>94</v>
      </c>
      <c r="G5905">
        <v>201</v>
      </c>
    </row>
    <row r="5906" spans="1:7" x14ac:dyDescent="0.25">
      <c r="A5906" s="66" t="str">
        <f t="shared" si="92"/>
        <v>2014, London, 1, 70-79, Lung</v>
      </c>
      <c r="B5906">
        <v>2014</v>
      </c>
      <c r="C5906" t="s">
        <v>67</v>
      </c>
      <c r="D5906" t="s">
        <v>18</v>
      </c>
      <c r="E5906">
        <v>1</v>
      </c>
      <c r="F5906" t="s">
        <v>8</v>
      </c>
      <c r="G5906">
        <v>200</v>
      </c>
    </row>
    <row r="5907" spans="1:7" x14ac:dyDescent="0.25">
      <c r="A5907" s="66" t="str">
        <f t="shared" si="92"/>
        <v>2014, North East, 1, 70-79, Lung</v>
      </c>
      <c r="B5907">
        <v>2014</v>
      </c>
      <c r="C5907" t="s">
        <v>67</v>
      </c>
      <c r="D5907" t="s">
        <v>18</v>
      </c>
      <c r="E5907">
        <v>1</v>
      </c>
      <c r="F5907" t="s">
        <v>99</v>
      </c>
      <c r="G5907">
        <v>173</v>
      </c>
    </row>
    <row r="5908" spans="1:7" x14ac:dyDescent="0.25">
      <c r="A5908" s="66" t="str">
        <f t="shared" si="92"/>
        <v>2014, North West, 1, 70-79, Lung</v>
      </c>
      <c r="B5908">
        <v>2014</v>
      </c>
      <c r="C5908" t="s">
        <v>67</v>
      </c>
      <c r="D5908" t="s">
        <v>18</v>
      </c>
      <c r="E5908">
        <v>1</v>
      </c>
      <c r="F5908" t="s">
        <v>92</v>
      </c>
      <c r="G5908">
        <v>395</v>
      </c>
    </row>
    <row r="5909" spans="1:7" x14ac:dyDescent="0.25">
      <c r="A5909" s="66" t="str">
        <f t="shared" si="92"/>
        <v>2014, South East, 1, 70-79, Lung</v>
      </c>
      <c r="B5909">
        <v>2014</v>
      </c>
      <c r="C5909" t="s">
        <v>67</v>
      </c>
      <c r="D5909" t="s">
        <v>18</v>
      </c>
      <c r="E5909">
        <v>1</v>
      </c>
      <c r="F5909" t="s">
        <v>93</v>
      </c>
      <c r="G5909">
        <v>251</v>
      </c>
    </row>
    <row r="5910" spans="1:7" x14ac:dyDescent="0.25">
      <c r="A5910" s="66" t="str">
        <f t="shared" si="92"/>
        <v>2014, South West, 1, 70-79, Lung</v>
      </c>
      <c r="B5910">
        <v>2014</v>
      </c>
      <c r="C5910" t="s">
        <v>67</v>
      </c>
      <c r="D5910" t="s">
        <v>18</v>
      </c>
      <c r="E5910">
        <v>1</v>
      </c>
      <c r="F5910" t="s">
        <v>95</v>
      </c>
      <c r="G5910">
        <v>213</v>
      </c>
    </row>
    <row r="5911" spans="1:7" x14ac:dyDescent="0.25">
      <c r="A5911" s="66" t="str">
        <f t="shared" si="92"/>
        <v>2014, West Midlands, 1, 70-79, Lung</v>
      </c>
      <c r="B5911">
        <v>2014</v>
      </c>
      <c r="C5911" t="s">
        <v>67</v>
      </c>
      <c r="D5911" t="s">
        <v>18</v>
      </c>
      <c r="E5911">
        <v>1</v>
      </c>
      <c r="F5911" t="s">
        <v>97</v>
      </c>
      <c r="G5911">
        <v>218</v>
      </c>
    </row>
    <row r="5912" spans="1:7" x14ac:dyDescent="0.25">
      <c r="A5912" s="66" t="str">
        <f t="shared" si="92"/>
        <v>2014, Yorkshire and The Humber, 1, 70-79, Lung</v>
      </c>
      <c r="B5912">
        <v>2014</v>
      </c>
      <c r="C5912" t="s">
        <v>67</v>
      </c>
      <c r="D5912" t="s">
        <v>18</v>
      </c>
      <c r="E5912">
        <v>1</v>
      </c>
      <c r="F5912" t="s">
        <v>96</v>
      </c>
      <c r="G5912">
        <v>307</v>
      </c>
    </row>
    <row r="5913" spans="1:7" x14ac:dyDescent="0.25">
      <c r="A5913" s="66" t="str">
        <f t="shared" si="92"/>
        <v>2014, East Midlands, 2, 70-79, Lung</v>
      </c>
      <c r="B5913">
        <v>2014</v>
      </c>
      <c r="C5913" t="s">
        <v>67</v>
      </c>
      <c r="D5913" t="s">
        <v>18</v>
      </c>
      <c r="E5913">
        <v>2</v>
      </c>
      <c r="F5913" t="s">
        <v>98</v>
      </c>
      <c r="G5913">
        <v>75</v>
      </c>
    </row>
    <row r="5914" spans="1:7" x14ac:dyDescent="0.25">
      <c r="A5914" s="66" t="str">
        <f t="shared" si="92"/>
        <v>2014, East of England, 2, 70-79, Lung</v>
      </c>
      <c r="B5914">
        <v>2014</v>
      </c>
      <c r="C5914" t="s">
        <v>67</v>
      </c>
      <c r="D5914" t="s">
        <v>18</v>
      </c>
      <c r="E5914">
        <v>2</v>
      </c>
      <c r="F5914" t="s">
        <v>94</v>
      </c>
      <c r="G5914">
        <v>110</v>
      </c>
    </row>
    <row r="5915" spans="1:7" x14ac:dyDescent="0.25">
      <c r="A5915" s="66" t="str">
        <f t="shared" si="92"/>
        <v>2014, London, 2, 70-79, Lung</v>
      </c>
      <c r="B5915">
        <v>2014</v>
      </c>
      <c r="C5915" t="s">
        <v>67</v>
      </c>
      <c r="D5915" t="s">
        <v>18</v>
      </c>
      <c r="E5915">
        <v>2</v>
      </c>
      <c r="F5915" t="s">
        <v>8</v>
      </c>
      <c r="G5915">
        <v>89</v>
      </c>
    </row>
    <row r="5916" spans="1:7" x14ac:dyDescent="0.25">
      <c r="A5916" s="66" t="str">
        <f t="shared" si="92"/>
        <v>2014, North East, 2, 70-79, Lung</v>
      </c>
      <c r="B5916">
        <v>2014</v>
      </c>
      <c r="C5916" t="s">
        <v>67</v>
      </c>
      <c r="D5916" t="s">
        <v>18</v>
      </c>
      <c r="E5916">
        <v>2</v>
      </c>
      <c r="F5916" t="s">
        <v>99</v>
      </c>
      <c r="G5916">
        <v>79</v>
      </c>
    </row>
    <row r="5917" spans="1:7" x14ac:dyDescent="0.25">
      <c r="A5917" s="66" t="str">
        <f t="shared" si="92"/>
        <v>2014, North West, 2, 70-79, Lung</v>
      </c>
      <c r="B5917">
        <v>2014</v>
      </c>
      <c r="C5917" t="s">
        <v>67</v>
      </c>
      <c r="D5917" t="s">
        <v>18</v>
      </c>
      <c r="E5917">
        <v>2</v>
      </c>
      <c r="F5917" t="s">
        <v>92</v>
      </c>
      <c r="G5917">
        <v>196</v>
      </c>
    </row>
    <row r="5918" spans="1:7" x14ac:dyDescent="0.25">
      <c r="A5918" s="66" t="str">
        <f t="shared" si="92"/>
        <v>2014, South East, 2, 70-79, Lung</v>
      </c>
      <c r="B5918">
        <v>2014</v>
      </c>
      <c r="C5918" t="s">
        <v>67</v>
      </c>
      <c r="D5918" t="s">
        <v>18</v>
      </c>
      <c r="E5918">
        <v>2</v>
      </c>
      <c r="F5918" t="s">
        <v>93</v>
      </c>
      <c r="G5918">
        <v>135</v>
      </c>
    </row>
    <row r="5919" spans="1:7" x14ac:dyDescent="0.25">
      <c r="A5919" s="66" t="str">
        <f t="shared" si="92"/>
        <v>2014, South West, 2, 70-79, Lung</v>
      </c>
      <c r="B5919">
        <v>2014</v>
      </c>
      <c r="C5919" t="s">
        <v>67</v>
      </c>
      <c r="D5919" t="s">
        <v>18</v>
      </c>
      <c r="E5919">
        <v>2</v>
      </c>
      <c r="F5919" t="s">
        <v>95</v>
      </c>
      <c r="G5919">
        <v>84</v>
      </c>
    </row>
    <row r="5920" spans="1:7" x14ac:dyDescent="0.25">
      <c r="A5920" s="66" t="str">
        <f t="shared" si="92"/>
        <v>2014, West Midlands, 2, 70-79, Lung</v>
      </c>
      <c r="B5920">
        <v>2014</v>
      </c>
      <c r="C5920" t="s">
        <v>67</v>
      </c>
      <c r="D5920" t="s">
        <v>18</v>
      </c>
      <c r="E5920">
        <v>2</v>
      </c>
      <c r="F5920" t="s">
        <v>97</v>
      </c>
      <c r="G5920">
        <v>102</v>
      </c>
    </row>
    <row r="5921" spans="1:7" x14ac:dyDescent="0.25">
      <c r="A5921" s="66" t="str">
        <f t="shared" si="92"/>
        <v>2014, Yorkshire and The Humber, 2, 70-79, Lung</v>
      </c>
      <c r="B5921">
        <v>2014</v>
      </c>
      <c r="C5921" t="s">
        <v>67</v>
      </c>
      <c r="D5921" t="s">
        <v>18</v>
      </c>
      <c r="E5921">
        <v>2</v>
      </c>
      <c r="F5921" t="s">
        <v>96</v>
      </c>
      <c r="G5921">
        <v>145</v>
      </c>
    </row>
    <row r="5922" spans="1:7" x14ac:dyDescent="0.25">
      <c r="A5922" s="66" t="str">
        <f t="shared" si="92"/>
        <v>2014, East Midlands, 3, 70-79, Lung</v>
      </c>
      <c r="B5922">
        <v>2014</v>
      </c>
      <c r="C5922" t="s">
        <v>67</v>
      </c>
      <c r="D5922" t="s">
        <v>18</v>
      </c>
      <c r="E5922">
        <v>3</v>
      </c>
      <c r="F5922" t="s">
        <v>98</v>
      </c>
      <c r="G5922">
        <v>209</v>
      </c>
    </row>
    <row r="5923" spans="1:7" x14ac:dyDescent="0.25">
      <c r="A5923" s="66" t="str">
        <f t="shared" si="92"/>
        <v>2014, East of England, 3, 70-79, Lung</v>
      </c>
      <c r="B5923">
        <v>2014</v>
      </c>
      <c r="C5923" t="s">
        <v>67</v>
      </c>
      <c r="D5923" t="s">
        <v>18</v>
      </c>
      <c r="E5923">
        <v>3</v>
      </c>
      <c r="F5923" t="s">
        <v>94</v>
      </c>
      <c r="G5923">
        <v>279</v>
      </c>
    </row>
    <row r="5924" spans="1:7" x14ac:dyDescent="0.25">
      <c r="A5924" s="66" t="str">
        <f t="shared" si="92"/>
        <v>2014, London, 3, 70-79, Lung</v>
      </c>
      <c r="B5924">
        <v>2014</v>
      </c>
      <c r="C5924" t="s">
        <v>67</v>
      </c>
      <c r="D5924" t="s">
        <v>18</v>
      </c>
      <c r="E5924">
        <v>3</v>
      </c>
      <c r="F5924" t="s">
        <v>8</v>
      </c>
      <c r="G5924">
        <v>207</v>
      </c>
    </row>
    <row r="5925" spans="1:7" x14ac:dyDescent="0.25">
      <c r="A5925" s="66" t="str">
        <f t="shared" si="92"/>
        <v>2014, North East, 3, 70-79, Lung</v>
      </c>
      <c r="B5925">
        <v>2014</v>
      </c>
      <c r="C5925" t="s">
        <v>67</v>
      </c>
      <c r="D5925" t="s">
        <v>18</v>
      </c>
      <c r="E5925">
        <v>3</v>
      </c>
      <c r="F5925" t="s">
        <v>99</v>
      </c>
      <c r="G5925">
        <v>183</v>
      </c>
    </row>
    <row r="5926" spans="1:7" x14ac:dyDescent="0.25">
      <c r="A5926" s="66" t="str">
        <f t="shared" si="92"/>
        <v>2014, North West, 3, 70-79, Lung</v>
      </c>
      <c r="B5926">
        <v>2014</v>
      </c>
      <c r="C5926" t="s">
        <v>67</v>
      </c>
      <c r="D5926" t="s">
        <v>18</v>
      </c>
      <c r="E5926">
        <v>3</v>
      </c>
      <c r="F5926" t="s">
        <v>92</v>
      </c>
      <c r="G5926">
        <v>466</v>
      </c>
    </row>
    <row r="5927" spans="1:7" x14ac:dyDescent="0.25">
      <c r="A5927" s="66" t="str">
        <f t="shared" si="92"/>
        <v>2014, South East, 3, 70-79, Lung</v>
      </c>
      <c r="B5927">
        <v>2014</v>
      </c>
      <c r="C5927" t="s">
        <v>67</v>
      </c>
      <c r="D5927" t="s">
        <v>18</v>
      </c>
      <c r="E5927">
        <v>3</v>
      </c>
      <c r="F5927" t="s">
        <v>93</v>
      </c>
      <c r="G5927">
        <v>372</v>
      </c>
    </row>
    <row r="5928" spans="1:7" x14ac:dyDescent="0.25">
      <c r="A5928" s="66" t="str">
        <f t="shared" si="92"/>
        <v>2014, South West, 3, 70-79, Lung</v>
      </c>
      <c r="B5928">
        <v>2014</v>
      </c>
      <c r="C5928" t="s">
        <v>67</v>
      </c>
      <c r="D5928" t="s">
        <v>18</v>
      </c>
      <c r="E5928">
        <v>3</v>
      </c>
      <c r="F5928" t="s">
        <v>95</v>
      </c>
      <c r="G5928">
        <v>219</v>
      </c>
    </row>
    <row r="5929" spans="1:7" x14ac:dyDescent="0.25">
      <c r="A5929" s="66" t="str">
        <f t="shared" si="92"/>
        <v>2014, West Midlands, 3, 70-79, Lung</v>
      </c>
      <c r="B5929">
        <v>2014</v>
      </c>
      <c r="C5929" t="s">
        <v>67</v>
      </c>
      <c r="D5929" t="s">
        <v>18</v>
      </c>
      <c r="E5929">
        <v>3</v>
      </c>
      <c r="F5929" t="s">
        <v>97</v>
      </c>
      <c r="G5929">
        <v>274</v>
      </c>
    </row>
    <row r="5930" spans="1:7" x14ac:dyDescent="0.25">
      <c r="A5930" s="66" t="str">
        <f t="shared" si="92"/>
        <v>2014, Yorkshire and The Humber, 3, 70-79, Lung</v>
      </c>
      <c r="B5930">
        <v>2014</v>
      </c>
      <c r="C5930" t="s">
        <v>67</v>
      </c>
      <c r="D5930" t="s">
        <v>18</v>
      </c>
      <c r="E5930">
        <v>3</v>
      </c>
      <c r="F5930" t="s">
        <v>96</v>
      </c>
      <c r="G5930">
        <v>322</v>
      </c>
    </row>
    <row r="5931" spans="1:7" x14ac:dyDescent="0.25">
      <c r="A5931" s="66" t="str">
        <f t="shared" si="92"/>
        <v>2014, East Midlands, 4, 70-79, Lung</v>
      </c>
      <c r="B5931">
        <v>2014</v>
      </c>
      <c r="C5931" t="s">
        <v>67</v>
      </c>
      <c r="D5931" t="s">
        <v>18</v>
      </c>
      <c r="E5931">
        <v>4</v>
      </c>
      <c r="F5931" t="s">
        <v>98</v>
      </c>
      <c r="G5931">
        <v>508</v>
      </c>
    </row>
    <row r="5932" spans="1:7" x14ac:dyDescent="0.25">
      <c r="A5932" s="66" t="str">
        <f t="shared" si="92"/>
        <v>2014, East of England, 4, 70-79, Lung</v>
      </c>
      <c r="B5932">
        <v>2014</v>
      </c>
      <c r="C5932" t="s">
        <v>67</v>
      </c>
      <c r="D5932" t="s">
        <v>18</v>
      </c>
      <c r="E5932">
        <v>4</v>
      </c>
      <c r="F5932" t="s">
        <v>94</v>
      </c>
      <c r="G5932">
        <v>673</v>
      </c>
    </row>
    <row r="5933" spans="1:7" x14ac:dyDescent="0.25">
      <c r="A5933" s="66" t="str">
        <f t="shared" si="92"/>
        <v>2014, London, 4, 70-79, Lung</v>
      </c>
      <c r="B5933">
        <v>2014</v>
      </c>
      <c r="C5933" t="s">
        <v>67</v>
      </c>
      <c r="D5933" t="s">
        <v>18</v>
      </c>
      <c r="E5933">
        <v>4</v>
      </c>
      <c r="F5933" t="s">
        <v>8</v>
      </c>
      <c r="G5933">
        <v>582</v>
      </c>
    </row>
    <row r="5934" spans="1:7" x14ac:dyDescent="0.25">
      <c r="A5934" s="66" t="str">
        <f t="shared" si="92"/>
        <v>2014, North East, 4, 70-79, Lung</v>
      </c>
      <c r="B5934">
        <v>2014</v>
      </c>
      <c r="C5934" t="s">
        <v>67</v>
      </c>
      <c r="D5934" t="s">
        <v>18</v>
      </c>
      <c r="E5934">
        <v>4</v>
      </c>
      <c r="F5934" t="s">
        <v>99</v>
      </c>
      <c r="G5934">
        <v>484</v>
      </c>
    </row>
    <row r="5935" spans="1:7" x14ac:dyDescent="0.25">
      <c r="A5935" s="66" t="str">
        <f t="shared" si="92"/>
        <v>2014, North West, 4, 70-79, Lung</v>
      </c>
      <c r="B5935">
        <v>2014</v>
      </c>
      <c r="C5935" t="s">
        <v>67</v>
      </c>
      <c r="D5935" t="s">
        <v>18</v>
      </c>
      <c r="E5935">
        <v>4</v>
      </c>
      <c r="F5935" t="s">
        <v>92</v>
      </c>
      <c r="G5935">
        <v>969</v>
      </c>
    </row>
    <row r="5936" spans="1:7" x14ac:dyDescent="0.25">
      <c r="A5936" s="66" t="str">
        <f t="shared" si="92"/>
        <v>2014, South East, 4, 70-79, Lung</v>
      </c>
      <c r="B5936">
        <v>2014</v>
      </c>
      <c r="C5936" t="s">
        <v>67</v>
      </c>
      <c r="D5936" t="s">
        <v>18</v>
      </c>
      <c r="E5936">
        <v>4</v>
      </c>
      <c r="F5936" t="s">
        <v>93</v>
      </c>
      <c r="G5936">
        <v>852</v>
      </c>
    </row>
    <row r="5937" spans="1:7" x14ac:dyDescent="0.25">
      <c r="A5937" s="66" t="str">
        <f t="shared" si="92"/>
        <v>2014, South West, 4, 70-79, Lung</v>
      </c>
      <c r="B5937">
        <v>2014</v>
      </c>
      <c r="C5937" t="s">
        <v>67</v>
      </c>
      <c r="D5937" t="s">
        <v>18</v>
      </c>
      <c r="E5937">
        <v>4</v>
      </c>
      <c r="F5937" t="s">
        <v>95</v>
      </c>
      <c r="G5937">
        <v>611</v>
      </c>
    </row>
    <row r="5938" spans="1:7" x14ac:dyDescent="0.25">
      <c r="A5938" s="66" t="str">
        <f t="shared" si="92"/>
        <v>2014, West Midlands, 4, 70-79, Lung</v>
      </c>
      <c r="B5938">
        <v>2014</v>
      </c>
      <c r="C5938" t="s">
        <v>67</v>
      </c>
      <c r="D5938" t="s">
        <v>18</v>
      </c>
      <c r="E5938">
        <v>4</v>
      </c>
      <c r="F5938" t="s">
        <v>97</v>
      </c>
      <c r="G5938">
        <v>654</v>
      </c>
    </row>
    <row r="5939" spans="1:7" x14ac:dyDescent="0.25">
      <c r="A5939" s="66" t="str">
        <f t="shared" si="92"/>
        <v>2014, Yorkshire and The Humber, 4, 70-79, Lung</v>
      </c>
      <c r="B5939">
        <v>2014</v>
      </c>
      <c r="C5939" t="s">
        <v>67</v>
      </c>
      <c r="D5939" t="s">
        <v>18</v>
      </c>
      <c r="E5939">
        <v>4</v>
      </c>
      <c r="F5939" t="s">
        <v>96</v>
      </c>
      <c r="G5939">
        <v>718</v>
      </c>
    </row>
    <row r="5940" spans="1:7" x14ac:dyDescent="0.25">
      <c r="A5940" s="66" t="str">
        <f t="shared" si="92"/>
        <v>2014, East Midlands, Unk/Oth, 70-79, Lung</v>
      </c>
      <c r="B5940">
        <v>2014</v>
      </c>
      <c r="C5940" t="s">
        <v>67</v>
      </c>
      <c r="D5940" t="s">
        <v>18</v>
      </c>
      <c r="E5940" t="s">
        <v>26</v>
      </c>
      <c r="F5940" t="s">
        <v>98</v>
      </c>
      <c r="G5940">
        <v>163</v>
      </c>
    </row>
    <row r="5941" spans="1:7" x14ac:dyDescent="0.25">
      <c r="A5941" s="66" t="str">
        <f t="shared" si="92"/>
        <v>2014, East of England, Unk/Oth, 70-79, Lung</v>
      </c>
      <c r="B5941">
        <v>2014</v>
      </c>
      <c r="C5941" t="s">
        <v>67</v>
      </c>
      <c r="D5941" t="s">
        <v>18</v>
      </c>
      <c r="E5941" t="s">
        <v>26</v>
      </c>
      <c r="F5941" t="s">
        <v>94</v>
      </c>
      <c r="G5941">
        <v>52</v>
      </c>
    </row>
    <row r="5942" spans="1:7" x14ac:dyDescent="0.25">
      <c r="A5942" s="66" t="str">
        <f t="shared" si="92"/>
        <v>2014, London, Unk/Oth, 70-79, Lung</v>
      </c>
      <c r="B5942">
        <v>2014</v>
      </c>
      <c r="C5942" t="s">
        <v>67</v>
      </c>
      <c r="D5942" t="s">
        <v>18</v>
      </c>
      <c r="E5942" t="s">
        <v>26</v>
      </c>
      <c r="F5942" t="s">
        <v>8</v>
      </c>
      <c r="G5942">
        <v>209</v>
      </c>
    </row>
    <row r="5943" spans="1:7" x14ac:dyDescent="0.25">
      <c r="A5943" s="66" t="str">
        <f t="shared" si="92"/>
        <v>2014, North East, Unk/Oth, 70-79, Lung</v>
      </c>
      <c r="B5943">
        <v>2014</v>
      </c>
      <c r="C5943" t="s">
        <v>67</v>
      </c>
      <c r="D5943" t="s">
        <v>18</v>
      </c>
      <c r="E5943" t="s">
        <v>26</v>
      </c>
      <c r="F5943" t="s">
        <v>99</v>
      </c>
      <c r="G5943">
        <v>41</v>
      </c>
    </row>
    <row r="5944" spans="1:7" x14ac:dyDescent="0.25">
      <c r="A5944" s="66" t="str">
        <f t="shared" si="92"/>
        <v>2014, North West, Unk/Oth, 70-79, Lung</v>
      </c>
      <c r="B5944">
        <v>2014</v>
      </c>
      <c r="C5944" t="s">
        <v>67</v>
      </c>
      <c r="D5944" t="s">
        <v>18</v>
      </c>
      <c r="E5944" t="s">
        <v>26</v>
      </c>
      <c r="F5944" t="s">
        <v>92</v>
      </c>
      <c r="G5944">
        <v>194</v>
      </c>
    </row>
    <row r="5945" spans="1:7" x14ac:dyDescent="0.25">
      <c r="A5945" s="66" t="str">
        <f t="shared" si="92"/>
        <v>2014, South East, Unk/Oth, 70-79, Lung</v>
      </c>
      <c r="B5945">
        <v>2014</v>
      </c>
      <c r="C5945" t="s">
        <v>67</v>
      </c>
      <c r="D5945" t="s">
        <v>18</v>
      </c>
      <c r="E5945" t="s">
        <v>26</v>
      </c>
      <c r="F5945" t="s">
        <v>93</v>
      </c>
      <c r="G5945">
        <v>176</v>
      </c>
    </row>
    <row r="5946" spans="1:7" x14ac:dyDescent="0.25">
      <c r="A5946" s="66" t="str">
        <f t="shared" si="92"/>
        <v>2014, South West, Unk/Oth, 70-79, Lung</v>
      </c>
      <c r="B5946">
        <v>2014</v>
      </c>
      <c r="C5946" t="s">
        <v>67</v>
      </c>
      <c r="D5946" t="s">
        <v>18</v>
      </c>
      <c r="E5946" t="s">
        <v>26</v>
      </c>
      <c r="F5946" t="s">
        <v>95</v>
      </c>
      <c r="G5946">
        <v>102</v>
      </c>
    </row>
    <row r="5947" spans="1:7" x14ac:dyDescent="0.25">
      <c r="A5947" s="66" t="str">
        <f t="shared" si="92"/>
        <v>2014, West Midlands, Unk/Oth, 70-79, Lung</v>
      </c>
      <c r="B5947">
        <v>2014</v>
      </c>
      <c r="C5947" t="s">
        <v>67</v>
      </c>
      <c r="D5947" t="s">
        <v>18</v>
      </c>
      <c r="E5947" t="s">
        <v>26</v>
      </c>
      <c r="F5947" t="s">
        <v>97</v>
      </c>
      <c r="G5947">
        <v>78</v>
      </c>
    </row>
    <row r="5948" spans="1:7" x14ac:dyDescent="0.25">
      <c r="A5948" s="66" t="str">
        <f t="shared" si="92"/>
        <v>2014, Yorkshire and The Humber, Unk/Oth, 70-79, Lung</v>
      </c>
      <c r="B5948">
        <v>2014</v>
      </c>
      <c r="C5948" t="s">
        <v>67</v>
      </c>
      <c r="D5948" t="s">
        <v>18</v>
      </c>
      <c r="E5948" t="s">
        <v>26</v>
      </c>
      <c r="F5948" t="s">
        <v>96</v>
      </c>
      <c r="G5948">
        <v>103</v>
      </c>
    </row>
    <row r="5949" spans="1:7" x14ac:dyDescent="0.25">
      <c r="A5949" s="66" t="str">
        <f t="shared" si="92"/>
        <v>2014, East Midlands, 1, 80+, Lung</v>
      </c>
      <c r="B5949">
        <v>2014</v>
      </c>
      <c r="C5949" t="s">
        <v>67</v>
      </c>
      <c r="D5949" t="s">
        <v>19</v>
      </c>
      <c r="E5949">
        <v>1</v>
      </c>
      <c r="F5949" t="s">
        <v>98</v>
      </c>
      <c r="G5949">
        <v>114</v>
      </c>
    </row>
    <row r="5950" spans="1:7" x14ac:dyDescent="0.25">
      <c r="A5950" s="66" t="str">
        <f t="shared" si="92"/>
        <v>2014, East of England, 1, 80+, Lung</v>
      </c>
      <c r="B5950">
        <v>2014</v>
      </c>
      <c r="C5950" t="s">
        <v>67</v>
      </c>
      <c r="D5950" t="s">
        <v>19</v>
      </c>
      <c r="E5950">
        <v>1</v>
      </c>
      <c r="F5950" t="s">
        <v>94</v>
      </c>
      <c r="G5950">
        <v>150</v>
      </c>
    </row>
    <row r="5951" spans="1:7" x14ac:dyDescent="0.25">
      <c r="A5951" s="66" t="str">
        <f t="shared" si="92"/>
        <v>2014, London, 1, 80+, Lung</v>
      </c>
      <c r="B5951">
        <v>2014</v>
      </c>
      <c r="C5951" t="s">
        <v>67</v>
      </c>
      <c r="D5951" t="s">
        <v>19</v>
      </c>
      <c r="E5951">
        <v>1</v>
      </c>
      <c r="F5951" t="s">
        <v>8</v>
      </c>
      <c r="G5951">
        <v>136</v>
      </c>
    </row>
    <row r="5952" spans="1:7" x14ac:dyDescent="0.25">
      <c r="A5952" s="66" t="str">
        <f t="shared" si="92"/>
        <v>2014, North East, 1, 80+, Lung</v>
      </c>
      <c r="B5952">
        <v>2014</v>
      </c>
      <c r="C5952" t="s">
        <v>67</v>
      </c>
      <c r="D5952" t="s">
        <v>19</v>
      </c>
      <c r="E5952">
        <v>1</v>
      </c>
      <c r="F5952" t="s">
        <v>99</v>
      </c>
      <c r="G5952">
        <v>121</v>
      </c>
    </row>
    <row r="5953" spans="1:7" x14ac:dyDescent="0.25">
      <c r="A5953" s="66" t="str">
        <f t="shared" si="92"/>
        <v>2014, North West, 1, 80+, Lung</v>
      </c>
      <c r="B5953">
        <v>2014</v>
      </c>
      <c r="C5953" t="s">
        <v>67</v>
      </c>
      <c r="D5953" t="s">
        <v>19</v>
      </c>
      <c r="E5953">
        <v>1</v>
      </c>
      <c r="F5953" t="s">
        <v>92</v>
      </c>
      <c r="G5953">
        <v>301</v>
      </c>
    </row>
    <row r="5954" spans="1:7" x14ac:dyDescent="0.25">
      <c r="A5954" s="66" t="str">
        <f t="shared" ref="A5954:A6017" si="93">B5954&amp;", "&amp;F5954&amp;", "&amp;E5954&amp;", "&amp;D5954&amp;", "&amp;C5954</f>
        <v>2014, South East, 1, 80+, Lung</v>
      </c>
      <c r="B5954">
        <v>2014</v>
      </c>
      <c r="C5954" t="s">
        <v>67</v>
      </c>
      <c r="D5954" t="s">
        <v>19</v>
      </c>
      <c r="E5954">
        <v>1</v>
      </c>
      <c r="F5954" t="s">
        <v>93</v>
      </c>
      <c r="G5954">
        <v>196</v>
      </c>
    </row>
    <row r="5955" spans="1:7" x14ac:dyDescent="0.25">
      <c r="A5955" s="66" t="str">
        <f t="shared" si="93"/>
        <v>2014, South West, 1, 80+, Lung</v>
      </c>
      <c r="B5955">
        <v>2014</v>
      </c>
      <c r="C5955" t="s">
        <v>67</v>
      </c>
      <c r="D5955" t="s">
        <v>19</v>
      </c>
      <c r="E5955">
        <v>1</v>
      </c>
      <c r="F5955" t="s">
        <v>95</v>
      </c>
      <c r="G5955">
        <v>137</v>
      </c>
    </row>
    <row r="5956" spans="1:7" x14ac:dyDescent="0.25">
      <c r="A5956" s="66" t="str">
        <f t="shared" si="93"/>
        <v>2014, West Midlands, 1, 80+, Lung</v>
      </c>
      <c r="B5956">
        <v>2014</v>
      </c>
      <c r="C5956" t="s">
        <v>67</v>
      </c>
      <c r="D5956" t="s">
        <v>19</v>
      </c>
      <c r="E5956">
        <v>1</v>
      </c>
      <c r="F5956" t="s">
        <v>97</v>
      </c>
      <c r="G5956">
        <v>147</v>
      </c>
    </row>
    <row r="5957" spans="1:7" x14ac:dyDescent="0.25">
      <c r="A5957" s="66" t="str">
        <f t="shared" si="93"/>
        <v>2014, Yorkshire and The Humber, 1, 80+, Lung</v>
      </c>
      <c r="B5957">
        <v>2014</v>
      </c>
      <c r="C5957" t="s">
        <v>67</v>
      </c>
      <c r="D5957" t="s">
        <v>19</v>
      </c>
      <c r="E5957">
        <v>1</v>
      </c>
      <c r="F5957" t="s">
        <v>96</v>
      </c>
      <c r="G5957">
        <v>218</v>
      </c>
    </row>
    <row r="5958" spans="1:7" x14ac:dyDescent="0.25">
      <c r="A5958" s="66" t="str">
        <f t="shared" si="93"/>
        <v>2014, East Midlands, 2, 80+, Lung</v>
      </c>
      <c r="B5958">
        <v>2014</v>
      </c>
      <c r="C5958" t="s">
        <v>67</v>
      </c>
      <c r="D5958" t="s">
        <v>19</v>
      </c>
      <c r="E5958">
        <v>2</v>
      </c>
      <c r="F5958" t="s">
        <v>98</v>
      </c>
      <c r="G5958">
        <v>50</v>
      </c>
    </row>
    <row r="5959" spans="1:7" x14ac:dyDescent="0.25">
      <c r="A5959" s="66" t="str">
        <f t="shared" si="93"/>
        <v>2014, East of England, 2, 80+, Lung</v>
      </c>
      <c r="B5959">
        <v>2014</v>
      </c>
      <c r="C5959" t="s">
        <v>67</v>
      </c>
      <c r="D5959" t="s">
        <v>19</v>
      </c>
      <c r="E5959">
        <v>2</v>
      </c>
      <c r="F5959" t="s">
        <v>94</v>
      </c>
      <c r="G5959">
        <v>85</v>
      </c>
    </row>
    <row r="5960" spans="1:7" x14ac:dyDescent="0.25">
      <c r="A5960" s="66" t="str">
        <f t="shared" si="93"/>
        <v>2014, London, 2, 80+, Lung</v>
      </c>
      <c r="B5960">
        <v>2014</v>
      </c>
      <c r="C5960" t="s">
        <v>67</v>
      </c>
      <c r="D5960" t="s">
        <v>19</v>
      </c>
      <c r="E5960">
        <v>2</v>
      </c>
      <c r="F5960" t="s">
        <v>8</v>
      </c>
      <c r="G5960">
        <v>68</v>
      </c>
    </row>
    <row r="5961" spans="1:7" x14ac:dyDescent="0.25">
      <c r="A5961" s="66" t="str">
        <f t="shared" si="93"/>
        <v>2014, North East, 2, 80+, Lung</v>
      </c>
      <c r="B5961">
        <v>2014</v>
      </c>
      <c r="C5961" t="s">
        <v>67</v>
      </c>
      <c r="D5961" t="s">
        <v>19</v>
      </c>
      <c r="E5961">
        <v>2</v>
      </c>
      <c r="F5961" t="s">
        <v>99</v>
      </c>
      <c r="G5961">
        <v>76</v>
      </c>
    </row>
    <row r="5962" spans="1:7" x14ac:dyDescent="0.25">
      <c r="A5962" s="66" t="str">
        <f t="shared" si="93"/>
        <v>2014, North West, 2, 80+, Lung</v>
      </c>
      <c r="B5962">
        <v>2014</v>
      </c>
      <c r="C5962" t="s">
        <v>67</v>
      </c>
      <c r="D5962" t="s">
        <v>19</v>
      </c>
      <c r="E5962">
        <v>2</v>
      </c>
      <c r="F5962" t="s">
        <v>92</v>
      </c>
      <c r="G5962">
        <v>125</v>
      </c>
    </row>
    <row r="5963" spans="1:7" x14ac:dyDescent="0.25">
      <c r="A5963" s="66" t="str">
        <f t="shared" si="93"/>
        <v>2014, South East, 2, 80+, Lung</v>
      </c>
      <c r="B5963">
        <v>2014</v>
      </c>
      <c r="C5963" t="s">
        <v>67</v>
      </c>
      <c r="D5963" t="s">
        <v>19</v>
      </c>
      <c r="E5963">
        <v>2</v>
      </c>
      <c r="F5963" t="s">
        <v>93</v>
      </c>
      <c r="G5963">
        <v>115</v>
      </c>
    </row>
    <row r="5964" spans="1:7" x14ac:dyDescent="0.25">
      <c r="A5964" s="66" t="str">
        <f t="shared" si="93"/>
        <v>2014, South West, 2, 80+, Lung</v>
      </c>
      <c r="B5964">
        <v>2014</v>
      </c>
      <c r="C5964" t="s">
        <v>67</v>
      </c>
      <c r="D5964" t="s">
        <v>19</v>
      </c>
      <c r="E5964">
        <v>2</v>
      </c>
      <c r="F5964" t="s">
        <v>95</v>
      </c>
      <c r="G5964">
        <v>72</v>
      </c>
    </row>
    <row r="5965" spans="1:7" x14ac:dyDescent="0.25">
      <c r="A5965" s="66" t="str">
        <f t="shared" si="93"/>
        <v>2014, West Midlands, 2, 80+, Lung</v>
      </c>
      <c r="B5965">
        <v>2014</v>
      </c>
      <c r="C5965" t="s">
        <v>67</v>
      </c>
      <c r="D5965" t="s">
        <v>19</v>
      </c>
      <c r="E5965">
        <v>2</v>
      </c>
      <c r="F5965" t="s">
        <v>97</v>
      </c>
      <c r="G5965">
        <v>70</v>
      </c>
    </row>
    <row r="5966" spans="1:7" x14ac:dyDescent="0.25">
      <c r="A5966" s="66" t="str">
        <f t="shared" si="93"/>
        <v>2014, Yorkshire and The Humber, 2, 80+, Lung</v>
      </c>
      <c r="B5966">
        <v>2014</v>
      </c>
      <c r="C5966" t="s">
        <v>67</v>
      </c>
      <c r="D5966" t="s">
        <v>19</v>
      </c>
      <c r="E5966">
        <v>2</v>
      </c>
      <c r="F5966" t="s">
        <v>96</v>
      </c>
      <c r="G5966">
        <v>81</v>
      </c>
    </row>
    <row r="5967" spans="1:7" x14ac:dyDescent="0.25">
      <c r="A5967" s="66" t="str">
        <f t="shared" si="93"/>
        <v>2014, East Midlands, 3, 80+, Lung</v>
      </c>
      <c r="B5967">
        <v>2014</v>
      </c>
      <c r="C5967" t="s">
        <v>67</v>
      </c>
      <c r="D5967" t="s">
        <v>19</v>
      </c>
      <c r="E5967">
        <v>3</v>
      </c>
      <c r="F5967" t="s">
        <v>98</v>
      </c>
      <c r="G5967">
        <v>148</v>
      </c>
    </row>
    <row r="5968" spans="1:7" x14ac:dyDescent="0.25">
      <c r="A5968" s="66" t="str">
        <f t="shared" si="93"/>
        <v>2014, East of England, 3, 80+, Lung</v>
      </c>
      <c r="B5968">
        <v>2014</v>
      </c>
      <c r="C5968" t="s">
        <v>67</v>
      </c>
      <c r="D5968" t="s">
        <v>19</v>
      </c>
      <c r="E5968">
        <v>3</v>
      </c>
      <c r="F5968" t="s">
        <v>94</v>
      </c>
      <c r="G5968">
        <v>207</v>
      </c>
    </row>
    <row r="5969" spans="1:7" x14ac:dyDescent="0.25">
      <c r="A5969" s="66" t="str">
        <f t="shared" si="93"/>
        <v>2014, London, 3, 80+, Lung</v>
      </c>
      <c r="B5969">
        <v>2014</v>
      </c>
      <c r="C5969" t="s">
        <v>67</v>
      </c>
      <c r="D5969" t="s">
        <v>19</v>
      </c>
      <c r="E5969">
        <v>3</v>
      </c>
      <c r="F5969" t="s">
        <v>8</v>
      </c>
      <c r="G5969">
        <v>171</v>
      </c>
    </row>
    <row r="5970" spans="1:7" x14ac:dyDescent="0.25">
      <c r="A5970" s="66" t="str">
        <f t="shared" si="93"/>
        <v>2014, North East, 3, 80+, Lung</v>
      </c>
      <c r="B5970">
        <v>2014</v>
      </c>
      <c r="C5970" t="s">
        <v>67</v>
      </c>
      <c r="D5970" t="s">
        <v>19</v>
      </c>
      <c r="E5970">
        <v>3</v>
      </c>
      <c r="F5970" t="s">
        <v>99</v>
      </c>
      <c r="G5970">
        <v>139</v>
      </c>
    </row>
    <row r="5971" spans="1:7" x14ac:dyDescent="0.25">
      <c r="A5971" s="66" t="str">
        <f t="shared" si="93"/>
        <v>2014, North West, 3, 80+, Lung</v>
      </c>
      <c r="B5971">
        <v>2014</v>
      </c>
      <c r="C5971" t="s">
        <v>67</v>
      </c>
      <c r="D5971" t="s">
        <v>19</v>
      </c>
      <c r="E5971">
        <v>3</v>
      </c>
      <c r="F5971" t="s">
        <v>92</v>
      </c>
      <c r="G5971">
        <v>294</v>
      </c>
    </row>
    <row r="5972" spans="1:7" x14ac:dyDescent="0.25">
      <c r="A5972" s="66" t="str">
        <f t="shared" si="93"/>
        <v>2014, South East, 3, 80+, Lung</v>
      </c>
      <c r="B5972">
        <v>2014</v>
      </c>
      <c r="C5972" t="s">
        <v>67</v>
      </c>
      <c r="D5972" t="s">
        <v>19</v>
      </c>
      <c r="E5972">
        <v>3</v>
      </c>
      <c r="F5972" t="s">
        <v>93</v>
      </c>
      <c r="G5972">
        <v>270</v>
      </c>
    </row>
    <row r="5973" spans="1:7" x14ac:dyDescent="0.25">
      <c r="A5973" s="66" t="str">
        <f t="shared" si="93"/>
        <v>2014, South West, 3, 80+, Lung</v>
      </c>
      <c r="B5973">
        <v>2014</v>
      </c>
      <c r="C5973" t="s">
        <v>67</v>
      </c>
      <c r="D5973" t="s">
        <v>19</v>
      </c>
      <c r="E5973">
        <v>3</v>
      </c>
      <c r="F5973" t="s">
        <v>95</v>
      </c>
      <c r="G5973">
        <v>178</v>
      </c>
    </row>
    <row r="5974" spans="1:7" x14ac:dyDescent="0.25">
      <c r="A5974" s="66" t="str">
        <f t="shared" si="93"/>
        <v>2014, West Midlands, 3, 80+, Lung</v>
      </c>
      <c r="B5974">
        <v>2014</v>
      </c>
      <c r="C5974" t="s">
        <v>67</v>
      </c>
      <c r="D5974" t="s">
        <v>19</v>
      </c>
      <c r="E5974">
        <v>3</v>
      </c>
      <c r="F5974" t="s">
        <v>97</v>
      </c>
      <c r="G5974">
        <v>177</v>
      </c>
    </row>
    <row r="5975" spans="1:7" x14ac:dyDescent="0.25">
      <c r="A5975" s="66" t="str">
        <f t="shared" si="93"/>
        <v>2014, Yorkshire and The Humber, 3, 80+, Lung</v>
      </c>
      <c r="B5975">
        <v>2014</v>
      </c>
      <c r="C5975" t="s">
        <v>67</v>
      </c>
      <c r="D5975" t="s">
        <v>19</v>
      </c>
      <c r="E5975">
        <v>3</v>
      </c>
      <c r="F5975" t="s">
        <v>96</v>
      </c>
      <c r="G5975">
        <v>211</v>
      </c>
    </row>
    <row r="5976" spans="1:7" x14ac:dyDescent="0.25">
      <c r="A5976" s="66" t="str">
        <f t="shared" si="93"/>
        <v>2014, East Midlands, 4, 80+, Lung</v>
      </c>
      <c r="B5976">
        <v>2014</v>
      </c>
      <c r="C5976" t="s">
        <v>67</v>
      </c>
      <c r="D5976" t="s">
        <v>19</v>
      </c>
      <c r="E5976">
        <v>4</v>
      </c>
      <c r="F5976" t="s">
        <v>98</v>
      </c>
      <c r="G5976">
        <v>370</v>
      </c>
    </row>
    <row r="5977" spans="1:7" x14ac:dyDescent="0.25">
      <c r="A5977" s="66" t="str">
        <f t="shared" si="93"/>
        <v>2014, East of England, 4, 80+, Lung</v>
      </c>
      <c r="B5977">
        <v>2014</v>
      </c>
      <c r="C5977" t="s">
        <v>67</v>
      </c>
      <c r="D5977" t="s">
        <v>19</v>
      </c>
      <c r="E5977">
        <v>4</v>
      </c>
      <c r="F5977" t="s">
        <v>94</v>
      </c>
      <c r="G5977">
        <v>531</v>
      </c>
    </row>
    <row r="5978" spans="1:7" x14ac:dyDescent="0.25">
      <c r="A5978" s="66" t="str">
        <f t="shared" si="93"/>
        <v>2014, London, 4, 80+, Lung</v>
      </c>
      <c r="B5978">
        <v>2014</v>
      </c>
      <c r="C5978" t="s">
        <v>67</v>
      </c>
      <c r="D5978" t="s">
        <v>19</v>
      </c>
      <c r="E5978">
        <v>4</v>
      </c>
      <c r="F5978" t="s">
        <v>8</v>
      </c>
      <c r="G5978">
        <v>483</v>
      </c>
    </row>
    <row r="5979" spans="1:7" x14ac:dyDescent="0.25">
      <c r="A5979" s="66" t="str">
        <f t="shared" si="93"/>
        <v>2014, North East, 4, 80+, Lung</v>
      </c>
      <c r="B5979">
        <v>2014</v>
      </c>
      <c r="C5979" t="s">
        <v>67</v>
      </c>
      <c r="D5979" t="s">
        <v>19</v>
      </c>
      <c r="E5979">
        <v>4</v>
      </c>
      <c r="F5979" t="s">
        <v>99</v>
      </c>
      <c r="G5979">
        <v>381</v>
      </c>
    </row>
    <row r="5980" spans="1:7" x14ac:dyDescent="0.25">
      <c r="A5980" s="66" t="str">
        <f t="shared" si="93"/>
        <v>2014, North West, 4, 80+, Lung</v>
      </c>
      <c r="B5980">
        <v>2014</v>
      </c>
      <c r="C5980" t="s">
        <v>67</v>
      </c>
      <c r="D5980" t="s">
        <v>19</v>
      </c>
      <c r="E5980">
        <v>4</v>
      </c>
      <c r="F5980" t="s">
        <v>92</v>
      </c>
      <c r="G5980">
        <v>679</v>
      </c>
    </row>
    <row r="5981" spans="1:7" x14ac:dyDescent="0.25">
      <c r="A5981" s="66" t="str">
        <f t="shared" si="93"/>
        <v>2014, South East, 4, 80+, Lung</v>
      </c>
      <c r="B5981">
        <v>2014</v>
      </c>
      <c r="C5981" t="s">
        <v>67</v>
      </c>
      <c r="D5981" t="s">
        <v>19</v>
      </c>
      <c r="E5981">
        <v>4</v>
      </c>
      <c r="F5981" t="s">
        <v>93</v>
      </c>
      <c r="G5981">
        <v>673</v>
      </c>
    </row>
    <row r="5982" spans="1:7" x14ac:dyDescent="0.25">
      <c r="A5982" s="66" t="str">
        <f t="shared" si="93"/>
        <v>2014, South West, 4, 80+, Lung</v>
      </c>
      <c r="B5982">
        <v>2014</v>
      </c>
      <c r="C5982" t="s">
        <v>67</v>
      </c>
      <c r="D5982" t="s">
        <v>19</v>
      </c>
      <c r="E5982">
        <v>4</v>
      </c>
      <c r="F5982" t="s">
        <v>95</v>
      </c>
      <c r="G5982">
        <v>471</v>
      </c>
    </row>
    <row r="5983" spans="1:7" x14ac:dyDescent="0.25">
      <c r="A5983" s="66" t="str">
        <f t="shared" si="93"/>
        <v>2014, West Midlands, 4, 80+, Lung</v>
      </c>
      <c r="B5983">
        <v>2014</v>
      </c>
      <c r="C5983" t="s">
        <v>67</v>
      </c>
      <c r="D5983" t="s">
        <v>19</v>
      </c>
      <c r="E5983">
        <v>4</v>
      </c>
      <c r="F5983" t="s">
        <v>97</v>
      </c>
      <c r="G5983">
        <v>502</v>
      </c>
    </row>
    <row r="5984" spans="1:7" x14ac:dyDescent="0.25">
      <c r="A5984" s="66" t="str">
        <f t="shared" si="93"/>
        <v>2014, Yorkshire and The Humber, 4, 80+, Lung</v>
      </c>
      <c r="B5984">
        <v>2014</v>
      </c>
      <c r="C5984" t="s">
        <v>67</v>
      </c>
      <c r="D5984" t="s">
        <v>19</v>
      </c>
      <c r="E5984">
        <v>4</v>
      </c>
      <c r="F5984" t="s">
        <v>96</v>
      </c>
      <c r="G5984">
        <v>510</v>
      </c>
    </row>
    <row r="5985" spans="1:7" x14ac:dyDescent="0.25">
      <c r="A5985" s="66" t="str">
        <f t="shared" si="93"/>
        <v>2014, East Midlands, Unk/Oth, 80+, Lung</v>
      </c>
      <c r="B5985">
        <v>2014</v>
      </c>
      <c r="C5985" t="s">
        <v>67</v>
      </c>
      <c r="D5985" t="s">
        <v>19</v>
      </c>
      <c r="E5985" t="s">
        <v>26</v>
      </c>
      <c r="F5985" t="s">
        <v>98</v>
      </c>
      <c r="G5985">
        <v>214</v>
      </c>
    </row>
    <row r="5986" spans="1:7" x14ac:dyDescent="0.25">
      <c r="A5986" s="66" t="str">
        <f t="shared" si="93"/>
        <v>2014, East of England, Unk/Oth, 80+, Lung</v>
      </c>
      <c r="B5986">
        <v>2014</v>
      </c>
      <c r="C5986" t="s">
        <v>67</v>
      </c>
      <c r="D5986" t="s">
        <v>19</v>
      </c>
      <c r="E5986" t="s">
        <v>26</v>
      </c>
      <c r="F5986" t="s">
        <v>94</v>
      </c>
      <c r="G5986">
        <v>111</v>
      </c>
    </row>
    <row r="5987" spans="1:7" x14ac:dyDescent="0.25">
      <c r="A5987" s="66" t="str">
        <f t="shared" si="93"/>
        <v>2014, London, Unk/Oth, 80+, Lung</v>
      </c>
      <c r="B5987">
        <v>2014</v>
      </c>
      <c r="C5987" t="s">
        <v>67</v>
      </c>
      <c r="D5987" t="s">
        <v>19</v>
      </c>
      <c r="E5987" t="s">
        <v>26</v>
      </c>
      <c r="F5987" t="s">
        <v>8</v>
      </c>
      <c r="G5987">
        <v>219</v>
      </c>
    </row>
    <row r="5988" spans="1:7" x14ac:dyDescent="0.25">
      <c r="A5988" s="66" t="str">
        <f t="shared" si="93"/>
        <v>2014, North East, Unk/Oth, 80+, Lung</v>
      </c>
      <c r="B5988">
        <v>2014</v>
      </c>
      <c r="C5988" t="s">
        <v>67</v>
      </c>
      <c r="D5988" t="s">
        <v>19</v>
      </c>
      <c r="E5988" t="s">
        <v>26</v>
      </c>
      <c r="F5988" t="s">
        <v>99</v>
      </c>
      <c r="G5988">
        <v>71</v>
      </c>
    </row>
    <row r="5989" spans="1:7" x14ac:dyDescent="0.25">
      <c r="A5989" s="66" t="str">
        <f t="shared" si="93"/>
        <v>2014, North West, Unk/Oth, 80+, Lung</v>
      </c>
      <c r="B5989">
        <v>2014</v>
      </c>
      <c r="C5989" t="s">
        <v>67</v>
      </c>
      <c r="D5989" t="s">
        <v>19</v>
      </c>
      <c r="E5989" t="s">
        <v>26</v>
      </c>
      <c r="F5989" t="s">
        <v>92</v>
      </c>
      <c r="G5989">
        <v>261</v>
      </c>
    </row>
    <row r="5990" spans="1:7" x14ac:dyDescent="0.25">
      <c r="A5990" s="66" t="str">
        <f t="shared" si="93"/>
        <v>2014, South East, Unk/Oth, 80+, Lung</v>
      </c>
      <c r="B5990">
        <v>2014</v>
      </c>
      <c r="C5990" t="s">
        <v>67</v>
      </c>
      <c r="D5990" t="s">
        <v>19</v>
      </c>
      <c r="E5990" t="s">
        <v>26</v>
      </c>
      <c r="F5990" t="s">
        <v>93</v>
      </c>
      <c r="G5990">
        <v>293</v>
      </c>
    </row>
    <row r="5991" spans="1:7" x14ac:dyDescent="0.25">
      <c r="A5991" s="66" t="str">
        <f t="shared" si="93"/>
        <v>2014, South West, Unk/Oth, 80+, Lung</v>
      </c>
      <c r="B5991">
        <v>2014</v>
      </c>
      <c r="C5991" t="s">
        <v>67</v>
      </c>
      <c r="D5991" t="s">
        <v>19</v>
      </c>
      <c r="E5991" t="s">
        <v>26</v>
      </c>
      <c r="F5991" t="s">
        <v>95</v>
      </c>
      <c r="G5991">
        <v>163</v>
      </c>
    </row>
    <row r="5992" spans="1:7" x14ac:dyDescent="0.25">
      <c r="A5992" s="66" t="str">
        <f t="shared" si="93"/>
        <v>2014, West Midlands, Unk/Oth, 80+, Lung</v>
      </c>
      <c r="B5992">
        <v>2014</v>
      </c>
      <c r="C5992" t="s">
        <v>67</v>
      </c>
      <c r="D5992" t="s">
        <v>19</v>
      </c>
      <c r="E5992" t="s">
        <v>26</v>
      </c>
      <c r="F5992" t="s">
        <v>97</v>
      </c>
      <c r="G5992">
        <v>145</v>
      </c>
    </row>
    <row r="5993" spans="1:7" x14ac:dyDescent="0.25">
      <c r="A5993" s="66" t="str">
        <f t="shared" si="93"/>
        <v>2014, Yorkshire and The Humber, Unk/Oth, 80+, Lung</v>
      </c>
      <c r="B5993">
        <v>2014</v>
      </c>
      <c r="C5993" t="s">
        <v>67</v>
      </c>
      <c r="D5993" t="s">
        <v>19</v>
      </c>
      <c r="E5993" t="s">
        <v>26</v>
      </c>
      <c r="F5993" t="s">
        <v>96</v>
      </c>
      <c r="G5993">
        <v>135</v>
      </c>
    </row>
    <row r="5994" spans="1:7" x14ac:dyDescent="0.25">
      <c r="A5994" s="66" t="str">
        <f t="shared" si="93"/>
        <v>2014, East Midlands, 1, 0-49, Melanoma</v>
      </c>
      <c r="B5994">
        <v>2014</v>
      </c>
      <c r="C5994" t="s">
        <v>68</v>
      </c>
      <c r="D5994" t="s">
        <v>25</v>
      </c>
      <c r="E5994">
        <v>1</v>
      </c>
      <c r="F5994" t="s">
        <v>98</v>
      </c>
      <c r="G5994">
        <v>190</v>
      </c>
    </row>
    <row r="5995" spans="1:7" x14ac:dyDescent="0.25">
      <c r="A5995" s="66" t="str">
        <f t="shared" si="93"/>
        <v>2014, East of England, 1, 0-49, Melanoma</v>
      </c>
      <c r="B5995">
        <v>2014</v>
      </c>
      <c r="C5995" t="s">
        <v>68</v>
      </c>
      <c r="D5995" t="s">
        <v>25</v>
      </c>
      <c r="E5995">
        <v>1</v>
      </c>
      <c r="F5995" t="s">
        <v>94</v>
      </c>
      <c r="G5995">
        <v>248</v>
      </c>
    </row>
    <row r="5996" spans="1:7" x14ac:dyDescent="0.25">
      <c r="A5996" s="66" t="str">
        <f t="shared" si="93"/>
        <v>2014, London, 1, 0-49, Melanoma</v>
      </c>
      <c r="B5996">
        <v>2014</v>
      </c>
      <c r="C5996" t="s">
        <v>68</v>
      </c>
      <c r="D5996" t="s">
        <v>25</v>
      </c>
      <c r="E5996">
        <v>1</v>
      </c>
      <c r="F5996" t="s">
        <v>8</v>
      </c>
      <c r="G5996">
        <v>281</v>
      </c>
    </row>
    <row r="5997" spans="1:7" x14ac:dyDescent="0.25">
      <c r="A5997" s="66" t="str">
        <f t="shared" si="93"/>
        <v>2014, North East, 1, 0-49, Melanoma</v>
      </c>
      <c r="B5997">
        <v>2014</v>
      </c>
      <c r="C5997" t="s">
        <v>68</v>
      </c>
      <c r="D5997" t="s">
        <v>25</v>
      </c>
      <c r="E5997">
        <v>1</v>
      </c>
      <c r="F5997" t="s">
        <v>99</v>
      </c>
      <c r="G5997">
        <v>210</v>
      </c>
    </row>
    <row r="5998" spans="1:7" x14ac:dyDescent="0.25">
      <c r="A5998" s="66" t="str">
        <f t="shared" si="93"/>
        <v>2014, North West, 1, 0-49, Melanoma</v>
      </c>
      <c r="B5998">
        <v>2014</v>
      </c>
      <c r="C5998" t="s">
        <v>68</v>
      </c>
      <c r="D5998" t="s">
        <v>25</v>
      </c>
      <c r="E5998">
        <v>1</v>
      </c>
      <c r="F5998" t="s">
        <v>92</v>
      </c>
      <c r="G5998">
        <v>335</v>
      </c>
    </row>
    <row r="5999" spans="1:7" x14ac:dyDescent="0.25">
      <c r="A5999" s="66" t="str">
        <f t="shared" si="93"/>
        <v>2014, South East, 1, 0-49, Melanoma</v>
      </c>
      <c r="B5999">
        <v>2014</v>
      </c>
      <c r="C5999" t="s">
        <v>68</v>
      </c>
      <c r="D5999" t="s">
        <v>25</v>
      </c>
      <c r="E5999">
        <v>1</v>
      </c>
      <c r="F5999" t="s">
        <v>93</v>
      </c>
      <c r="G5999">
        <v>427</v>
      </c>
    </row>
    <row r="6000" spans="1:7" x14ac:dyDescent="0.25">
      <c r="A6000" s="66" t="str">
        <f t="shared" si="93"/>
        <v>2014, South West, 1, 0-49, Melanoma</v>
      </c>
      <c r="B6000">
        <v>2014</v>
      </c>
      <c r="C6000" t="s">
        <v>68</v>
      </c>
      <c r="D6000" t="s">
        <v>25</v>
      </c>
      <c r="E6000">
        <v>1</v>
      </c>
      <c r="F6000" t="s">
        <v>95</v>
      </c>
      <c r="G6000">
        <v>250</v>
      </c>
    </row>
    <row r="6001" spans="1:7" x14ac:dyDescent="0.25">
      <c r="A6001" s="66" t="str">
        <f t="shared" si="93"/>
        <v>2014, West Midlands, 1, 0-49, Melanoma</v>
      </c>
      <c r="B6001">
        <v>2014</v>
      </c>
      <c r="C6001" t="s">
        <v>68</v>
      </c>
      <c r="D6001" t="s">
        <v>25</v>
      </c>
      <c r="E6001">
        <v>1</v>
      </c>
      <c r="F6001" t="s">
        <v>97</v>
      </c>
      <c r="G6001">
        <v>200</v>
      </c>
    </row>
    <row r="6002" spans="1:7" x14ac:dyDescent="0.25">
      <c r="A6002" s="66" t="str">
        <f t="shared" si="93"/>
        <v>2014, Yorkshire and The Humber, 1, 0-49, Melanoma</v>
      </c>
      <c r="B6002">
        <v>2014</v>
      </c>
      <c r="C6002" t="s">
        <v>68</v>
      </c>
      <c r="D6002" t="s">
        <v>25</v>
      </c>
      <c r="E6002">
        <v>1</v>
      </c>
      <c r="F6002" t="s">
        <v>96</v>
      </c>
      <c r="G6002">
        <v>230</v>
      </c>
    </row>
    <row r="6003" spans="1:7" x14ac:dyDescent="0.25">
      <c r="A6003" s="66" t="str">
        <f t="shared" si="93"/>
        <v>2014, East Midlands, 2, 0-49, Melanoma</v>
      </c>
      <c r="B6003">
        <v>2014</v>
      </c>
      <c r="C6003" t="s">
        <v>68</v>
      </c>
      <c r="D6003" t="s">
        <v>25</v>
      </c>
      <c r="E6003">
        <v>2</v>
      </c>
      <c r="F6003" t="s">
        <v>98</v>
      </c>
      <c r="G6003">
        <v>30</v>
      </c>
    </row>
    <row r="6004" spans="1:7" x14ac:dyDescent="0.25">
      <c r="A6004" s="66" t="str">
        <f t="shared" si="93"/>
        <v>2014, East of England, 2, 0-49, Melanoma</v>
      </c>
      <c r="B6004">
        <v>2014</v>
      </c>
      <c r="C6004" t="s">
        <v>68</v>
      </c>
      <c r="D6004" t="s">
        <v>25</v>
      </c>
      <c r="E6004">
        <v>2</v>
      </c>
      <c r="F6004" t="s">
        <v>94</v>
      </c>
      <c r="G6004">
        <v>31</v>
      </c>
    </row>
    <row r="6005" spans="1:7" x14ac:dyDescent="0.25">
      <c r="A6005" s="66" t="str">
        <f t="shared" si="93"/>
        <v>2014, London, 2, 0-49, Melanoma</v>
      </c>
      <c r="B6005">
        <v>2014</v>
      </c>
      <c r="C6005" t="s">
        <v>68</v>
      </c>
      <c r="D6005" t="s">
        <v>25</v>
      </c>
      <c r="E6005">
        <v>2</v>
      </c>
      <c r="F6005" t="s">
        <v>8</v>
      </c>
      <c r="G6005">
        <v>41</v>
      </c>
    </row>
    <row r="6006" spans="1:7" x14ac:dyDescent="0.25">
      <c r="A6006" s="66" t="str">
        <f t="shared" si="93"/>
        <v>2014, North East, 2, 0-49, Melanoma</v>
      </c>
      <c r="B6006">
        <v>2014</v>
      </c>
      <c r="C6006" t="s">
        <v>68</v>
      </c>
      <c r="D6006" t="s">
        <v>25</v>
      </c>
      <c r="E6006">
        <v>2</v>
      </c>
      <c r="F6006" t="s">
        <v>99</v>
      </c>
      <c r="G6006">
        <v>23</v>
      </c>
    </row>
    <row r="6007" spans="1:7" x14ac:dyDescent="0.25">
      <c r="A6007" s="66" t="str">
        <f t="shared" si="93"/>
        <v>2014, North West, 2, 0-49, Melanoma</v>
      </c>
      <c r="B6007">
        <v>2014</v>
      </c>
      <c r="C6007" t="s">
        <v>68</v>
      </c>
      <c r="D6007" t="s">
        <v>25</v>
      </c>
      <c r="E6007">
        <v>2</v>
      </c>
      <c r="F6007" t="s">
        <v>92</v>
      </c>
      <c r="G6007">
        <v>37</v>
      </c>
    </row>
    <row r="6008" spans="1:7" x14ac:dyDescent="0.25">
      <c r="A6008" s="66" t="str">
        <f t="shared" si="93"/>
        <v>2014, South East, 2, 0-49, Melanoma</v>
      </c>
      <c r="B6008">
        <v>2014</v>
      </c>
      <c r="C6008" t="s">
        <v>68</v>
      </c>
      <c r="D6008" t="s">
        <v>25</v>
      </c>
      <c r="E6008">
        <v>2</v>
      </c>
      <c r="F6008" t="s">
        <v>93</v>
      </c>
      <c r="G6008">
        <v>57</v>
      </c>
    </row>
    <row r="6009" spans="1:7" x14ac:dyDescent="0.25">
      <c r="A6009" s="66" t="str">
        <f t="shared" si="93"/>
        <v>2014, South West, 2, 0-49, Melanoma</v>
      </c>
      <c r="B6009">
        <v>2014</v>
      </c>
      <c r="C6009" t="s">
        <v>68</v>
      </c>
      <c r="D6009" t="s">
        <v>25</v>
      </c>
      <c r="E6009">
        <v>2</v>
      </c>
      <c r="F6009" t="s">
        <v>95</v>
      </c>
      <c r="G6009">
        <v>39</v>
      </c>
    </row>
    <row r="6010" spans="1:7" x14ac:dyDescent="0.25">
      <c r="A6010" s="66" t="str">
        <f t="shared" si="93"/>
        <v>2014, West Midlands, 2, 0-49, Melanoma</v>
      </c>
      <c r="B6010">
        <v>2014</v>
      </c>
      <c r="C6010" t="s">
        <v>68</v>
      </c>
      <c r="D6010" t="s">
        <v>25</v>
      </c>
      <c r="E6010">
        <v>2</v>
      </c>
      <c r="F6010" t="s">
        <v>97</v>
      </c>
      <c r="G6010">
        <v>34</v>
      </c>
    </row>
    <row r="6011" spans="1:7" x14ac:dyDescent="0.25">
      <c r="A6011" s="66" t="str">
        <f t="shared" si="93"/>
        <v>2014, Yorkshire and The Humber, 2, 0-49, Melanoma</v>
      </c>
      <c r="B6011">
        <v>2014</v>
      </c>
      <c r="C6011" t="s">
        <v>68</v>
      </c>
      <c r="D6011" t="s">
        <v>25</v>
      </c>
      <c r="E6011">
        <v>2</v>
      </c>
      <c r="F6011" t="s">
        <v>96</v>
      </c>
      <c r="G6011">
        <v>19</v>
      </c>
    </row>
    <row r="6012" spans="1:7" x14ac:dyDescent="0.25">
      <c r="A6012" s="66" t="str">
        <f t="shared" si="93"/>
        <v>2014, East Midlands, 3, 0-49, Melanoma</v>
      </c>
      <c r="B6012">
        <v>2014</v>
      </c>
      <c r="C6012" t="s">
        <v>68</v>
      </c>
      <c r="D6012" t="s">
        <v>25</v>
      </c>
      <c r="E6012">
        <v>3</v>
      </c>
      <c r="F6012" t="s">
        <v>98</v>
      </c>
      <c r="G6012">
        <v>7</v>
      </c>
    </row>
    <row r="6013" spans="1:7" x14ac:dyDescent="0.25">
      <c r="A6013" s="66" t="str">
        <f t="shared" si="93"/>
        <v>2014, East of England, 3, 0-49, Melanoma</v>
      </c>
      <c r="B6013">
        <v>2014</v>
      </c>
      <c r="C6013" t="s">
        <v>68</v>
      </c>
      <c r="D6013" t="s">
        <v>25</v>
      </c>
      <c r="E6013">
        <v>3</v>
      </c>
      <c r="F6013" t="s">
        <v>94</v>
      </c>
      <c r="G6013">
        <v>22</v>
      </c>
    </row>
    <row r="6014" spans="1:7" x14ac:dyDescent="0.25">
      <c r="A6014" s="66" t="str">
        <f t="shared" si="93"/>
        <v>2014, London, 3, 0-49, Melanoma</v>
      </c>
      <c r="B6014">
        <v>2014</v>
      </c>
      <c r="C6014" t="s">
        <v>68</v>
      </c>
      <c r="D6014" t="s">
        <v>25</v>
      </c>
      <c r="E6014">
        <v>3</v>
      </c>
      <c r="F6014" t="s">
        <v>8</v>
      </c>
      <c r="G6014">
        <v>17</v>
      </c>
    </row>
    <row r="6015" spans="1:7" x14ac:dyDescent="0.25">
      <c r="A6015" s="66" t="str">
        <f t="shared" si="93"/>
        <v>2014, North East, 3, 0-49, Melanoma</v>
      </c>
      <c r="B6015">
        <v>2014</v>
      </c>
      <c r="C6015" t="s">
        <v>68</v>
      </c>
      <c r="D6015" t="s">
        <v>25</v>
      </c>
      <c r="E6015">
        <v>3</v>
      </c>
      <c r="F6015" t="s">
        <v>99</v>
      </c>
      <c r="G6015" t="s">
        <v>116</v>
      </c>
    </row>
    <row r="6016" spans="1:7" x14ac:dyDescent="0.25">
      <c r="A6016" s="66" t="str">
        <f t="shared" si="93"/>
        <v>2014, North West, 3, 0-49, Melanoma</v>
      </c>
      <c r="B6016">
        <v>2014</v>
      </c>
      <c r="C6016" t="s">
        <v>68</v>
      </c>
      <c r="D6016" t="s">
        <v>25</v>
      </c>
      <c r="E6016">
        <v>3</v>
      </c>
      <c r="F6016" t="s">
        <v>92</v>
      </c>
      <c r="G6016">
        <v>40</v>
      </c>
    </row>
    <row r="6017" spans="1:7" x14ac:dyDescent="0.25">
      <c r="A6017" s="66" t="str">
        <f t="shared" si="93"/>
        <v>2014, South East, 3, 0-49, Melanoma</v>
      </c>
      <c r="B6017">
        <v>2014</v>
      </c>
      <c r="C6017" t="s">
        <v>68</v>
      </c>
      <c r="D6017" t="s">
        <v>25</v>
      </c>
      <c r="E6017">
        <v>3</v>
      </c>
      <c r="F6017" t="s">
        <v>93</v>
      </c>
      <c r="G6017">
        <v>21</v>
      </c>
    </row>
    <row r="6018" spans="1:7" x14ac:dyDescent="0.25">
      <c r="A6018" s="66" t="str">
        <f t="shared" ref="A6018:A6081" si="94">B6018&amp;", "&amp;F6018&amp;", "&amp;E6018&amp;", "&amp;D6018&amp;", "&amp;C6018</f>
        <v>2014, South West, 3, 0-49, Melanoma</v>
      </c>
      <c r="B6018">
        <v>2014</v>
      </c>
      <c r="C6018" t="s">
        <v>68</v>
      </c>
      <c r="D6018" t="s">
        <v>25</v>
      </c>
      <c r="E6018">
        <v>3</v>
      </c>
      <c r="F6018" t="s">
        <v>95</v>
      </c>
      <c r="G6018">
        <v>20</v>
      </c>
    </row>
    <row r="6019" spans="1:7" x14ac:dyDescent="0.25">
      <c r="A6019" s="66" t="str">
        <f t="shared" si="94"/>
        <v>2014, West Midlands, 3, 0-49, Melanoma</v>
      </c>
      <c r="B6019">
        <v>2014</v>
      </c>
      <c r="C6019" t="s">
        <v>68</v>
      </c>
      <c r="D6019" t="s">
        <v>25</v>
      </c>
      <c r="E6019">
        <v>3</v>
      </c>
      <c r="F6019" t="s">
        <v>97</v>
      </c>
      <c r="G6019">
        <v>9</v>
      </c>
    </row>
    <row r="6020" spans="1:7" x14ac:dyDescent="0.25">
      <c r="A6020" s="66" t="str">
        <f t="shared" si="94"/>
        <v>2014, Yorkshire and The Humber, 3, 0-49, Melanoma</v>
      </c>
      <c r="B6020">
        <v>2014</v>
      </c>
      <c r="C6020" t="s">
        <v>68</v>
      </c>
      <c r="D6020" t="s">
        <v>25</v>
      </c>
      <c r="E6020">
        <v>3</v>
      </c>
      <c r="F6020" t="s">
        <v>96</v>
      </c>
      <c r="G6020">
        <v>24</v>
      </c>
    </row>
    <row r="6021" spans="1:7" x14ac:dyDescent="0.25">
      <c r="A6021" s="66" t="str">
        <f t="shared" si="94"/>
        <v>2014, East Midlands, 4, 0-49, Melanoma</v>
      </c>
      <c r="B6021">
        <v>2014</v>
      </c>
      <c r="C6021" t="s">
        <v>68</v>
      </c>
      <c r="D6021" t="s">
        <v>25</v>
      </c>
      <c r="E6021">
        <v>4</v>
      </c>
      <c r="F6021" t="s">
        <v>98</v>
      </c>
      <c r="G6021" t="s">
        <v>116</v>
      </c>
    </row>
    <row r="6022" spans="1:7" x14ac:dyDescent="0.25">
      <c r="A6022" s="66" t="str">
        <f t="shared" si="94"/>
        <v>2014, East of England, 4, 0-49, Melanoma</v>
      </c>
      <c r="B6022">
        <v>2014</v>
      </c>
      <c r="C6022" t="s">
        <v>68</v>
      </c>
      <c r="D6022" t="s">
        <v>25</v>
      </c>
      <c r="E6022">
        <v>4</v>
      </c>
      <c r="F6022" t="s">
        <v>94</v>
      </c>
      <c r="G6022" t="s">
        <v>116</v>
      </c>
    </row>
    <row r="6023" spans="1:7" x14ac:dyDescent="0.25">
      <c r="A6023" s="66" t="str">
        <f t="shared" si="94"/>
        <v>2014, London, 4, 0-49, Melanoma</v>
      </c>
      <c r="B6023">
        <v>2014</v>
      </c>
      <c r="C6023" t="s">
        <v>68</v>
      </c>
      <c r="D6023" t="s">
        <v>25</v>
      </c>
      <c r="E6023">
        <v>4</v>
      </c>
      <c r="F6023" t="s">
        <v>8</v>
      </c>
      <c r="G6023" t="s">
        <v>116</v>
      </c>
    </row>
    <row r="6024" spans="1:7" x14ac:dyDescent="0.25">
      <c r="A6024" s="66" t="str">
        <f t="shared" si="94"/>
        <v>2014, North West, 4, 0-49, Melanoma</v>
      </c>
      <c r="B6024">
        <v>2014</v>
      </c>
      <c r="C6024" t="s">
        <v>68</v>
      </c>
      <c r="D6024" t="s">
        <v>25</v>
      </c>
      <c r="E6024">
        <v>4</v>
      </c>
      <c r="F6024" t="s">
        <v>92</v>
      </c>
      <c r="G6024">
        <v>8</v>
      </c>
    </row>
    <row r="6025" spans="1:7" x14ac:dyDescent="0.25">
      <c r="A6025" s="66" t="str">
        <f t="shared" si="94"/>
        <v>2014, South East, 4, 0-49, Melanoma</v>
      </c>
      <c r="B6025">
        <v>2014</v>
      </c>
      <c r="C6025" t="s">
        <v>68</v>
      </c>
      <c r="D6025" t="s">
        <v>25</v>
      </c>
      <c r="E6025">
        <v>4</v>
      </c>
      <c r="F6025" t="s">
        <v>93</v>
      </c>
      <c r="G6025">
        <v>11</v>
      </c>
    </row>
    <row r="6026" spans="1:7" x14ac:dyDescent="0.25">
      <c r="A6026" s="66" t="str">
        <f t="shared" si="94"/>
        <v>2014, South West, 4, 0-49, Melanoma</v>
      </c>
      <c r="B6026">
        <v>2014</v>
      </c>
      <c r="C6026" t="s">
        <v>68</v>
      </c>
      <c r="D6026" t="s">
        <v>25</v>
      </c>
      <c r="E6026">
        <v>4</v>
      </c>
      <c r="F6026" t="s">
        <v>95</v>
      </c>
      <c r="G6026" t="s">
        <v>116</v>
      </c>
    </row>
    <row r="6027" spans="1:7" x14ac:dyDescent="0.25">
      <c r="A6027" s="66" t="str">
        <f t="shared" si="94"/>
        <v>2014, West Midlands, 4, 0-49, Melanoma</v>
      </c>
      <c r="B6027">
        <v>2014</v>
      </c>
      <c r="C6027" t="s">
        <v>68</v>
      </c>
      <c r="D6027" t="s">
        <v>25</v>
      </c>
      <c r="E6027">
        <v>4</v>
      </c>
      <c r="F6027" t="s">
        <v>97</v>
      </c>
      <c r="G6027" t="s">
        <v>116</v>
      </c>
    </row>
    <row r="6028" spans="1:7" x14ac:dyDescent="0.25">
      <c r="A6028" s="66" t="str">
        <f t="shared" si="94"/>
        <v>2014, Yorkshire and The Humber, 4, 0-49, Melanoma</v>
      </c>
      <c r="B6028">
        <v>2014</v>
      </c>
      <c r="C6028" t="s">
        <v>68</v>
      </c>
      <c r="D6028" t="s">
        <v>25</v>
      </c>
      <c r="E6028">
        <v>4</v>
      </c>
      <c r="F6028" t="s">
        <v>96</v>
      </c>
      <c r="G6028" t="s">
        <v>116</v>
      </c>
    </row>
    <row r="6029" spans="1:7" x14ac:dyDescent="0.25">
      <c r="A6029" s="66" t="str">
        <f t="shared" si="94"/>
        <v>2014, East Midlands, Unk/Oth, 0-49, Melanoma</v>
      </c>
      <c r="B6029">
        <v>2014</v>
      </c>
      <c r="C6029" t="s">
        <v>68</v>
      </c>
      <c r="D6029" t="s">
        <v>25</v>
      </c>
      <c r="E6029" t="s">
        <v>26</v>
      </c>
      <c r="F6029" t="s">
        <v>98</v>
      </c>
      <c r="G6029">
        <v>27</v>
      </c>
    </row>
    <row r="6030" spans="1:7" x14ac:dyDescent="0.25">
      <c r="A6030" s="66" t="str">
        <f t="shared" si="94"/>
        <v>2014, East of England, Unk/Oth, 0-49, Melanoma</v>
      </c>
      <c r="B6030">
        <v>2014</v>
      </c>
      <c r="C6030" t="s">
        <v>68</v>
      </c>
      <c r="D6030" t="s">
        <v>25</v>
      </c>
      <c r="E6030" t="s">
        <v>26</v>
      </c>
      <c r="F6030" t="s">
        <v>94</v>
      </c>
      <c r="G6030">
        <v>24</v>
      </c>
    </row>
    <row r="6031" spans="1:7" x14ac:dyDescent="0.25">
      <c r="A6031" s="66" t="str">
        <f t="shared" si="94"/>
        <v>2014, London, Unk/Oth, 0-49, Melanoma</v>
      </c>
      <c r="B6031">
        <v>2014</v>
      </c>
      <c r="C6031" t="s">
        <v>68</v>
      </c>
      <c r="D6031" t="s">
        <v>25</v>
      </c>
      <c r="E6031" t="s">
        <v>26</v>
      </c>
      <c r="F6031" t="s">
        <v>8</v>
      </c>
      <c r="G6031">
        <v>35</v>
      </c>
    </row>
    <row r="6032" spans="1:7" x14ac:dyDescent="0.25">
      <c r="A6032" s="66" t="str">
        <f t="shared" si="94"/>
        <v>2014, North East, Unk/Oth, 0-49, Melanoma</v>
      </c>
      <c r="B6032">
        <v>2014</v>
      </c>
      <c r="C6032" t="s">
        <v>68</v>
      </c>
      <c r="D6032" t="s">
        <v>25</v>
      </c>
      <c r="E6032" t="s">
        <v>26</v>
      </c>
      <c r="F6032" t="s">
        <v>99</v>
      </c>
      <c r="G6032">
        <v>14</v>
      </c>
    </row>
    <row r="6033" spans="1:7" x14ac:dyDescent="0.25">
      <c r="A6033" s="66" t="str">
        <f t="shared" si="94"/>
        <v>2014, North West, Unk/Oth, 0-49, Melanoma</v>
      </c>
      <c r="B6033">
        <v>2014</v>
      </c>
      <c r="C6033" t="s">
        <v>68</v>
      </c>
      <c r="D6033" t="s">
        <v>25</v>
      </c>
      <c r="E6033" t="s">
        <v>26</v>
      </c>
      <c r="F6033" t="s">
        <v>92</v>
      </c>
      <c r="G6033">
        <v>22</v>
      </c>
    </row>
    <row r="6034" spans="1:7" x14ac:dyDescent="0.25">
      <c r="A6034" s="66" t="str">
        <f t="shared" si="94"/>
        <v>2014, South East, Unk/Oth, 0-49, Melanoma</v>
      </c>
      <c r="B6034">
        <v>2014</v>
      </c>
      <c r="C6034" t="s">
        <v>68</v>
      </c>
      <c r="D6034" t="s">
        <v>25</v>
      </c>
      <c r="E6034" t="s">
        <v>26</v>
      </c>
      <c r="F6034" t="s">
        <v>93</v>
      </c>
      <c r="G6034">
        <v>44</v>
      </c>
    </row>
    <row r="6035" spans="1:7" x14ac:dyDescent="0.25">
      <c r="A6035" s="66" t="str">
        <f t="shared" si="94"/>
        <v>2014, South West, Unk/Oth, 0-49, Melanoma</v>
      </c>
      <c r="B6035">
        <v>2014</v>
      </c>
      <c r="C6035" t="s">
        <v>68</v>
      </c>
      <c r="D6035" t="s">
        <v>25</v>
      </c>
      <c r="E6035" t="s">
        <v>26</v>
      </c>
      <c r="F6035" t="s">
        <v>95</v>
      </c>
      <c r="G6035">
        <v>13</v>
      </c>
    </row>
    <row r="6036" spans="1:7" x14ac:dyDescent="0.25">
      <c r="A6036" s="66" t="str">
        <f t="shared" si="94"/>
        <v>2014, West Midlands, Unk/Oth, 0-49, Melanoma</v>
      </c>
      <c r="B6036">
        <v>2014</v>
      </c>
      <c r="C6036" t="s">
        <v>68</v>
      </c>
      <c r="D6036" t="s">
        <v>25</v>
      </c>
      <c r="E6036" t="s">
        <v>26</v>
      </c>
      <c r="F6036" t="s">
        <v>97</v>
      </c>
      <c r="G6036">
        <v>22</v>
      </c>
    </row>
    <row r="6037" spans="1:7" x14ac:dyDescent="0.25">
      <c r="A6037" s="66" t="str">
        <f t="shared" si="94"/>
        <v>2014, Yorkshire and The Humber, Unk/Oth, 0-49, Melanoma</v>
      </c>
      <c r="B6037">
        <v>2014</v>
      </c>
      <c r="C6037" t="s">
        <v>68</v>
      </c>
      <c r="D6037" t="s">
        <v>25</v>
      </c>
      <c r="E6037" t="s">
        <v>26</v>
      </c>
      <c r="F6037" t="s">
        <v>96</v>
      </c>
      <c r="G6037">
        <v>7</v>
      </c>
    </row>
    <row r="6038" spans="1:7" x14ac:dyDescent="0.25">
      <c r="A6038" s="66" t="str">
        <f t="shared" si="94"/>
        <v>2014, East Midlands, 1, 50-59, Melanoma</v>
      </c>
      <c r="B6038">
        <v>2014</v>
      </c>
      <c r="C6038" t="s">
        <v>68</v>
      </c>
      <c r="D6038" t="s">
        <v>16</v>
      </c>
      <c r="E6038">
        <v>1</v>
      </c>
      <c r="F6038" t="s">
        <v>98</v>
      </c>
      <c r="G6038">
        <v>147</v>
      </c>
    </row>
    <row r="6039" spans="1:7" x14ac:dyDescent="0.25">
      <c r="A6039" s="66" t="str">
        <f t="shared" si="94"/>
        <v>2014, East of England, 1, 50-59, Melanoma</v>
      </c>
      <c r="B6039">
        <v>2014</v>
      </c>
      <c r="C6039" t="s">
        <v>68</v>
      </c>
      <c r="D6039" t="s">
        <v>16</v>
      </c>
      <c r="E6039">
        <v>1</v>
      </c>
      <c r="F6039" t="s">
        <v>94</v>
      </c>
      <c r="G6039">
        <v>195</v>
      </c>
    </row>
    <row r="6040" spans="1:7" x14ac:dyDescent="0.25">
      <c r="A6040" s="66" t="str">
        <f t="shared" si="94"/>
        <v>2014, London, 1, 50-59, Melanoma</v>
      </c>
      <c r="B6040">
        <v>2014</v>
      </c>
      <c r="C6040" t="s">
        <v>68</v>
      </c>
      <c r="D6040" t="s">
        <v>16</v>
      </c>
      <c r="E6040">
        <v>1</v>
      </c>
      <c r="F6040" t="s">
        <v>8</v>
      </c>
      <c r="G6040">
        <v>130</v>
      </c>
    </row>
    <row r="6041" spans="1:7" x14ac:dyDescent="0.25">
      <c r="A6041" s="66" t="str">
        <f t="shared" si="94"/>
        <v>2014, North East, 1, 50-59, Melanoma</v>
      </c>
      <c r="B6041">
        <v>2014</v>
      </c>
      <c r="C6041" t="s">
        <v>68</v>
      </c>
      <c r="D6041" t="s">
        <v>16</v>
      </c>
      <c r="E6041">
        <v>1</v>
      </c>
      <c r="F6041" t="s">
        <v>99</v>
      </c>
      <c r="G6041">
        <v>96</v>
      </c>
    </row>
    <row r="6042" spans="1:7" x14ac:dyDescent="0.25">
      <c r="A6042" s="66" t="str">
        <f t="shared" si="94"/>
        <v>2014, North West, 1, 50-59, Melanoma</v>
      </c>
      <c r="B6042">
        <v>2014</v>
      </c>
      <c r="C6042" t="s">
        <v>68</v>
      </c>
      <c r="D6042" t="s">
        <v>16</v>
      </c>
      <c r="E6042">
        <v>1</v>
      </c>
      <c r="F6042" t="s">
        <v>92</v>
      </c>
      <c r="G6042">
        <v>210</v>
      </c>
    </row>
    <row r="6043" spans="1:7" x14ac:dyDescent="0.25">
      <c r="A6043" s="66" t="str">
        <f t="shared" si="94"/>
        <v>2014, South East, 1, 50-59, Melanoma</v>
      </c>
      <c r="B6043">
        <v>2014</v>
      </c>
      <c r="C6043" t="s">
        <v>68</v>
      </c>
      <c r="D6043" t="s">
        <v>16</v>
      </c>
      <c r="E6043">
        <v>1</v>
      </c>
      <c r="F6043" t="s">
        <v>93</v>
      </c>
      <c r="G6043">
        <v>301</v>
      </c>
    </row>
    <row r="6044" spans="1:7" x14ac:dyDescent="0.25">
      <c r="A6044" s="66" t="str">
        <f t="shared" si="94"/>
        <v>2014, South West, 1, 50-59, Melanoma</v>
      </c>
      <c r="B6044">
        <v>2014</v>
      </c>
      <c r="C6044" t="s">
        <v>68</v>
      </c>
      <c r="D6044" t="s">
        <v>16</v>
      </c>
      <c r="E6044">
        <v>1</v>
      </c>
      <c r="F6044" t="s">
        <v>95</v>
      </c>
      <c r="G6044">
        <v>208</v>
      </c>
    </row>
    <row r="6045" spans="1:7" x14ac:dyDescent="0.25">
      <c r="A6045" s="66" t="str">
        <f t="shared" si="94"/>
        <v>2014, West Midlands, 1, 50-59, Melanoma</v>
      </c>
      <c r="B6045">
        <v>2014</v>
      </c>
      <c r="C6045" t="s">
        <v>68</v>
      </c>
      <c r="D6045" t="s">
        <v>16</v>
      </c>
      <c r="E6045">
        <v>1</v>
      </c>
      <c r="F6045" t="s">
        <v>97</v>
      </c>
      <c r="G6045">
        <v>142</v>
      </c>
    </row>
    <row r="6046" spans="1:7" x14ac:dyDescent="0.25">
      <c r="A6046" s="66" t="str">
        <f t="shared" si="94"/>
        <v>2014, Yorkshire and The Humber, 1, 50-59, Melanoma</v>
      </c>
      <c r="B6046">
        <v>2014</v>
      </c>
      <c r="C6046" t="s">
        <v>68</v>
      </c>
      <c r="D6046" t="s">
        <v>16</v>
      </c>
      <c r="E6046">
        <v>1</v>
      </c>
      <c r="F6046" t="s">
        <v>96</v>
      </c>
      <c r="G6046">
        <v>123</v>
      </c>
    </row>
    <row r="6047" spans="1:7" x14ac:dyDescent="0.25">
      <c r="A6047" s="66" t="str">
        <f t="shared" si="94"/>
        <v>2014, East Midlands, 2, 50-59, Melanoma</v>
      </c>
      <c r="B6047">
        <v>2014</v>
      </c>
      <c r="C6047" t="s">
        <v>68</v>
      </c>
      <c r="D6047" t="s">
        <v>16</v>
      </c>
      <c r="E6047">
        <v>2</v>
      </c>
      <c r="F6047" t="s">
        <v>98</v>
      </c>
      <c r="G6047">
        <v>26</v>
      </c>
    </row>
    <row r="6048" spans="1:7" x14ac:dyDescent="0.25">
      <c r="A6048" s="66" t="str">
        <f t="shared" si="94"/>
        <v>2014, East of England, 2, 50-59, Melanoma</v>
      </c>
      <c r="B6048">
        <v>2014</v>
      </c>
      <c r="C6048" t="s">
        <v>68</v>
      </c>
      <c r="D6048" t="s">
        <v>16</v>
      </c>
      <c r="E6048">
        <v>2</v>
      </c>
      <c r="F6048" t="s">
        <v>94</v>
      </c>
      <c r="G6048">
        <v>22</v>
      </c>
    </row>
    <row r="6049" spans="1:7" x14ac:dyDescent="0.25">
      <c r="A6049" s="66" t="str">
        <f t="shared" si="94"/>
        <v>2014, London, 2, 50-59, Melanoma</v>
      </c>
      <c r="B6049">
        <v>2014</v>
      </c>
      <c r="C6049" t="s">
        <v>68</v>
      </c>
      <c r="D6049" t="s">
        <v>16</v>
      </c>
      <c r="E6049">
        <v>2</v>
      </c>
      <c r="F6049" t="s">
        <v>8</v>
      </c>
      <c r="G6049">
        <v>22</v>
      </c>
    </row>
    <row r="6050" spans="1:7" x14ac:dyDescent="0.25">
      <c r="A6050" s="66" t="str">
        <f t="shared" si="94"/>
        <v>2014, North East, 2, 50-59, Melanoma</v>
      </c>
      <c r="B6050">
        <v>2014</v>
      </c>
      <c r="C6050" t="s">
        <v>68</v>
      </c>
      <c r="D6050" t="s">
        <v>16</v>
      </c>
      <c r="E6050">
        <v>2</v>
      </c>
      <c r="F6050" t="s">
        <v>99</v>
      </c>
      <c r="G6050">
        <v>13</v>
      </c>
    </row>
    <row r="6051" spans="1:7" x14ac:dyDescent="0.25">
      <c r="A6051" s="66" t="str">
        <f t="shared" si="94"/>
        <v>2014, North West, 2, 50-59, Melanoma</v>
      </c>
      <c r="B6051">
        <v>2014</v>
      </c>
      <c r="C6051" t="s">
        <v>68</v>
      </c>
      <c r="D6051" t="s">
        <v>16</v>
      </c>
      <c r="E6051">
        <v>2</v>
      </c>
      <c r="F6051" t="s">
        <v>92</v>
      </c>
      <c r="G6051">
        <v>31</v>
      </c>
    </row>
    <row r="6052" spans="1:7" x14ac:dyDescent="0.25">
      <c r="A6052" s="66" t="str">
        <f t="shared" si="94"/>
        <v>2014, South East, 2, 50-59, Melanoma</v>
      </c>
      <c r="B6052">
        <v>2014</v>
      </c>
      <c r="C6052" t="s">
        <v>68</v>
      </c>
      <c r="D6052" t="s">
        <v>16</v>
      </c>
      <c r="E6052">
        <v>2</v>
      </c>
      <c r="F6052" t="s">
        <v>93</v>
      </c>
      <c r="G6052">
        <v>54</v>
      </c>
    </row>
    <row r="6053" spans="1:7" x14ac:dyDescent="0.25">
      <c r="A6053" s="66" t="str">
        <f t="shared" si="94"/>
        <v>2014, South West, 2, 50-59, Melanoma</v>
      </c>
      <c r="B6053">
        <v>2014</v>
      </c>
      <c r="C6053" t="s">
        <v>68</v>
      </c>
      <c r="D6053" t="s">
        <v>16</v>
      </c>
      <c r="E6053">
        <v>2</v>
      </c>
      <c r="F6053" t="s">
        <v>95</v>
      </c>
      <c r="G6053">
        <v>37</v>
      </c>
    </row>
    <row r="6054" spans="1:7" x14ac:dyDescent="0.25">
      <c r="A6054" s="66" t="str">
        <f t="shared" si="94"/>
        <v>2014, West Midlands, 2, 50-59, Melanoma</v>
      </c>
      <c r="B6054">
        <v>2014</v>
      </c>
      <c r="C6054" t="s">
        <v>68</v>
      </c>
      <c r="D6054" t="s">
        <v>16</v>
      </c>
      <c r="E6054">
        <v>2</v>
      </c>
      <c r="F6054" t="s">
        <v>97</v>
      </c>
      <c r="G6054">
        <v>30</v>
      </c>
    </row>
    <row r="6055" spans="1:7" x14ac:dyDescent="0.25">
      <c r="A6055" s="66" t="str">
        <f t="shared" si="94"/>
        <v>2014, Yorkshire and The Humber, 2, 50-59, Melanoma</v>
      </c>
      <c r="B6055">
        <v>2014</v>
      </c>
      <c r="C6055" t="s">
        <v>68</v>
      </c>
      <c r="D6055" t="s">
        <v>16</v>
      </c>
      <c r="E6055">
        <v>2</v>
      </c>
      <c r="F6055" t="s">
        <v>96</v>
      </c>
      <c r="G6055">
        <v>25</v>
      </c>
    </row>
    <row r="6056" spans="1:7" x14ac:dyDescent="0.25">
      <c r="A6056" s="66" t="str">
        <f t="shared" si="94"/>
        <v>2014, East Midlands, 3, 50-59, Melanoma</v>
      </c>
      <c r="B6056">
        <v>2014</v>
      </c>
      <c r="C6056" t="s">
        <v>68</v>
      </c>
      <c r="D6056" t="s">
        <v>16</v>
      </c>
      <c r="E6056">
        <v>3</v>
      </c>
      <c r="F6056" t="s">
        <v>98</v>
      </c>
      <c r="G6056">
        <v>9</v>
      </c>
    </row>
    <row r="6057" spans="1:7" x14ac:dyDescent="0.25">
      <c r="A6057" s="66" t="str">
        <f t="shared" si="94"/>
        <v>2014, East of England, 3, 50-59, Melanoma</v>
      </c>
      <c r="B6057">
        <v>2014</v>
      </c>
      <c r="C6057" t="s">
        <v>68</v>
      </c>
      <c r="D6057" t="s">
        <v>16</v>
      </c>
      <c r="E6057">
        <v>3</v>
      </c>
      <c r="F6057" t="s">
        <v>94</v>
      </c>
      <c r="G6057">
        <v>17</v>
      </c>
    </row>
    <row r="6058" spans="1:7" x14ac:dyDescent="0.25">
      <c r="A6058" s="66" t="str">
        <f t="shared" si="94"/>
        <v>2014, London, 3, 50-59, Melanoma</v>
      </c>
      <c r="B6058">
        <v>2014</v>
      </c>
      <c r="C6058" t="s">
        <v>68</v>
      </c>
      <c r="D6058" t="s">
        <v>16</v>
      </c>
      <c r="E6058">
        <v>3</v>
      </c>
      <c r="F6058" t="s">
        <v>8</v>
      </c>
      <c r="G6058">
        <v>10</v>
      </c>
    </row>
    <row r="6059" spans="1:7" x14ac:dyDescent="0.25">
      <c r="A6059" s="66" t="str">
        <f t="shared" si="94"/>
        <v>2014, North East, 3, 50-59, Melanoma</v>
      </c>
      <c r="B6059">
        <v>2014</v>
      </c>
      <c r="C6059" t="s">
        <v>68</v>
      </c>
      <c r="D6059" t="s">
        <v>16</v>
      </c>
      <c r="E6059">
        <v>3</v>
      </c>
      <c r="F6059" t="s">
        <v>99</v>
      </c>
      <c r="G6059" t="s">
        <v>116</v>
      </c>
    </row>
    <row r="6060" spans="1:7" x14ac:dyDescent="0.25">
      <c r="A6060" s="66" t="str">
        <f t="shared" si="94"/>
        <v>2014, North West, 3, 50-59, Melanoma</v>
      </c>
      <c r="B6060">
        <v>2014</v>
      </c>
      <c r="C6060" t="s">
        <v>68</v>
      </c>
      <c r="D6060" t="s">
        <v>16</v>
      </c>
      <c r="E6060">
        <v>3</v>
      </c>
      <c r="F6060" t="s">
        <v>92</v>
      </c>
      <c r="G6060">
        <v>24</v>
      </c>
    </row>
    <row r="6061" spans="1:7" x14ac:dyDescent="0.25">
      <c r="A6061" s="66" t="str">
        <f t="shared" si="94"/>
        <v>2014, South East, 3, 50-59, Melanoma</v>
      </c>
      <c r="B6061">
        <v>2014</v>
      </c>
      <c r="C6061" t="s">
        <v>68</v>
      </c>
      <c r="D6061" t="s">
        <v>16</v>
      </c>
      <c r="E6061">
        <v>3</v>
      </c>
      <c r="F6061" t="s">
        <v>93</v>
      </c>
      <c r="G6061">
        <v>18</v>
      </c>
    </row>
    <row r="6062" spans="1:7" x14ac:dyDescent="0.25">
      <c r="A6062" s="66" t="str">
        <f t="shared" si="94"/>
        <v>2014, South West, 3, 50-59, Melanoma</v>
      </c>
      <c r="B6062">
        <v>2014</v>
      </c>
      <c r="C6062" t="s">
        <v>68</v>
      </c>
      <c r="D6062" t="s">
        <v>16</v>
      </c>
      <c r="E6062">
        <v>3</v>
      </c>
      <c r="F6062" t="s">
        <v>95</v>
      </c>
      <c r="G6062">
        <v>17</v>
      </c>
    </row>
    <row r="6063" spans="1:7" x14ac:dyDescent="0.25">
      <c r="A6063" s="66" t="str">
        <f t="shared" si="94"/>
        <v>2014, West Midlands, 3, 50-59, Melanoma</v>
      </c>
      <c r="B6063">
        <v>2014</v>
      </c>
      <c r="C6063" t="s">
        <v>68</v>
      </c>
      <c r="D6063" t="s">
        <v>16</v>
      </c>
      <c r="E6063">
        <v>3</v>
      </c>
      <c r="F6063" t="s">
        <v>97</v>
      </c>
      <c r="G6063">
        <v>6</v>
      </c>
    </row>
    <row r="6064" spans="1:7" x14ac:dyDescent="0.25">
      <c r="A6064" s="66" t="str">
        <f t="shared" si="94"/>
        <v>2014, Yorkshire and The Humber, 3, 50-59, Melanoma</v>
      </c>
      <c r="B6064">
        <v>2014</v>
      </c>
      <c r="C6064" t="s">
        <v>68</v>
      </c>
      <c r="D6064" t="s">
        <v>16</v>
      </c>
      <c r="E6064">
        <v>3</v>
      </c>
      <c r="F6064" t="s">
        <v>96</v>
      </c>
      <c r="G6064">
        <v>16</v>
      </c>
    </row>
    <row r="6065" spans="1:7" x14ac:dyDescent="0.25">
      <c r="A6065" s="66" t="str">
        <f t="shared" si="94"/>
        <v>2014, East Midlands, 4, 50-59, Melanoma</v>
      </c>
      <c r="B6065">
        <v>2014</v>
      </c>
      <c r="C6065" t="s">
        <v>68</v>
      </c>
      <c r="D6065" t="s">
        <v>16</v>
      </c>
      <c r="E6065">
        <v>4</v>
      </c>
      <c r="F6065" t="s">
        <v>98</v>
      </c>
      <c r="G6065">
        <v>5</v>
      </c>
    </row>
    <row r="6066" spans="1:7" x14ac:dyDescent="0.25">
      <c r="A6066" s="66" t="str">
        <f t="shared" si="94"/>
        <v>2014, East of England, 4, 50-59, Melanoma</v>
      </c>
      <c r="B6066">
        <v>2014</v>
      </c>
      <c r="C6066" t="s">
        <v>68</v>
      </c>
      <c r="D6066" t="s">
        <v>16</v>
      </c>
      <c r="E6066">
        <v>4</v>
      </c>
      <c r="F6066" t="s">
        <v>94</v>
      </c>
      <c r="G6066">
        <v>5</v>
      </c>
    </row>
    <row r="6067" spans="1:7" x14ac:dyDescent="0.25">
      <c r="A6067" s="66" t="str">
        <f t="shared" si="94"/>
        <v>2014, London, 4, 50-59, Melanoma</v>
      </c>
      <c r="B6067">
        <v>2014</v>
      </c>
      <c r="C6067" t="s">
        <v>68</v>
      </c>
      <c r="D6067" t="s">
        <v>16</v>
      </c>
      <c r="E6067">
        <v>4</v>
      </c>
      <c r="F6067" t="s">
        <v>8</v>
      </c>
      <c r="G6067">
        <v>8</v>
      </c>
    </row>
    <row r="6068" spans="1:7" x14ac:dyDescent="0.25">
      <c r="A6068" s="66" t="str">
        <f t="shared" si="94"/>
        <v>2014, North East, 4, 50-59, Melanoma</v>
      </c>
      <c r="B6068">
        <v>2014</v>
      </c>
      <c r="C6068" t="s">
        <v>68</v>
      </c>
      <c r="D6068" t="s">
        <v>16</v>
      </c>
      <c r="E6068">
        <v>4</v>
      </c>
      <c r="F6068" t="s">
        <v>99</v>
      </c>
      <c r="G6068" t="s">
        <v>116</v>
      </c>
    </row>
    <row r="6069" spans="1:7" x14ac:dyDescent="0.25">
      <c r="A6069" s="66" t="str">
        <f t="shared" si="94"/>
        <v>2014, North West, 4, 50-59, Melanoma</v>
      </c>
      <c r="B6069">
        <v>2014</v>
      </c>
      <c r="C6069" t="s">
        <v>68</v>
      </c>
      <c r="D6069" t="s">
        <v>16</v>
      </c>
      <c r="E6069">
        <v>4</v>
      </c>
      <c r="F6069" t="s">
        <v>92</v>
      </c>
      <c r="G6069">
        <v>6</v>
      </c>
    </row>
    <row r="6070" spans="1:7" x14ac:dyDescent="0.25">
      <c r="A6070" s="66" t="str">
        <f t="shared" si="94"/>
        <v>2014, South East, 4, 50-59, Melanoma</v>
      </c>
      <c r="B6070">
        <v>2014</v>
      </c>
      <c r="C6070" t="s">
        <v>68</v>
      </c>
      <c r="D6070" t="s">
        <v>16</v>
      </c>
      <c r="E6070">
        <v>4</v>
      </c>
      <c r="F6070" t="s">
        <v>93</v>
      </c>
      <c r="G6070">
        <v>7</v>
      </c>
    </row>
    <row r="6071" spans="1:7" x14ac:dyDescent="0.25">
      <c r="A6071" s="66" t="str">
        <f t="shared" si="94"/>
        <v>2014, South West, 4, 50-59, Melanoma</v>
      </c>
      <c r="B6071">
        <v>2014</v>
      </c>
      <c r="C6071" t="s">
        <v>68</v>
      </c>
      <c r="D6071" t="s">
        <v>16</v>
      </c>
      <c r="E6071">
        <v>4</v>
      </c>
      <c r="F6071" t="s">
        <v>95</v>
      </c>
      <c r="G6071" t="s">
        <v>116</v>
      </c>
    </row>
    <row r="6072" spans="1:7" x14ac:dyDescent="0.25">
      <c r="A6072" s="66" t="str">
        <f t="shared" si="94"/>
        <v>2014, West Midlands, 4, 50-59, Melanoma</v>
      </c>
      <c r="B6072">
        <v>2014</v>
      </c>
      <c r="C6072" t="s">
        <v>68</v>
      </c>
      <c r="D6072" t="s">
        <v>16</v>
      </c>
      <c r="E6072">
        <v>4</v>
      </c>
      <c r="F6072" t="s">
        <v>97</v>
      </c>
      <c r="G6072" t="s">
        <v>116</v>
      </c>
    </row>
    <row r="6073" spans="1:7" x14ac:dyDescent="0.25">
      <c r="A6073" s="66" t="str">
        <f t="shared" si="94"/>
        <v>2014, Yorkshire and The Humber, 4, 50-59, Melanoma</v>
      </c>
      <c r="B6073">
        <v>2014</v>
      </c>
      <c r="C6073" t="s">
        <v>68</v>
      </c>
      <c r="D6073" t="s">
        <v>16</v>
      </c>
      <c r="E6073">
        <v>4</v>
      </c>
      <c r="F6073" t="s">
        <v>96</v>
      </c>
      <c r="G6073" t="s">
        <v>116</v>
      </c>
    </row>
    <row r="6074" spans="1:7" x14ac:dyDescent="0.25">
      <c r="A6074" s="66" t="str">
        <f t="shared" si="94"/>
        <v>2014, East Midlands, Unk/Oth, 50-59, Melanoma</v>
      </c>
      <c r="B6074">
        <v>2014</v>
      </c>
      <c r="C6074" t="s">
        <v>68</v>
      </c>
      <c r="D6074" t="s">
        <v>16</v>
      </c>
      <c r="E6074" t="s">
        <v>26</v>
      </c>
      <c r="F6074" t="s">
        <v>98</v>
      </c>
      <c r="G6074">
        <v>18</v>
      </c>
    </row>
    <row r="6075" spans="1:7" x14ac:dyDescent="0.25">
      <c r="A6075" s="66" t="str">
        <f t="shared" si="94"/>
        <v>2014, East of England, Unk/Oth, 50-59, Melanoma</v>
      </c>
      <c r="B6075">
        <v>2014</v>
      </c>
      <c r="C6075" t="s">
        <v>68</v>
      </c>
      <c r="D6075" t="s">
        <v>16</v>
      </c>
      <c r="E6075" t="s">
        <v>26</v>
      </c>
      <c r="F6075" t="s">
        <v>94</v>
      </c>
      <c r="G6075">
        <v>14</v>
      </c>
    </row>
    <row r="6076" spans="1:7" x14ac:dyDescent="0.25">
      <c r="A6076" s="66" t="str">
        <f t="shared" si="94"/>
        <v>2014, London, Unk/Oth, 50-59, Melanoma</v>
      </c>
      <c r="B6076">
        <v>2014</v>
      </c>
      <c r="C6076" t="s">
        <v>68</v>
      </c>
      <c r="D6076" t="s">
        <v>16</v>
      </c>
      <c r="E6076" t="s">
        <v>26</v>
      </c>
      <c r="F6076" t="s">
        <v>8</v>
      </c>
      <c r="G6076">
        <v>18</v>
      </c>
    </row>
    <row r="6077" spans="1:7" x14ac:dyDescent="0.25">
      <c r="A6077" s="66" t="str">
        <f t="shared" si="94"/>
        <v>2014, North East, Unk/Oth, 50-59, Melanoma</v>
      </c>
      <c r="B6077">
        <v>2014</v>
      </c>
      <c r="C6077" t="s">
        <v>68</v>
      </c>
      <c r="D6077" t="s">
        <v>16</v>
      </c>
      <c r="E6077" t="s">
        <v>26</v>
      </c>
      <c r="F6077" t="s">
        <v>99</v>
      </c>
      <c r="G6077" t="s">
        <v>116</v>
      </c>
    </row>
    <row r="6078" spans="1:7" x14ac:dyDescent="0.25">
      <c r="A6078" s="66" t="str">
        <f t="shared" si="94"/>
        <v>2014, North West, Unk/Oth, 50-59, Melanoma</v>
      </c>
      <c r="B6078">
        <v>2014</v>
      </c>
      <c r="C6078" t="s">
        <v>68</v>
      </c>
      <c r="D6078" t="s">
        <v>16</v>
      </c>
      <c r="E6078" t="s">
        <v>26</v>
      </c>
      <c r="F6078" t="s">
        <v>92</v>
      </c>
      <c r="G6078">
        <v>20</v>
      </c>
    </row>
    <row r="6079" spans="1:7" x14ac:dyDescent="0.25">
      <c r="A6079" s="66" t="str">
        <f t="shared" si="94"/>
        <v>2014, South East, Unk/Oth, 50-59, Melanoma</v>
      </c>
      <c r="B6079">
        <v>2014</v>
      </c>
      <c r="C6079" t="s">
        <v>68</v>
      </c>
      <c r="D6079" t="s">
        <v>16</v>
      </c>
      <c r="E6079" t="s">
        <v>26</v>
      </c>
      <c r="F6079" t="s">
        <v>93</v>
      </c>
      <c r="G6079">
        <v>36</v>
      </c>
    </row>
    <row r="6080" spans="1:7" x14ac:dyDescent="0.25">
      <c r="A6080" s="66" t="str">
        <f t="shared" si="94"/>
        <v>2014, South West, Unk/Oth, 50-59, Melanoma</v>
      </c>
      <c r="B6080">
        <v>2014</v>
      </c>
      <c r="C6080" t="s">
        <v>68</v>
      </c>
      <c r="D6080" t="s">
        <v>16</v>
      </c>
      <c r="E6080" t="s">
        <v>26</v>
      </c>
      <c r="F6080" t="s">
        <v>95</v>
      </c>
      <c r="G6080">
        <v>9</v>
      </c>
    </row>
    <row r="6081" spans="1:7" x14ac:dyDescent="0.25">
      <c r="A6081" s="66" t="str">
        <f t="shared" si="94"/>
        <v>2014, West Midlands, Unk/Oth, 50-59, Melanoma</v>
      </c>
      <c r="B6081">
        <v>2014</v>
      </c>
      <c r="C6081" t="s">
        <v>68</v>
      </c>
      <c r="D6081" t="s">
        <v>16</v>
      </c>
      <c r="E6081" t="s">
        <v>26</v>
      </c>
      <c r="F6081" t="s">
        <v>97</v>
      </c>
      <c r="G6081">
        <v>22</v>
      </c>
    </row>
    <row r="6082" spans="1:7" x14ac:dyDescent="0.25">
      <c r="A6082" s="66" t="str">
        <f t="shared" ref="A6082:A6145" si="95">B6082&amp;", "&amp;F6082&amp;", "&amp;E6082&amp;", "&amp;D6082&amp;", "&amp;C6082</f>
        <v>2014, Yorkshire and The Humber, Unk/Oth, 50-59, Melanoma</v>
      </c>
      <c r="B6082">
        <v>2014</v>
      </c>
      <c r="C6082" t="s">
        <v>68</v>
      </c>
      <c r="D6082" t="s">
        <v>16</v>
      </c>
      <c r="E6082" t="s">
        <v>26</v>
      </c>
      <c r="F6082" t="s">
        <v>96</v>
      </c>
      <c r="G6082">
        <v>8</v>
      </c>
    </row>
    <row r="6083" spans="1:7" x14ac:dyDescent="0.25">
      <c r="A6083" s="66" t="str">
        <f t="shared" si="95"/>
        <v>2014, East Midlands, 1, 60-69, Melanoma</v>
      </c>
      <c r="B6083">
        <v>2014</v>
      </c>
      <c r="C6083" t="s">
        <v>68</v>
      </c>
      <c r="D6083" t="s">
        <v>17</v>
      </c>
      <c r="E6083">
        <v>1</v>
      </c>
      <c r="F6083" t="s">
        <v>98</v>
      </c>
      <c r="G6083">
        <v>153</v>
      </c>
    </row>
    <row r="6084" spans="1:7" x14ac:dyDescent="0.25">
      <c r="A6084" s="66" t="str">
        <f t="shared" si="95"/>
        <v>2014, East of England, 1, 60-69, Melanoma</v>
      </c>
      <c r="B6084">
        <v>2014</v>
      </c>
      <c r="C6084" t="s">
        <v>68</v>
      </c>
      <c r="D6084" t="s">
        <v>17</v>
      </c>
      <c r="E6084">
        <v>1</v>
      </c>
      <c r="F6084" t="s">
        <v>94</v>
      </c>
      <c r="G6084">
        <v>228</v>
      </c>
    </row>
    <row r="6085" spans="1:7" x14ac:dyDescent="0.25">
      <c r="A6085" s="66" t="str">
        <f t="shared" si="95"/>
        <v>2014, London, 1, 60-69, Melanoma</v>
      </c>
      <c r="B6085">
        <v>2014</v>
      </c>
      <c r="C6085" t="s">
        <v>68</v>
      </c>
      <c r="D6085" t="s">
        <v>17</v>
      </c>
      <c r="E6085">
        <v>1</v>
      </c>
      <c r="F6085" t="s">
        <v>8</v>
      </c>
      <c r="G6085">
        <v>132</v>
      </c>
    </row>
    <row r="6086" spans="1:7" x14ac:dyDescent="0.25">
      <c r="A6086" s="66" t="str">
        <f t="shared" si="95"/>
        <v>2014, North East, 1, 60-69, Melanoma</v>
      </c>
      <c r="B6086">
        <v>2014</v>
      </c>
      <c r="C6086" t="s">
        <v>68</v>
      </c>
      <c r="D6086" t="s">
        <v>17</v>
      </c>
      <c r="E6086">
        <v>1</v>
      </c>
      <c r="F6086" t="s">
        <v>99</v>
      </c>
      <c r="G6086">
        <v>98</v>
      </c>
    </row>
    <row r="6087" spans="1:7" x14ac:dyDescent="0.25">
      <c r="A6087" s="66" t="str">
        <f t="shared" si="95"/>
        <v>2014, North West, 1, 60-69, Melanoma</v>
      </c>
      <c r="B6087">
        <v>2014</v>
      </c>
      <c r="C6087" t="s">
        <v>68</v>
      </c>
      <c r="D6087" t="s">
        <v>17</v>
      </c>
      <c r="E6087">
        <v>1</v>
      </c>
      <c r="F6087" t="s">
        <v>92</v>
      </c>
      <c r="G6087">
        <v>279</v>
      </c>
    </row>
    <row r="6088" spans="1:7" x14ac:dyDescent="0.25">
      <c r="A6088" s="66" t="str">
        <f t="shared" si="95"/>
        <v>2014, South East, 1, 60-69, Melanoma</v>
      </c>
      <c r="B6088">
        <v>2014</v>
      </c>
      <c r="C6088" t="s">
        <v>68</v>
      </c>
      <c r="D6088" t="s">
        <v>17</v>
      </c>
      <c r="E6088">
        <v>1</v>
      </c>
      <c r="F6088" t="s">
        <v>93</v>
      </c>
      <c r="G6088">
        <v>413</v>
      </c>
    </row>
    <row r="6089" spans="1:7" x14ac:dyDescent="0.25">
      <c r="A6089" s="66" t="str">
        <f t="shared" si="95"/>
        <v>2014, South West, 1, 60-69, Melanoma</v>
      </c>
      <c r="B6089">
        <v>2014</v>
      </c>
      <c r="C6089" t="s">
        <v>68</v>
      </c>
      <c r="D6089" t="s">
        <v>17</v>
      </c>
      <c r="E6089">
        <v>1</v>
      </c>
      <c r="F6089" t="s">
        <v>95</v>
      </c>
      <c r="G6089">
        <v>309</v>
      </c>
    </row>
    <row r="6090" spans="1:7" x14ac:dyDescent="0.25">
      <c r="A6090" s="66" t="str">
        <f t="shared" si="95"/>
        <v>2014, West Midlands, 1, 60-69, Melanoma</v>
      </c>
      <c r="B6090">
        <v>2014</v>
      </c>
      <c r="C6090" t="s">
        <v>68</v>
      </c>
      <c r="D6090" t="s">
        <v>17</v>
      </c>
      <c r="E6090">
        <v>1</v>
      </c>
      <c r="F6090" t="s">
        <v>97</v>
      </c>
      <c r="G6090">
        <v>158</v>
      </c>
    </row>
    <row r="6091" spans="1:7" x14ac:dyDescent="0.25">
      <c r="A6091" s="66" t="str">
        <f t="shared" si="95"/>
        <v>2014, Yorkshire and The Humber, 1, 60-69, Melanoma</v>
      </c>
      <c r="B6091">
        <v>2014</v>
      </c>
      <c r="C6091" t="s">
        <v>68</v>
      </c>
      <c r="D6091" t="s">
        <v>17</v>
      </c>
      <c r="E6091">
        <v>1</v>
      </c>
      <c r="F6091" t="s">
        <v>96</v>
      </c>
      <c r="G6091">
        <v>173</v>
      </c>
    </row>
    <row r="6092" spans="1:7" x14ac:dyDescent="0.25">
      <c r="A6092" s="66" t="str">
        <f t="shared" si="95"/>
        <v>2014, East Midlands, 2, 60-69, Melanoma</v>
      </c>
      <c r="B6092">
        <v>2014</v>
      </c>
      <c r="C6092" t="s">
        <v>68</v>
      </c>
      <c r="D6092" t="s">
        <v>17</v>
      </c>
      <c r="E6092">
        <v>2</v>
      </c>
      <c r="F6092" t="s">
        <v>98</v>
      </c>
      <c r="G6092">
        <v>39</v>
      </c>
    </row>
    <row r="6093" spans="1:7" x14ac:dyDescent="0.25">
      <c r="A6093" s="66" t="str">
        <f t="shared" si="95"/>
        <v>2014, East of England, 2, 60-69, Melanoma</v>
      </c>
      <c r="B6093">
        <v>2014</v>
      </c>
      <c r="C6093" t="s">
        <v>68</v>
      </c>
      <c r="D6093" t="s">
        <v>17</v>
      </c>
      <c r="E6093">
        <v>2</v>
      </c>
      <c r="F6093" t="s">
        <v>94</v>
      </c>
      <c r="G6093">
        <v>71</v>
      </c>
    </row>
    <row r="6094" spans="1:7" x14ac:dyDescent="0.25">
      <c r="A6094" s="66" t="str">
        <f t="shared" si="95"/>
        <v>2014, London, 2, 60-69, Melanoma</v>
      </c>
      <c r="B6094">
        <v>2014</v>
      </c>
      <c r="C6094" t="s">
        <v>68</v>
      </c>
      <c r="D6094" t="s">
        <v>17</v>
      </c>
      <c r="E6094">
        <v>2</v>
      </c>
      <c r="F6094" t="s">
        <v>8</v>
      </c>
      <c r="G6094">
        <v>32</v>
      </c>
    </row>
    <row r="6095" spans="1:7" x14ac:dyDescent="0.25">
      <c r="A6095" s="66" t="str">
        <f t="shared" si="95"/>
        <v>2014, North East, 2, 60-69, Melanoma</v>
      </c>
      <c r="B6095">
        <v>2014</v>
      </c>
      <c r="C6095" t="s">
        <v>68</v>
      </c>
      <c r="D6095" t="s">
        <v>17</v>
      </c>
      <c r="E6095">
        <v>2</v>
      </c>
      <c r="F6095" t="s">
        <v>99</v>
      </c>
      <c r="G6095">
        <v>18</v>
      </c>
    </row>
    <row r="6096" spans="1:7" x14ac:dyDescent="0.25">
      <c r="A6096" s="66" t="str">
        <f t="shared" si="95"/>
        <v>2014, North West, 2, 60-69, Melanoma</v>
      </c>
      <c r="B6096">
        <v>2014</v>
      </c>
      <c r="C6096" t="s">
        <v>68</v>
      </c>
      <c r="D6096" t="s">
        <v>17</v>
      </c>
      <c r="E6096">
        <v>2</v>
      </c>
      <c r="F6096" t="s">
        <v>92</v>
      </c>
      <c r="G6096">
        <v>65</v>
      </c>
    </row>
    <row r="6097" spans="1:7" x14ac:dyDescent="0.25">
      <c r="A6097" s="66" t="str">
        <f t="shared" si="95"/>
        <v>2014, South East, 2, 60-69, Melanoma</v>
      </c>
      <c r="B6097">
        <v>2014</v>
      </c>
      <c r="C6097" t="s">
        <v>68</v>
      </c>
      <c r="D6097" t="s">
        <v>17</v>
      </c>
      <c r="E6097">
        <v>2</v>
      </c>
      <c r="F6097" t="s">
        <v>93</v>
      </c>
      <c r="G6097">
        <v>99</v>
      </c>
    </row>
    <row r="6098" spans="1:7" x14ac:dyDescent="0.25">
      <c r="A6098" s="66" t="str">
        <f t="shared" si="95"/>
        <v>2014, South West, 2, 60-69, Melanoma</v>
      </c>
      <c r="B6098">
        <v>2014</v>
      </c>
      <c r="C6098" t="s">
        <v>68</v>
      </c>
      <c r="D6098" t="s">
        <v>17</v>
      </c>
      <c r="E6098">
        <v>2</v>
      </c>
      <c r="F6098" t="s">
        <v>95</v>
      </c>
      <c r="G6098">
        <v>91</v>
      </c>
    </row>
    <row r="6099" spans="1:7" x14ac:dyDescent="0.25">
      <c r="A6099" s="66" t="str">
        <f t="shared" si="95"/>
        <v>2014, West Midlands, 2, 60-69, Melanoma</v>
      </c>
      <c r="B6099">
        <v>2014</v>
      </c>
      <c r="C6099" t="s">
        <v>68</v>
      </c>
      <c r="D6099" t="s">
        <v>17</v>
      </c>
      <c r="E6099">
        <v>2</v>
      </c>
      <c r="F6099" t="s">
        <v>97</v>
      </c>
      <c r="G6099">
        <v>43</v>
      </c>
    </row>
    <row r="6100" spans="1:7" x14ac:dyDescent="0.25">
      <c r="A6100" s="66" t="str">
        <f t="shared" si="95"/>
        <v>2014, Yorkshire and The Humber, 2, 60-69, Melanoma</v>
      </c>
      <c r="B6100">
        <v>2014</v>
      </c>
      <c r="C6100" t="s">
        <v>68</v>
      </c>
      <c r="D6100" t="s">
        <v>17</v>
      </c>
      <c r="E6100">
        <v>2</v>
      </c>
      <c r="F6100" t="s">
        <v>96</v>
      </c>
      <c r="G6100">
        <v>31</v>
      </c>
    </row>
    <row r="6101" spans="1:7" x14ac:dyDescent="0.25">
      <c r="A6101" s="66" t="str">
        <f t="shared" si="95"/>
        <v>2014, East Midlands, 3, 60-69, Melanoma</v>
      </c>
      <c r="B6101">
        <v>2014</v>
      </c>
      <c r="C6101" t="s">
        <v>68</v>
      </c>
      <c r="D6101" t="s">
        <v>17</v>
      </c>
      <c r="E6101">
        <v>3</v>
      </c>
      <c r="F6101" t="s">
        <v>98</v>
      </c>
      <c r="G6101">
        <v>11</v>
      </c>
    </row>
    <row r="6102" spans="1:7" x14ac:dyDescent="0.25">
      <c r="A6102" s="66" t="str">
        <f t="shared" si="95"/>
        <v>2014, East of England, 3, 60-69, Melanoma</v>
      </c>
      <c r="B6102">
        <v>2014</v>
      </c>
      <c r="C6102" t="s">
        <v>68</v>
      </c>
      <c r="D6102" t="s">
        <v>17</v>
      </c>
      <c r="E6102">
        <v>3</v>
      </c>
      <c r="F6102" t="s">
        <v>94</v>
      </c>
      <c r="G6102">
        <v>28</v>
      </c>
    </row>
    <row r="6103" spans="1:7" x14ac:dyDescent="0.25">
      <c r="A6103" s="66" t="str">
        <f t="shared" si="95"/>
        <v>2014, London, 3, 60-69, Melanoma</v>
      </c>
      <c r="B6103">
        <v>2014</v>
      </c>
      <c r="C6103" t="s">
        <v>68</v>
      </c>
      <c r="D6103" t="s">
        <v>17</v>
      </c>
      <c r="E6103">
        <v>3</v>
      </c>
      <c r="F6103" t="s">
        <v>8</v>
      </c>
      <c r="G6103">
        <v>12</v>
      </c>
    </row>
    <row r="6104" spans="1:7" x14ac:dyDescent="0.25">
      <c r="A6104" s="66" t="str">
        <f t="shared" si="95"/>
        <v>2014, North East, 3, 60-69, Melanoma</v>
      </c>
      <c r="B6104">
        <v>2014</v>
      </c>
      <c r="C6104" t="s">
        <v>68</v>
      </c>
      <c r="D6104" t="s">
        <v>17</v>
      </c>
      <c r="E6104">
        <v>3</v>
      </c>
      <c r="F6104" t="s">
        <v>99</v>
      </c>
      <c r="G6104">
        <v>7</v>
      </c>
    </row>
    <row r="6105" spans="1:7" x14ac:dyDescent="0.25">
      <c r="A6105" s="66" t="str">
        <f t="shared" si="95"/>
        <v>2014, North West, 3, 60-69, Melanoma</v>
      </c>
      <c r="B6105">
        <v>2014</v>
      </c>
      <c r="C6105" t="s">
        <v>68</v>
      </c>
      <c r="D6105" t="s">
        <v>17</v>
      </c>
      <c r="E6105">
        <v>3</v>
      </c>
      <c r="F6105" t="s">
        <v>92</v>
      </c>
      <c r="G6105">
        <v>35</v>
      </c>
    </row>
    <row r="6106" spans="1:7" x14ac:dyDescent="0.25">
      <c r="A6106" s="66" t="str">
        <f t="shared" si="95"/>
        <v>2014, South East, 3, 60-69, Melanoma</v>
      </c>
      <c r="B6106">
        <v>2014</v>
      </c>
      <c r="C6106" t="s">
        <v>68</v>
      </c>
      <c r="D6106" t="s">
        <v>17</v>
      </c>
      <c r="E6106">
        <v>3</v>
      </c>
      <c r="F6106" t="s">
        <v>93</v>
      </c>
      <c r="G6106">
        <v>21</v>
      </c>
    </row>
    <row r="6107" spans="1:7" x14ac:dyDescent="0.25">
      <c r="A6107" s="66" t="str">
        <f t="shared" si="95"/>
        <v>2014, South West, 3, 60-69, Melanoma</v>
      </c>
      <c r="B6107">
        <v>2014</v>
      </c>
      <c r="C6107" t="s">
        <v>68</v>
      </c>
      <c r="D6107" t="s">
        <v>17</v>
      </c>
      <c r="E6107">
        <v>3</v>
      </c>
      <c r="F6107" t="s">
        <v>95</v>
      </c>
      <c r="G6107">
        <v>27</v>
      </c>
    </row>
    <row r="6108" spans="1:7" x14ac:dyDescent="0.25">
      <c r="A6108" s="66" t="str">
        <f t="shared" si="95"/>
        <v>2014, West Midlands, 3, 60-69, Melanoma</v>
      </c>
      <c r="B6108">
        <v>2014</v>
      </c>
      <c r="C6108" t="s">
        <v>68</v>
      </c>
      <c r="D6108" t="s">
        <v>17</v>
      </c>
      <c r="E6108">
        <v>3</v>
      </c>
      <c r="F6108" t="s">
        <v>97</v>
      </c>
      <c r="G6108">
        <v>12</v>
      </c>
    </row>
    <row r="6109" spans="1:7" x14ac:dyDescent="0.25">
      <c r="A6109" s="66" t="str">
        <f t="shared" si="95"/>
        <v>2014, Yorkshire and The Humber, 3, 60-69, Melanoma</v>
      </c>
      <c r="B6109">
        <v>2014</v>
      </c>
      <c r="C6109" t="s">
        <v>68</v>
      </c>
      <c r="D6109" t="s">
        <v>17</v>
      </c>
      <c r="E6109">
        <v>3</v>
      </c>
      <c r="F6109" t="s">
        <v>96</v>
      </c>
      <c r="G6109">
        <v>26</v>
      </c>
    </row>
    <row r="6110" spans="1:7" x14ac:dyDescent="0.25">
      <c r="A6110" s="66" t="str">
        <f t="shared" si="95"/>
        <v>2014, East Midlands, 4, 60-69, Melanoma</v>
      </c>
      <c r="B6110">
        <v>2014</v>
      </c>
      <c r="C6110" t="s">
        <v>68</v>
      </c>
      <c r="D6110" t="s">
        <v>17</v>
      </c>
      <c r="E6110">
        <v>4</v>
      </c>
      <c r="F6110" t="s">
        <v>98</v>
      </c>
      <c r="G6110">
        <v>6</v>
      </c>
    </row>
    <row r="6111" spans="1:7" x14ac:dyDescent="0.25">
      <c r="A6111" s="66" t="str">
        <f t="shared" si="95"/>
        <v>2014, East of England, 4, 60-69, Melanoma</v>
      </c>
      <c r="B6111">
        <v>2014</v>
      </c>
      <c r="C6111" t="s">
        <v>68</v>
      </c>
      <c r="D6111" t="s">
        <v>17</v>
      </c>
      <c r="E6111">
        <v>4</v>
      </c>
      <c r="F6111" t="s">
        <v>94</v>
      </c>
      <c r="G6111">
        <v>7</v>
      </c>
    </row>
    <row r="6112" spans="1:7" x14ac:dyDescent="0.25">
      <c r="A6112" s="66" t="str">
        <f t="shared" si="95"/>
        <v>2014, London, 4, 60-69, Melanoma</v>
      </c>
      <c r="B6112">
        <v>2014</v>
      </c>
      <c r="C6112" t="s">
        <v>68</v>
      </c>
      <c r="D6112" t="s">
        <v>17</v>
      </c>
      <c r="E6112">
        <v>4</v>
      </c>
      <c r="F6112" t="s">
        <v>8</v>
      </c>
      <c r="G6112">
        <v>5</v>
      </c>
    </row>
    <row r="6113" spans="1:7" x14ac:dyDescent="0.25">
      <c r="A6113" s="66" t="str">
        <f t="shared" si="95"/>
        <v>2014, North East, 4, 60-69, Melanoma</v>
      </c>
      <c r="B6113">
        <v>2014</v>
      </c>
      <c r="C6113" t="s">
        <v>68</v>
      </c>
      <c r="D6113" t="s">
        <v>17</v>
      </c>
      <c r="E6113">
        <v>4</v>
      </c>
      <c r="F6113" t="s">
        <v>99</v>
      </c>
      <c r="G6113" t="s">
        <v>116</v>
      </c>
    </row>
    <row r="6114" spans="1:7" x14ac:dyDescent="0.25">
      <c r="A6114" s="66" t="str">
        <f t="shared" si="95"/>
        <v>2014, North West, 4, 60-69, Melanoma</v>
      </c>
      <c r="B6114">
        <v>2014</v>
      </c>
      <c r="C6114" t="s">
        <v>68</v>
      </c>
      <c r="D6114" t="s">
        <v>17</v>
      </c>
      <c r="E6114">
        <v>4</v>
      </c>
      <c r="F6114" t="s">
        <v>92</v>
      </c>
      <c r="G6114">
        <v>6</v>
      </c>
    </row>
    <row r="6115" spans="1:7" x14ac:dyDescent="0.25">
      <c r="A6115" s="66" t="str">
        <f t="shared" si="95"/>
        <v>2014, South East, 4, 60-69, Melanoma</v>
      </c>
      <c r="B6115">
        <v>2014</v>
      </c>
      <c r="C6115" t="s">
        <v>68</v>
      </c>
      <c r="D6115" t="s">
        <v>17</v>
      </c>
      <c r="E6115">
        <v>4</v>
      </c>
      <c r="F6115" t="s">
        <v>93</v>
      </c>
      <c r="G6115">
        <v>12</v>
      </c>
    </row>
    <row r="6116" spans="1:7" x14ac:dyDescent="0.25">
      <c r="A6116" s="66" t="str">
        <f t="shared" si="95"/>
        <v>2014, South West, 4, 60-69, Melanoma</v>
      </c>
      <c r="B6116">
        <v>2014</v>
      </c>
      <c r="C6116" t="s">
        <v>68</v>
      </c>
      <c r="D6116" t="s">
        <v>17</v>
      </c>
      <c r="E6116">
        <v>4</v>
      </c>
      <c r="F6116" t="s">
        <v>95</v>
      </c>
      <c r="G6116">
        <v>8</v>
      </c>
    </row>
    <row r="6117" spans="1:7" x14ac:dyDescent="0.25">
      <c r="A6117" s="66" t="str">
        <f t="shared" si="95"/>
        <v>2014, West Midlands, 4, 60-69, Melanoma</v>
      </c>
      <c r="B6117">
        <v>2014</v>
      </c>
      <c r="C6117" t="s">
        <v>68</v>
      </c>
      <c r="D6117" t="s">
        <v>17</v>
      </c>
      <c r="E6117">
        <v>4</v>
      </c>
      <c r="F6117" t="s">
        <v>97</v>
      </c>
      <c r="G6117">
        <v>6</v>
      </c>
    </row>
    <row r="6118" spans="1:7" x14ac:dyDescent="0.25">
      <c r="A6118" s="66" t="str">
        <f t="shared" si="95"/>
        <v>2014, Yorkshire and The Humber, 4, 60-69, Melanoma</v>
      </c>
      <c r="B6118">
        <v>2014</v>
      </c>
      <c r="C6118" t="s">
        <v>68</v>
      </c>
      <c r="D6118" t="s">
        <v>17</v>
      </c>
      <c r="E6118">
        <v>4</v>
      </c>
      <c r="F6118" t="s">
        <v>96</v>
      </c>
      <c r="G6118">
        <v>5</v>
      </c>
    </row>
    <row r="6119" spans="1:7" x14ac:dyDescent="0.25">
      <c r="A6119" s="66" t="str">
        <f t="shared" si="95"/>
        <v>2014, East Midlands, Unk/Oth, 60-69, Melanoma</v>
      </c>
      <c r="B6119">
        <v>2014</v>
      </c>
      <c r="C6119" t="s">
        <v>68</v>
      </c>
      <c r="D6119" t="s">
        <v>17</v>
      </c>
      <c r="E6119" t="s">
        <v>26</v>
      </c>
      <c r="F6119" t="s">
        <v>98</v>
      </c>
      <c r="G6119">
        <v>34</v>
      </c>
    </row>
    <row r="6120" spans="1:7" x14ac:dyDescent="0.25">
      <c r="A6120" s="66" t="str">
        <f t="shared" si="95"/>
        <v>2014, East of England, Unk/Oth, 60-69, Melanoma</v>
      </c>
      <c r="B6120">
        <v>2014</v>
      </c>
      <c r="C6120" t="s">
        <v>68</v>
      </c>
      <c r="D6120" t="s">
        <v>17</v>
      </c>
      <c r="E6120" t="s">
        <v>26</v>
      </c>
      <c r="F6120" t="s">
        <v>94</v>
      </c>
      <c r="G6120">
        <v>27</v>
      </c>
    </row>
    <row r="6121" spans="1:7" x14ac:dyDescent="0.25">
      <c r="A6121" s="66" t="str">
        <f t="shared" si="95"/>
        <v>2014, London, Unk/Oth, 60-69, Melanoma</v>
      </c>
      <c r="B6121">
        <v>2014</v>
      </c>
      <c r="C6121" t="s">
        <v>68</v>
      </c>
      <c r="D6121" t="s">
        <v>17</v>
      </c>
      <c r="E6121" t="s">
        <v>26</v>
      </c>
      <c r="F6121" t="s">
        <v>8</v>
      </c>
      <c r="G6121">
        <v>25</v>
      </c>
    </row>
    <row r="6122" spans="1:7" x14ac:dyDescent="0.25">
      <c r="A6122" s="66" t="str">
        <f t="shared" si="95"/>
        <v>2014, North East, Unk/Oth, 60-69, Melanoma</v>
      </c>
      <c r="B6122">
        <v>2014</v>
      </c>
      <c r="C6122" t="s">
        <v>68</v>
      </c>
      <c r="D6122" t="s">
        <v>17</v>
      </c>
      <c r="E6122" t="s">
        <v>26</v>
      </c>
      <c r="F6122" t="s">
        <v>99</v>
      </c>
      <c r="G6122">
        <v>12</v>
      </c>
    </row>
    <row r="6123" spans="1:7" x14ac:dyDescent="0.25">
      <c r="A6123" s="66" t="str">
        <f t="shared" si="95"/>
        <v>2014, North West, Unk/Oth, 60-69, Melanoma</v>
      </c>
      <c r="B6123">
        <v>2014</v>
      </c>
      <c r="C6123" t="s">
        <v>68</v>
      </c>
      <c r="D6123" t="s">
        <v>17</v>
      </c>
      <c r="E6123" t="s">
        <v>26</v>
      </c>
      <c r="F6123" t="s">
        <v>92</v>
      </c>
      <c r="G6123">
        <v>22</v>
      </c>
    </row>
    <row r="6124" spans="1:7" x14ac:dyDescent="0.25">
      <c r="A6124" s="66" t="str">
        <f t="shared" si="95"/>
        <v>2014, South East, Unk/Oth, 60-69, Melanoma</v>
      </c>
      <c r="B6124">
        <v>2014</v>
      </c>
      <c r="C6124" t="s">
        <v>68</v>
      </c>
      <c r="D6124" t="s">
        <v>17</v>
      </c>
      <c r="E6124" t="s">
        <v>26</v>
      </c>
      <c r="F6124" t="s">
        <v>93</v>
      </c>
      <c r="G6124">
        <v>64</v>
      </c>
    </row>
    <row r="6125" spans="1:7" x14ac:dyDescent="0.25">
      <c r="A6125" s="66" t="str">
        <f t="shared" si="95"/>
        <v>2014, South West, Unk/Oth, 60-69, Melanoma</v>
      </c>
      <c r="B6125">
        <v>2014</v>
      </c>
      <c r="C6125" t="s">
        <v>68</v>
      </c>
      <c r="D6125" t="s">
        <v>17</v>
      </c>
      <c r="E6125" t="s">
        <v>26</v>
      </c>
      <c r="F6125" t="s">
        <v>95</v>
      </c>
      <c r="G6125">
        <v>22</v>
      </c>
    </row>
    <row r="6126" spans="1:7" x14ac:dyDescent="0.25">
      <c r="A6126" s="66" t="str">
        <f t="shared" si="95"/>
        <v>2014, West Midlands, Unk/Oth, 60-69, Melanoma</v>
      </c>
      <c r="B6126">
        <v>2014</v>
      </c>
      <c r="C6126" t="s">
        <v>68</v>
      </c>
      <c r="D6126" t="s">
        <v>17</v>
      </c>
      <c r="E6126" t="s">
        <v>26</v>
      </c>
      <c r="F6126" t="s">
        <v>97</v>
      </c>
      <c r="G6126">
        <v>23</v>
      </c>
    </row>
    <row r="6127" spans="1:7" x14ac:dyDescent="0.25">
      <c r="A6127" s="66" t="str">
        <f t="shared" si="95"/>
        <v>2014, Yorkshire and The Humber, Unk/Oth, 60-69, Melanoma</v>
      </c>
      <c r="B6127">
        <v>2014</v>
      </c>
      <c r="C6127" t="s">
        <v>68</v>
      </c>
      <c r="D6127" t="s">
        <v>17</v>
      </c>
      <c r="E6127" t="s">
        <v>26</v>
      </c>
      <c r="F6127" t="s">
        <v>96</v>
      </c>
      <c r="G6127">
        <v>12</v>
      </c>
    </row>
    <row r="6128" spans="1:7" x14ac:dyDescent="0.25">
      <c r="A6128" s="66" t="str">
        <f t="shared" si="95"/>
        <v>2014, East Midlands, 1, 70-79, Melanoma</v>
      </c>
      <c r="B6128">
        <v>2014</v>
      </c>
      <c r="C6128" t="s">
        <v>68</v>
      </c>
      <c r="D6128" t="s">
        <v>18</v>
      </c>
      <c r="E6128">
        <v>1</v>
      </c>
      <c r="F6128" t="s">
        <v>98</v>
      </c>
      <c r="G6128">
        <v>118</v>
      </c>
    </row>
    <row r="6129" spans="1:7" x14ac:dyDescent="0.25">
      <c r="A6129" s="66" t="str">
        <f t="shared" si="95"/>
        <v>2014, East of England, 1, 70-79, Melanoma</v>
      </c>
      <c r="B6129">
        <v>2014</v>
      </c>
      <c r="C6129" t="s">
        <v>68</v>
      </c>
      <c r="D6129" t="s">
        <v>18</v>
      </c>
      <c r="E6129">
        <v>1</v>
      </c>
      <c r="F6129" t="s">
        <v>94</v>
      </c>
      <c r="G6129">
        <v>162</v>
      </c>
    </row>
    <row r="6130" spans="1:7" x14ac:dyDescent="0.25">
      <c r="A6130" s="66" t="str">
        <f t="shared" si="95"/>
        <v>2014, London, 1, 70-79, Melanoma</v>
      </c>
      <c r="B6130">
        <v>2014</v>
      </c>
      <c r="C6130" t="s">
        <v>68</v>
      </c>
      <c r="D6130" t="s">
        <v>18</v>
      </c>
      <c r="E6130">
        <v>1</v>
      </c>
      <c r="F6130" t="s">
        <v>8</v>
      </c>
      <c r="G6130">
        <v>101</v>
      </c>
    </row>
    <row r="6131" spans="1:7" x14ac:dyDescent="0.25">
      <c r="A6131" s="66" t="str">
        <f t="shared" si="95"/>
        <v>2014, North East, 1, 70-79, Melanoma</v>
      </c>
      <c r="B6131">
        <v>2014</v>
      </c>
      <c r="C6131" t="s">
        <v>68</v>
      </c>
      <c r="D6131" t="s">
        <v>18</v>
      </c>
      <c r="E6131">
        <v>1</v>
      </c>
      <c r="F6131" t="s">
        <v>99</v>
      </c>
      <c r="G6131">
        <v>65</v>
      </c>
    </row>
    <row r="6132" spans="1:7" x14ac:dyDescent="0.25">
      <c r="A6132" s="66" t="str">
        <f t="shared" si="95"/>
        <v>2014, North West, 1, 70-79, Melanoma</v>
      </c>
      <c r="B6132">
        <v>2014</v>
      </c>
      <c r="C6132" t="s">
        <v>68</v>
      </c>
      <c r="D6132" t="s">
        <v>18</v>
      </c>
      <c r="E6132">
        <v>1</v>
      </c>
      <c r="F6132" t="s">
        <v>92</v>
      </c>
      <c r="G6132">
        <v>206</v>
      </c>
    </row>
    <row r="6133" spans="1:7" x14ac:dyDescent="0.25">
      <c r="A6133" s="66" t="str">
        <f t="shared" si="95"/>
        <v>2014, South East, 1, 70-79, Melanoma</v>
      </c>
      <c r="B6133">
        <v>2014</v>
      </c>
      <c r="C6133" t="s">
        <v>68</v>
      </c>
      <c r="D6133" t="s">
        <v>18</v>
      </c>
      <c r="E6133">
        <v>1</v>
      </c>
      <c r="F6133" t="s">
        <v>93</v>
      </c>
      <c r="G6133">
        <v>362</v>
      </c>
    </row>
    <row r="6134" spans="1:7" x14ac:dyDescent="0.25">
      <c r="A6134" s="66" t="str">
        <f t="shared" si="95"/>
        <v>2014, South West, 1, 70-79, Melanoma</v>
      </c>
      <c r="B6134">
        <v>2014</v>
      </c>
      <c r="C6134" t="s">
        <v>68</v>
      </c>
      <c r="D6134" t="s">
        <v>18</v>
      </c>
      <c r="E6134">
        <v>1</v>
      </c>
      <c r="F6134" t="s">
        <v>95</v>
      </c>
      <c r="G6134">
        <v>266</v>
      </c>
    </row>
    <row r="6135" spans="1:7" x14ac:dyDescent="0.25">
      <c r="A6135" s="66" t="str">
        <f t="shared" si="95"/>
        <v>2014, West Midlands, 1, 70-79, Melanoma</v>
      </c>
      <c r="B6135">
        <v>2014</v>
      </c>
      <c r="C6135" t="s">
        <v>68</v>
      </c>
      <c r="D6135" t="s">
        <v>18</v>
      </c>
      <c r="E6135">
        <v>1</v>
      </c>
      <c r="F6135" t="s">
        <v>97</v>
      </c>
      <c r="G6135">
        <v>135</v>
      </c>
    </row>
    <row r="6136" spans="1:7" x14ac:dyDescent="0.25">
      <c r="A6136" s="66" t="str">
        <f t="shared" si="95"/>
        <v>2014, Yorkshire and The Humber, 1, 70-79, Melanoma</v>
      </c>
      <c r="B6136">
        <v>2014</v>
      </c>
      <c r="C6136" t="s">
        <v>68</v>
      </c>
      <c r="D6136" t="s">
        <v>18</v>
      </c>
      <c r="E6136">
        <v>1</v>
      </c>
      <c r="F6136" t="s">
        <v>96</v>
      </c>
      <c r="G6136">
        <v>144</v>
      </c>
    </row>
    <row r="6137" spans="1:7" x14ac:dyDescent="0.25">
      <c r="A6137" s="66" t="str">
        <f t="shared" si="95"/>
        <v>2014, East Midlands, 2, 70-79, Melanoma</v>
      </c>
      <c r="B6137">
        <v>2014</v>
      </c>
      <c r="C6137" t="s">
        <v>68</v>
      </c>
      <c r="D6137" t="s">
        <v>18</v>
      </c>
      <c r="E6137">
        <v>2</v>
      </c>
      <c r="F6137" t="s">
        <v>98</v>
      </c>
      <c r="G6137">
        <v>47</v>
      </c>
    </row>
    <row r="6138" spans="1:7" x14ac:dyDescent="0.25">
      <c r="A6138" s="66" t="str">
        <f t="shared" si="95"/>
        <v>2014, East of England, 2, 70-79, Melanoma</v>
      </c>
      <c r="B6138">
        <v>2014</v>
      </c>
      <c r="C6138" t="s">
        <v>68</v>
      </c>
      <c r="D6138" t="s">
        <v>18</v>
      </c>
      <c r="E6138">
        <v>2</v>
      </c>
      <c r="F6138" t="s">
        <v>94</v>
      </c>
      <c r="G6138">
        <v>58</v>
      </c>
    </row>
    <row r="6139" spans="1:7" x14ac:dyDescent="0.25">
      <c r="A6139" s="66" t="str">
        <f t="shared" si="95"/>
        <v>2014, London, 2, 70-79, Melanoma</v>
      </c>
      <c r="B6139">
        <v>2014</v>
      </c>
      <c r="C6139" t="s">
        <v>68</v>
      </c>
      <c r="D6139" t="s">
        <v>18</v>
      </c>
      <c r="E6139">
        <v>2</v>
      </c>
      <c r="F6139" t="s">
        <v>8</v>
      </c>
      <c r="G6139">
        <v>47</v>
      </c>
    </row>
    <row r="6140" spans="1:7" x14ac:dyDescent="0.25">
      <c r="A6140" s="66" t="str">
        <f t="shared" si="95"/>
        <v>2014, North East, 2, 70-79, Melanoma</v>
      </c>
      <c r="B6140">
        <v>2014</v>
      </c>
      <c r="C6140" t="s">
        <v>68</v>
      </c>
      <c r="D6140" t="s">
        <v>18</v>
      </c>
      <c r="E6140">
        <v>2</v>
      </c>
      <c r="F6140" t="s">
        <v>99</v>
      </c>
      <c r="G6140">
        <v>27</v>
      </c>
    </row>
    <row r="6141" spans="1:7" x14ac:dyDescent="0.25">
      <c r="A6141" s="66" t="str">
        <f t="shared" si="95"/>
        <v>2014, North West, 2, 70-79, Melanoma</v>
      </c>
      <c r="B6141">
        <v>2014</v>
      </c>
      <c r="C6141" t="s">
        <v>68</v>
      </c>
      <c r="D6141" t="s">
        <v>18</v>
      </c>
      <c r="E6141">
        <v>2</v>
      </c>
      <c r="F6141" t="s">
        <v>92</v>
      </c>
      <c r="G6141">
        <v>73</v>
      </c>
    </row>
    <row r="6142" spans="1:7" x14ac:dyDescent="0.25">
      <c r="A6142" s="66" t="str">
        <f t="shared" si="95"/>
        <v>2014, South East, 2, 70-79, Melanoma</v>
      </c>
      <c r="B6142">
        <v>2014</v>
      </c>
      <c r="C6142" t="s">
        <v>68</v>
      </c>
      <c r="D6142" t="s">
        <v>18</v>
      </c>
      <c r="E6142">
        <v>2</v>
      </c>
      <c r="F6142" t="s">
        <v>93</v>
      </c>
      <c r="G6142">
        <v>131</v>
      </c>
    </row>
    <row r="6143" spans="1:7" x14ac:dyDescent="0.25">
      <c r="A6143" s="66" t="str">
        <f t="shared" si="95"/>
        <v>2014, South West, 2, 70-79, Melanoma</v>
      </c>
      <c r="B6143">
        <v>2014</v>
      </c>
      <c r="C6143" t="s">
        <v>68</v>
      </c>
      <c r="D6143" t="s">
        <v>18</v>
      </c>
      <c r="E6143">
        <v>2</v>
      </c>
      <c r="F6143" t="s">
        <v>95</v>
      </c>
      <c r="G6143">
        <v>123</v>
      </c>
    </row>
    <row r="6144" spans="1:7" x14ac:dyDescent="0.25">
      <c r="A6144" s="66" t="str">
        <f t="shared" si="95"/>
        <v>2014, West Midlands, 2, 70-79, Melanoma</v>
      </c>
      <c r="B6144">
        <v>2014</v>
      </c>
      <c r="C6144" t="s">
        <v>68</v>
      </c>
      <c r="D6144" t="s">
        <v>18</v>
      </c>
      <c r="E6144">
        <v>2</v>
      </c>
      <c r="F6144" t="s">
        <v>97</v>
      </c>
      <c r="G6144">
        <v>51</v>
      </c>
    </row>
    <row r="6145" spans="1:7" x14ac:dyDescent="0.25">
      <c r="A6145" s="66" t="str">
        <f t="shared" si="95"/>
        <v>2014, Yorkshire and The Humber, 2, 70-79, Melanoma</v>
      </c>
      <c r="B6145">
        <v>2014</v>
      </c>
      <c r="C6145" t="s">
        <v>68</v>
      </c>
      <c r="D6145" t="s">
        <v>18</v>
      </c>
      <c r="E6145">
        <v>2</v>
      </c>
      <c r="F6145" t="s">
        <v>96</v>
      </c>
      <c r="G6145">
        <v>60</v>
      </c>
    </row>
    <row r="6146" spans="1:7" x14ac:dyDescent="0.25">
      <c r="A6146" s="66" t="str">
        <f t="shared" ref="A6146:A6209" si="96">B6146&amp;", "&amp;F6146&amp;", "&amp;E6146&amp;", "&amp;D6146&amp;", "&amp;C6146</f>
        <v>2014, East Midlands, 3, 70-79, Melanoma</v>
      </c>
      <c r="B6146">
        <v>2014</v>
      </c>
      <c r="C6146" t="s">
        <v>68</v>
      </c>
      <c r="D6146" t="s">
        <v>18</v>
      </c>
      <c r="E6146">
        <v>3</v>
      </c>
      <c r="F6146" t="s">
        <v>98</v>
      </c>
      <c r="G6146">
        <v>11</v>
      </c>
    </row>
    <row r="6147" spans="1:7" x14ac:dyDescent="0.25">
      <c r="A6147" s="66" t="str">
        <f t="shared" si="96"/>
        <v>2014, East of England, 3, 70-79, Melanoma</v>
      </c>
      <c r="B6147">
        <v>2014</v>
      </c>
      <c r="C6147" t="s">
        <v>68</v>
      </c>
      <c r="D6147" t="s">
        <v>18</v>
      </c>
      <c r="E6147">
        <v>3</v>
      </c>
      <c r="F6147" t="s">
        <v>94</v>
      </c>
      <c r="G6147">
        <v>27</v>
      </c>
    </row>
    <row r="6148" spans="1:7" x14ac:dyDescent="0.25">
      <c r="A6148" s="66" t="str">
        <f t="shared" si="96"/>
        <v>2014, London, 3, 70-79, Melanoma</v>
      </c>
      <c r="B6148">
        <v>2014</v>
      </c>
      <c r="C6148" t="s">
        <v>68</v>
      </c>
      <c r="D6148" t="s">
        <v>18</v>
      </c>
      <c r="E6148">
        <v>3</v>
      </c>
      <c r="F6148" t="s">
        <v>8</v>
      </c>
      <c r="G6148">
        <v>23</v>
      </c>
    </row>
    <row r="6149" spans="1:7" x14ac:dyDescent="0.25">
      <c r="A6149" s="66" t="str">
        <f t="shared" si="96"/>
        <v>2014, North East, 3, 70-79, Melanoma</v>
      </c>
      <c r="B6149">
        <v>2014</v>
      </c>
      <c r="C6149" t="s">
        <v>68</v>
      </c>
      <c r="D6149" t="s">
        <v>18</v>
      </c>
      <c r="E6149">
        <v>3</v>
      </c>
      <c r="F6149" t="s">
        <v>99</v>
      </c>
      <c r="G6149" t="s">
        <v>116</v>
      </c>
    </row>
    <row r="6150" spans="1:7" x14ac:dyDescent="0.25">
      <c r="A6150" s="66" t="str">
        <f t="shared" si="96"/>
        <v>2014, North West, 3, 70-79, Melanoma</v>
      </c>
      <c r="B6150">
        <v>2014</v>
      </c>
      <c r="C6150" t="s">
        <v>68</v>
      </c>
      <c r="D6150" t="s">
        <v>18</v>
      </c>
      <c r="E6150">
        <v>3</v>
      </c>
      <c r="F6150" t="s">
        <v>92</v>
      </c>
      <c r="G6150">
        <v>19</v>
      </c>
    </row>
    <row r="6151" spans="1:7" x14ac:dyDescent="0.25">
      <c r="A6151" s="66" t="str">
        <f t="shared" si="96"/>
        <v>2014, South East, 3, 70-79, Melanoma</v>
      </c>
      <c r="B6151">
        <v>2014</v>
      </c>
      <c r="C6151" t="s">
        <v>68</v>
      </c>
      <c r="D6151" t="s">
        <v>18</v>
      </c>
      <c r="E6151">
        <v>3</v>
      </c>
      <c r="F6151" t="s">
        <v>93</v>
      </c>
      <c r="G6151">
        <v>17</v>
      </c>
    </row>
    <row r="6152" spans="1:7" x14ac:dyDescent="0.25">
      <c r="A6152" s="66" t="str">
        <f t="shared" si="96"/>
        <v>2014, South West, 3, 70-79, Melanoma</v>
      </c>
      <c r="B6152">
        <v>2014</v>
      </c>
      <c r="C6152" t="s">
        <v>68</v>
      </c>
      <c r="D6152" t="s">
        <v>18</v>
      </c>
      <c r="E6152">
        <v>3</v>
      </c>
      <c r="F6152" t="s">
        <v>95</v>
      </c>
      <c r="G6152">
        <v>26</v>
      </c>
    </row>
    <row r="6153" spans="1:7" x14ac:dyDescent="0.25">
      <c r="A6153" s="66" t="str">
        <f t="shared" si="96"/>
        <v>2014, West Midlands, 3, 70-79, Melanoma</v>
      </c>
      <c r="B6153">
        <v>2014</v>
      </c>
      <c r="C6153" t="s">
        <v>68</v>
      </c>
      <c r="D6153" t="s">
        <v>18</v>
      </c>
      <c r="E6153">
        <v>3</v>
      </c>
      <c r="F6153" t="s">
        <v>97</v>
      </c>
      <c r="G6153">
        <v>18</v>
      </c>
    </row>
    <row r="6154" spans="1:7" x14ac:dyDescent="0.25">
      <c r="A6154" s="66" t="str">
        <f t="shared" si="96"/>
        <v>2014, Yorkshire and The Humber, 3, 70-79, Melanoma</v>
      </c>
      <c r="B6154">
        <v>2014</v>
      </c>
      <c r="C6154" t="s">
        <v>68</v>
      </c>
      <c r="D6154" t="s">
        <v>18</v>
      </c>
      <c r="E6154">
        <v>3</v>
      </c>
      <c r="F6154" t="s">
        <v>96</v>
      </c>
      <c r="G6154">
        <v>27</v>
      </c>
    </row>
    <row r="6155" spans="1:7" x14ac:dyDescent="0.25">
      <c r="A6155" s="66" t="str">
        <f t="shared" si="96"/>
        <v>2014, East Midlands, 4, 70-79, Melanoma</v>
      </c>
      <c r="B6155">
        <v>2014</v>
      </c>
      <c r="C6155" t="s">
        <v>68</v>
      </c>
      <c r="D6155" t="s">
        <v>18</v>
      </c>
      <c r="E6155">
        <v>4</v>
      </c>
      <c r="F6155" t="s">
        <v>98</v>
      </c>
      <c r="G6155">
        <v>8</v>
      </c>
    </row>
    <row r="6156" spans="1:7" x14ac:dyDescent="0.25">
      <c r="A6156" s="66" t="str">
        <f t="shared" si="96"/>
        <v>2014, East of England, 4, 70-79, Melanoma</v>
      </c>
      <c r="B6156">
        <v>2014</v>
      </c>
      <c r="C6156" t="s">
        <v>68</v>
      </c>
      <c r="D6156" t="s">
        <v>18</v>
      </c>
      <c r="E6156">
        <v>4</v>
      </c>
      <c r="F6156" t="s">
        <v>94</v>
      </c>
      <c r="G6156">
        <v>5</v>
      </c>
    </row>
    <row r="6157" spans="1:7" x14ac:dyDescent="0.25">
      <c r="A6157" s="66" t="str">
        <f t="shared" si="96"/>
        <v>2014, London, 4, 70-79, Melanoma</v>
      </c>
      <c r="B6157">
        <v>2014</v>
      </c>
      <c r="C6157" t="s">
        <v>68</v>
      </c>
      <c r="D6157" t="s">
        <v>18</v>
      </c>
      <c r="E6157">
        <v>4</v>
      </c>
      <c r="F6157" t="s">
        <v>8</v>
      </c>
      <c r="G6157">
        <v>5</v>
      </c>
    </row>
    <row r="6158" spans="1:7" x14ac:dyDescent="0.25">
      <c r="A6158" s="66" t="str">
        <f t="shared" si="96"/>
        <v>2014, North East, 4, 70-79, Melanoma</v>
      </c>
      <c r="B6158">
        <v>2014</v>
      </c>
      <c r="C6158" t="s">
        <v>68</v>
      </c>
      <c r="D6158" t="s">
        <v>18</v>
      </c>
      <c r="E6158">
        <v>4</v>
      </c>
      <c r="F6158" t="s">
        <v>99</v>
      </c>
      <c r="G6158" t="s">
        <v>116</v>
      </c>
    </row>
    <row r="6159" spans="1:7" x14ac:dyDescent="0.25">
      <c r="A6159" s="66" t="str">
        <f t="shared" si="96"/>
        <v>2014, North West, 4, 70-79, Melanoma</v>
      </c>
      <c r="B6159">
        <v>2014</v>
      </c>
      <c r="C6159" t="s">
        <v>68</v>
      </c>
      <c r="D6159" t="s">
        <v>18</v>
      </c>
      <c r="E6159">
        <v>4</v>
      </c>
      <c r="F6159" t="s">
        <v>92</v>
      </c>
      <c r="G6159">
        <v>9</v>
      </c>
    </row>
    <row r="6160" spans="1:7" x14ac:dyDescent="0.25">
      <c r="A6160" s="66" t="str">
        <f t="shared" si="96"/>
        <v>2014, South East, 4, 70-79, Melanoma</v>
      </c>
      <c r="B6160">
        <v>2014</v>
      </c>
      <c r="C6160" t="s">
        <v>68</v>
      </c>
      <c r="D6160" t="s">
        <v>18</v>
      </c>
      <c r="E6160">
        <v>4</v>
      </c>
      <c r="F6160" t="s">
        <v>93</v>
      </c>
      <c r="G6160">
        <v>8</v>
      </c>
    </row>
    <row r="6161" spans="1:7" x14ac:dyDescent="0.25">
      <c r="A6161" s="66" t="str">
        <f t="shared" si="96"/>
        <v>2014, South West, 4, 70-79, Melanoma</v>
      </c>
      <c r="B6161">
        <v>2014</v>
      </c>
      <c r="C6161" t="s">
        <v>68</v>
      </c>
      <c r="D6161" t="s">
        <v>18</v>
      </c>
      <c r="E6161">
        <v>4</v>
      </c>
      <c r="F6161" t="s">
        <v>95</v>
      </c>
      <c r="G6161">
        <v>6</v>
      </c>
    </row>
    <row r="6162" spans="1:7" x14ac:dyDescent="0.25">
      <c r="A6162" s="66" t="str">
        <f t="shared" si="96"/>
        <v>2014, West Midlands, 4, 70-79, Melanoma</v>
      </c>
      <c r="B6162">
        <v>2014</v>
      </c>
      <c r="C6162" t="s">
        <v>68</v>
      </c>
      <c r="D6162" t="s">
        <v>18</v>
      </c>
      <c r="E6162">
        <v>4</v>
      </c>
      <c r="F6162" t="s">
        <v>97</v>
      </c>
      <c r="G6162">
        <v>12</v>
      </c>
    </row>
    <row r="6163" spans="1:7" x14ac:dyDescent="0.25">
      <c r="A6163" s="66" t="str">
        <f t="shared" si="96"/>
        <v>2014, Yorkshire and The Humber, 4, 70-79, Melanoma</v>
      </c>
      <c r="B6163">
        <v>2014</v>
      </c>
      <c r="C6163" t="s">
        <v>68</v>
      </c>
      <c r="D6163" t="s">
        <v>18</v>
      </c>
      <c r="E6163">
        <v>4</v>
      </c>
      <c r="F6163" t="s">
        <v>96</v>
      </c>
      <c r="G6163">
        <v>6</v>
      </c>
    </row>
    <row r="6164" spans="1:7" x14ac:dyDescent="0.25">
      <c r="A6164" s="66" t="str">
        <f t="shared" si="96"/>
        <v>2014, East Midlands, Unk/Oth, 70-79, Melanoma</v>
      </c>
      <c r="B6164">
        <v>2014</v>
      </c>
      <c r="C6164" t="s">
        <v>68</v>
      </c>
      <c r="D6164" t="s">
        <v>18</v>
      </c>
      <c r="E6164" t="s">
        <v>26</v>
      </c>
      <c r="F6164" t="s">
        <v>98</v>
      </c>
      <c r="G6164">
        <v>44</v>
      </c>
    </row>
    <row r="6165" spans="1:7" x14ac:dyDescent="0.25">
      <c r="A6165" s="66" t="str">
        <f t="shared" si="96"/>
        <v>2014, East of England, Unk/Oth, 70-79, Melanoma</v>
      </c>
      <c r="B6165">
        <v>2014</v>
      </c>
      <c r="C6165" t="s">
        <v>68</v>
      </c>
      <c r="D6165" t="s">
        <v>18</v>
      </c>
      <c r="E6165" t="s">
        <v>26</v>
      </c>
      <c r="F6165" t="s">
        <v>94</v>
      </c>
      <c r="G6165">
        <v>48</v>
      </c>
    </row>
    <row r="6166" spans="1:7" x14ac:dyDescent="0.25">
      <c r="A6166" s="66" t="str">
        <f t="shared" si="96"/>
        <v>2014, London, Unk/Oth, 70-79, Melanoma</v>
      </c>
      <c r="B6166">
        <v>2014</v>
      </c>
      <c r="C6166" t="s">
        <v>68</v>
      </c>
      <c r="D6166" t="s">
        <v>18</v>
      </c>
      <c r="E6166" t="s">
        <v>26</v>
      </c>
      <c r="F6166" t="s">
        <v>8</v>
      </c>
      <c r="G6166">
        <v>24</v>
      </c>
    </row>
    <row r="6167" spans="1:7" x14ac:dyDescent="0.25">
      <c r="A6167" s="66" t="str">
        <f t="shared" si="96"/>
        <v>2014, North East, Unk/Oth, 70-79, Melanoma</v>
      </c>
      <c r="B6167">
        <v>2014</v>
      </c>
      <c r="C6167" t="s">
        <v>68</v>
      </c>
      <c r="D6167" t="s">
        <v>18</v>
      </c>
      <c r="E6167" t="s">
        <v>26</v>
      </c>
      <c r="F6167" t="s">
        <v>99</v>
      </c>
      <c r="G6167">
        <v>12</v>
      </c>
    </row>
    <row r="6168" spans="1:7" x14ac:dyDescent="0.25">
      <c r="A6168" s="66" t="str">
        <f t="shared" si="96"/>
        <v>2014, North West, Unk/Oth, 70-79, Melanoma</v>
      </c>
      <c r="B6168">
        <v>2014</v>
      </c>
      <c r="C6168" t="s">
        <v>68</v>
      </c>
      <c r="D6168" t="s">
        <v>18</v>
      </c>
      <c r="E6168" t="s">
        <v>26</v>
      </c>
      <c r="F6168" t="s">
        <v>92</v>
      </c>
      <c r="G6168">
        <v>32</v>
      </c>
    </row>
    <row r="6169" spans="1:7" x14ac:dyDescent="0.25">
      <c r="A6169" s="66" t="str">
        <f t="shared" si="96"/>
        <v>2014, South East, Unk/Oth, 70-79, Melanoma</v>
      </c>
      <c r="B6169">
        <v>2014</v>
      </c>
      <c r="C6169" t="s">
        <v>68</v>
      </c>
      <c r="D6169" t="s">
        <v>18</v>
      </c>
      <c r="E6169" t="s">
        <v>26</v>
      </c>
      <c r="F6169" t="s">
        <v>93</v>
      </c>
      <c r="G6169">
        <v>73</v>
      </c>
    </row>
    <row r="6170" spans="1:7" x14ac:dyDescent="0.25">
      <c r="A6170" s="66" t="str">
        <f t="shared" si="96"/>
        <v>2014, South West, Unk/Oth, 70-79, Melanoma</v>
      </c>
      <c r="B6170">
        <v>2014</v>
      </c>
      <c r="C6170" t="s">
        <v>68</v>
      </c>
      <c r="D6170" t="s">
        <v>18</v>
      </c>
      <c r="E6170" t="s">
        <v>26</v>
      </c>
      <c r="F6170" t="s">
        <v>95</v>
      </c>
      <c r="G6170">
        <v>45</v>
      </c>
    </row>
    <row r="6171" spans="1:7" x14ac:dyDescent="0.25">
      <c r="A6171" s="66" t="str">
        <f t="shared" si="96"/>
        <v>2014, West Midlands, Unk/Oth, 70-79, Melanoma</v>
      </c>
      <c r="B6171">
        <v>2014</v>
      </c>
      <c r="C6171" t="s">
        <v>68</v>
      </c>
      <c r="D6171" t="s">
        <v>18</v>
      </c>
      <c r="E6171" t="s">
        <v>26</v>
      </c>
      <c r="F6171" t="s">
        <v>97</v>
      </c>
      <c r="G6171">
        <v>34</v>
      </c>
    </row>
    <row r="6172" spans="1:7" x14ac:dyDescent="0.25">
      <c r="A6172" s="66" t="str">
        <f t="shared" si="96"/>
        <v>2014, Yorkshire and The Humber, Unk/Oth, 70-79, Melanoma</v>
      </c>
      <c r="B6172">
        <v>2014</v>
      </c>
      <c r="C6172" t="s">
        <v>68</v>
      </c>
      <c r="D6172" t="s">
        <v>18</v>
      </c>
      <c r="E6172" t="s">
        <v>26</v>
      </c>
      <c r="F6172" t="s">
        <v>96</v>
      </c>
      <c r="G6172">
        <v>17</v>
      </c>
    </row>
    <row r="6173" spans="1:7" x14ac:dyDescent="0.25">
      <c r="A6173" s="66" t="str">
        <f t="shared" si="96"/>
        <v>2014, East Midlands, 1, 80+, Melanoma</v>
      </c>
      <c r="B6173">
        <v>2014</v>
      </c>
      <c r="C6173" t="s">
        <v>68</v>
      </c>
      <c r="D6173" t="s">
        <v>19</v>
      </c>
      <c r="E6173">
        <v>1</v>
      </c>
      <c r="F6173" t="s">
        <v>98</v>
      </c>
      <c r="G6173">
        <v>67</v>
      </c>
    </row>
    <row r="6174" spans="1:7" x14ac:dyDescent="0.25">
      <c r="A6174" s="66" t="str">
        <f t="shared" si="96"/>
        <v>2014, East of England, 1, 80+, Melanoma</v>
      </c>
      <c r="B6174">
        <v>2014</v>
      </c>
      <c r="C6174" t="s">
        <v>68</v>
      </c>
      <c r="D6174" t="s">
        <v>19</v>
      </c>
      <c r="E6174">
        <v>1</v>
      </c>
      <c r="F6174" t="s">
        <v>94</v>
      </c>
      <c r="G6174">
        <v>96</v>
      </c>
    </row>
    <row r="6175" spans="1:7" x14ac:dyDescent="0.25">
      <c r="A6175" s="66" t="str">
        <f t="shared" si="96"/>
        <v>2014, London, 1, 80+, Melanoma</v>
      </c>
      <c r="B6175">
        <v>2014</v>
      </c>
      <c r="C6175" t="s">
        <v>68</v>
      </c>
      <c r="D6175" t="s">
        <v>19</v>
      </c>
      <c r="E6175">
        <v>1</v>
      </c>
      <c r="F6175" t="s">
        <v>8</v>
      </c>
      <c r="G6175">
        <v>68</v>
      </c>
    </row>
    <row r="6176" spans="1:7" x14ac:dyDescent="0.25">
      <c r="A6176" s="66" t="str">
        <f t="shared" si="96"/>
        <v>2014, North East, 1, 80+, Melanoma</v>
      </c>
      <c r="B6176">
        <v>2014</v>
      </c>
      <c r="C6176" t="s">
        <v>68</v>
      </c>
      <c r="D6176" t="s">
        <v>19</v>
      </c>
      <c r="E6176">
        <v>1</v>
      </c>
      <c r="F6176" t="s">
        <v>99</v>
      </c>
      <c r="G6176">
        <v>39</v>
      </c>
    </row>
    <row r="6177" spans="1:7" x14ac:dyDescent="0.25">
      <c r="A6177" s="66" t="str">
        <f t="shared" si="96"/>
        <v>2014, North West, 1, 80+, Melanoma</v>
      </c>
      <c r="B6177">
        <v>2014</v>
      </c>
      <c r="C6177" t="s">
        <v>68</v>
      </c>
      <c r="D6177" t="s">
        <v>19</v>
      </c>
      <c r="E6177">
        <v>1</v>
      </c>
      <c r="F6177" t="s">
        <v>92</v>
      </c>
      <c r="G6177">
        <v>127</v>
      </c>
    </row>
    <row r="6178" spans="1:7" x14ac:dyDescent="0.25">
      <c r="A6178" s="66" t="str">
        <f t="shared" si="96"/>
        <v>2014, South East, 1, 80+, Melanoma</v>
      </c>
      <c r="B6178">
        <v>2014</v>
      </c>
      <c r="C6178" t="s">
        <v>68</v>
      </c>
      <c r="D6178" t="s">
        <v>19</v>
      </c>
      <c r="E6178">
        <v>1</v>
      </c>
      <c r="F6178" t="s">
        <v>93</v>
      </c>
      <c r="G6178">
        <v>205</v>
      </c>
    </row>
    <row r="6179" spans="1:7" x14ac:dyDescent="0.25">
      <c r="A6179" s="66" t="str">
        <f t="shared" si="96"/>
        <v>2014, South West, 1, 80+, Melanoma</v>
      </c>
      <c r="B6179">
        <v>2014</v>
      </c>
      <c r="C6179" t="s">
        <v>68</v>
      </c>
      <c r="D6179" t="s">
        <v>19</v>
      </c>
      <c r="E6179">
        <v>1</v>
      </c>
      <c r="F6179" t="s">
        <v>95</v>
      </c>
      <c r="G6179">
        <v>180</v>
      </c>
    </row>
    <row r="6180" spans="1:7" x14ac:dyDescent="0.25">
      <c r="A6180" s="66" t="str">
        <f t="shared" si="96"/>
        <v>2014, West Midlands, 1, 80+, Melanoma</v>
      </c>
      <c r="B6180">
        <v>2014</v>
      </c>
      <c r="C6180" t="s">
        <v>68</v>
      </c>
      <c r="D6180" t="s">
        <v>19</v>
      </c>
      <c r="E6180">
        <v>1</v>
      </c>
      <c r="F6180" t="s">
        <v>97</v>
      </c>
      <c r="G6180">
        <v>64</v>
      </c>
    </row>
    <row r="6181" spans="1:7" x14ac:dyDescent="0.25">
      <c r="A6181" s="66" t="str">
        <f t="shared" si="96"/>
        <v>2014, Yorkshire and The Humber, 1, 80+, Melanoma</v>
      </c>
      <c r="B6181">
        <v>2014</v>
      </c>
      <c r="C6181" t="s">
        <v>68</v>
      </c>
      <c r="D6181" t="s">
        <v>19</v>
      </c>
      <c r="E6181">
        <v>1</v>
      </c>
      <c r="F6181" t="s">
        <v>96</v>
      </c>
      <c r="G6181">
        <v>61</v>
      </c>
    </row>
    <row r="6182" spans="1:7" x14ac:dyDescent="0.25">
      <c r="A6182" s="66" t="str">
        <f t="shared" si="96"/>
        <v>2014, East Midlands, 2, 80+, Melanoma</v>
      </c>
      <c r="B6182">
        <v>2014</v>
      </c>
      <c r="C6182" t="s">
        <v>68</v>
      </c>
      <c r="D6182" t="s">
        <v>19</v>
      </c>
      <c r="E6182">
        <v>2</v>
      </c>
      <c r="F6182" t="s">
        <v>98</v>
      </c>
      <c r="G6182">
        <v>52</v>
      </c>
    </row>
    <row r="6183" spans="1:7" x14ac:dyDescent="0.25">
      <c r="A6183" s="66" t="str">
        <f t="shared" si="96"/>
        <v>2014, East of England, 2, 80+, Melanoma</v>
      </c>
      <c r="B6183">
        <v>2014</v>
      </c>
      <c r="C6183" t="s">
        <v>68</v>
      </c>
      <c r="D6183" t="s">
        <v>19</v>
      </c>
      <c r="E6183">
        <v>2</v>
      </c>
      <c r="F6183" t="s">
        <v>94</v>
      </c>
      <c r="G6183">
        <v>44</v>
      </c>
    </row>
    <row r="6184" spans="1:7" x14ac:dyDescent="0.25">
      <c r="A6184" s="66" t="str">
        <f t="shared" si="96"/>
        <v>2014, London, 2, 80+, Melanoma</v>
      </c>
      <c r="B6184">
        <v>2014</v>
      </c>
      <c r="C6184" t="s">
        <v>68</v>
      </c>
      <c r="D6184" t="s">
        <v>19</v>
      </c>
      <c r="E6184">
        <v>2</v>
      </c>
      <c r="F6184" t="s">
        <v>8</v>
      </c>
      <c r="G6184">
        <v>55</v>
      </c>
    </row>
    <row r="6185" spans="1:7" x14ac:dyDescent="0.25">
      <c r="A6185" s="66" t="str">
        <f t="shared" si="96"/>
        <v>2014, North East, 2, 80+, Melanoma</v>
      </c>
      <c r="B6185">
        <v>2014</v>
      </c>
      <c r="C6185" t="s">
        <v>68</v>
      </c>
      <c r="D6185" t="s">
        <v>19</v>
      </c>
      <c r="E6185">
        <v>2</v>
      </c>
      <c r="F6185" t="s">
        <v>99</v>
      </c>
      <c r="G6185">
        <v>22</v>
      </c>
    </row>
    <row r="6186" spans="1:7" x14ac:dyDescent="0.25">
      <c r="A6186" s="66" t="str">
        <f t="shared" si="96"/>
        <v>2014, North West, 2, 80+, Melanoma</v>
      </c>
      <c r="B6186">
        <v>2014</v>
      </c>
      <c r="C6186" t="s">
        <v>68</v>
      </c>
      <c r="D6186" t="s">
        <v>19</v>
      </c>
      <c r="E6186">
        <v>2</v>
      </c>
      <c r="F6186" t="s">
        <v>92</v>
      </c>
      <c r="G6186">
        <v>98</v>
      </c>
    </row>
    <row r="6187" spans="1:7" x14ac:dyDescent="0.25">
      <c r="A6187" s="66" t="str">
        <f t="shared" si="96"/>
        <v>2014, South East, 2, 80+, Melanoma</v>
      </c>
      <c r="B6187">
        <v>2014</v>
      </c>
      <c r="C6187" t="s">
        <v>68</v>
      </c>
      <c r="D6187" t="s">
        <v>19</v>
      </c>
      <c r="E6187">
        <v>2</v>
      </c>
      <c r="F6187" t="s">
        <v>93</v>
      </c>
      <c r="G6187">
        <v>134</v>
      </c>
    </row>
    <row r="6188" spans="1:7" x14ac:dyDescent="0.25">
      <c r="A6188" s="66" t="str">
        <f t="shared" si="96"/>
        <v>2014, South West, 2, 80+, Melanoma</v>
      </c>
      <c r="B6188">
        <v>2014</v>
      </c>
      <c r="C6188" t="s">
        <v>68</v>
      </c>
      <c r="D6188" t="s">
        <v>19</v>
      </c>
      <c r="E6188">
        <v>2</v>
      </c>
      <c r="F6188" t="s">
        <v>95</v>
      </c>
      <c r="G6188">
        <v>137</v>
      </c>
    </row>
    <row r="6189" spans="1:7" x14ac:dyDescent="0.25">
      <c r="A6189" s="66" t="str">
        <f t="shared" si="96"/>
        <v>2014, West Midlands, 2, 80+, Melanoma</v>
      </c>
      <c r="B6189">
        <v>2014</v>
      </c>
      <c r="C6189" t="s">
        <v>68</v>
      </c>
      <c r="D6189" t="s">
        <v>19</v>
      </c>
      <c r="E6189">
        <v>2</v>
      </c>
      <c r="F6189" t="s">
        <v>97</v>
      </c>
      <c r="G6189">
        <v>76</v>
      </c>
    </row>
    <row r="6190" spans="1:7" x14ac:dyDescent="0.25">
      <c r="A6190" s="66" t="str">
        <f t="shared" si="96"/>
        <v>2014, Yorkshire and The Humber, 2, 80+, Melanoma</v>
      </c>
      <c r="B6190">
        <v>2014</v>
      </c>
      <c r="C6190" t="s">
        <v>68</v>
      </c>
      <c r="D6190" t="s">
        <v>19</v>
      </c>
      <c r="E6190">
        <v>2</v>
      </c>
      <c r="F6190" t="s">
        <v>96</v>
      </c>
      <c r="G6190">
        <v>58</v>
      </c>
    </row>
    <row r="6191" spans="1:7" x14ac:dyDescent="0.25">
      <c r="A6191" s="66" t="str">
        <f t="shared" si="96"/>
        <v>2014, East Midlands, 3, 80+, Melanoma</v>
      </c>
      <c r="B6191">
        <v>2014</v>
      </c>
      <c r="C6191" t="s">
        <v>68</v>
      </c>
      <c r="D6191" t="s">
        <v>19</v>
      </c>
      <c r="E6191">
        <v>3</v>
      </c>
      <c r="F6191" t="s">
        <v>98</v>
      </c>
      <c r="G6191">
        <v>9</v>
      </c>
    </row>
    <row r="6192" spans="1:7" x14ac:dyDescent="0.25">
      <c r="A6192" s="66" t="str">
        <f t="shared" si="96"/>
        <v>2014, East of England, 3, 80+, Melanoma</v>
      </c>
      <c r="B6192">
        <v>2014</v>
      </c>
      <c r="C6192" t="s">
        <v>68</v>
      </c>
      <c r="D6192" t="s">
        <v>19</v>
      </c>
      <c r="E6192">
        <v>3</v>
      </c>
      <c r="F6192" t="s">
        <v>94</v>
      </c>
      <c r="G6192">
        <v>21</v>
      </c>
    </row>
    <row r="6193" spans="1:7" x14ac:dyDescent="0.25">
      <c r="A6193" s="66" t="str">
        <f t="shared" si="96"/>
        <v>2014, London, 3, 80+, Melanoma</v>
      </c>
      <c r="B6193">
        <v>2014</v>
      </c>
      <c r="C6193" t="s">
        <v>68</v>
      </c>
      <c r="D6193" t="s">
        <v>19</v>
      </c>
      <c r="E6193">
        <v>3</v>
      </c>
      <c r="F6193" t="s">
        <v>8</v>
      </c>
      <c r="G6193">
        <v>11</v>
      </c>
    </row>
    <row r="6194" spans="1:7" x14ac:dyDescent="0.25">
      <c r="A6194" s="66" t="str">
        <f t="shared" si="96"/>
        <v>2014, North East, 3, 80+, Melanoma</v>
      </c>
      <c r="B6194">
        <v>2014</v>
      </c>
      <c r="C6194" t="s">
        <v>68</v>
      </c>
      <c r="D6194" t="s">
        <v>19</v>
      </c>
      <c r="E6194">
        <v>3</v>
      </c>
      <c r="F6194" t="s">
        <v>99</v>
      </c>
      <c r="G6194" t="s">
        <v>116</v>
      </c>
    </row>
    <row r="6195" spans="1:7" x14ac:dyDescent="0.25">
      <c r="A6195" s="66" t="str">
        <f t="shared" si="96"/>
        <v>2014, North West, 3, 80+, Melanoma</v>
      </c>
      <c r="B6195">
        <v>2014</v>
      </c>
      <c r="C6195" t="s">
        <v>68</v>
      </c>
      <c r="D6195" t="s">
        <v>19</v>
      </c>
      <c r="E6195">
        <v>3</v>
      </c>
      <c r="F6195" t="s">
        <v>92</v>
      </c>
      <c r="G6195">
        <v>18</v>
      </c>
    </row>
    <row r="6196" spans="1:7" x14ac:dyDescent="0.25">
      <c r="A6196" s="66" t="str">
        <f t="shared" si="96"/>
        <v>2014, South East, 3, 80+, Melanoma</v>
      </c>
      <c r="B6196">
        <v>2014</v>
      </c>
      <c r="C6196" t="s">
        <v>68</v>
      </c>
      <c r="D6196" t="s">
        <v>19</v>
      </c>
      <c r="E6196">
        <v>3</v>
      </c>
      <c r="F6196" t="s">
        <v>93</v>
      </c>
      <c r="G6196">
        <v>18</v>
      </c>
    </row>
    <row r="6197" spans="1:7" x14ac:dyDescent="0.25">
      <c r="A6197" s="66" t="str">
        <f t="shared" si="96"/>
        <v>2014, South West, 3, 80+, Melanoma</v>
      </c>
      <c r="B6197">
        <v>2014</v>
      </c>
      <c r="C6197" t="s">
        <v>68</v>
      </c>
      <c r="D6197" t="s">
        <v>19</v>
      </c>
      <c r="E6197">
        <v>3</v>
      </c>
      <c r="F6197" t="s">
        <v>95</v>
      </c>
      <c r="G6197">
        <v>20</v>
      </c>
    </row>
    <row r="6198" spans="1:7" x14ac:dyDescent="0.25">
      <c r="A6198" s="66" t="str">
        <f t="shared" si="96"/>
        <v>2014, West Midlands, 3, 80+, Melanoma</v>
      </c>
      <c r="B6198">
        <v>2014</v>
      </c>
      <c r="C6198" t="s">
        <v>68</v>
      </c>
      <c r="D6198" t="s">
        <v>19</v>
      </c>
      <c r="E6198">
        <v>3</v>
      </c>
      <c r="F6198" t="s">
        <v>97</v>
      </c>
      <c r="G6198">
        <v>13</v>
      </c>
    </row>
    <row r="6199" spans="1:7" x14ac:dyDescent="0.25">
      <c r="A6199" s="66" t="str">
        <f t="shared" si="96"/>
        <v>2014, Yorkshire and The Humber, 3, 80+, Melanoma</v>
      </c>
      <c r="B6199">
        <v>2014</v>
      </c>
      <c r="C6199" t="s">
        <v>68</v>
      </c>
      <c r="D6199" t="s">
        <v>19</v>
      </c>
      <c r="E6199">
        <v>3</v>
      </c>
      <c r="F6199" t="s">
        <v>96</v>
      </c>
      <c r="G6199">
        <v>20</v>
      </c>
    </row>
    <row r="6200" spans="1:7" x14ac:dyDescent="0.25">
      <c r="A6200" s="66" t="str">
        <f t="shared" si="96"/>
        <v>2014, East Midlands, 4, 80+, Melanoma</v>
      </c>
      <c r="B6200">
        <v>2014</v>
      </c>
      <c r="C6200" t="s">
        <v>68</v>
      </c>
      <c r="D6200" t="s">
        <v>19</v>
      </c>
      <c r="E6200">
        <v>4</v>
      </c>
      <c r="F6200" t="s">
        <v>98</v>
      </c>
      <c r="G6200">
        <v>5</v>
      </c>
    </row>
    <row r="6201" spans="1:7" x14ac:dyDescent="0.25">
      <c r="A6201" s="66" t="str">
        <f t="shared" si="96"/>
        <v>2014, East of England, 4, 80+, Melanoma</v>
      </c>
      <c r="B6201">
        <v>2014</v>
      </c>
      <c r="C6201" t="s">
        <v>68</v>
      </c>
      <c r="D6201" t="s">
        <v>19</v>
      </c>
      <c r="E6201">
        <v>4</v>
      </c>
      <c r="F6201" t="s">
        <v>94</v>
      </c>
      <c r="G6201">
        <v>8</v>
      </c>
    </row>
    <row r="6202" spans="1:7" x14ac:dyDescent="0.25">
      <c r="A6202" s="66" t="str">
        <f t="shared" si="96"/>
        <v>2014, London, 4, 80+, Melanoma</v>
      </c>
      <c r="B6202">
        <v>2014</v>
      </c>
      <c r="C6202" t="s">
        <v>68</v>
      </c>
      <c r="D6202" t="s">
        <v>19</v>
      </c>
      <c r="E6202">
        <v>4</v>
      </c>
      <c r="F6202" t="s">
        <v>8</v>
      </c>
      <c r="G6202">
        <v>8</v>
      </c>
    </row>
    <row r="6203" spans="1:7" x14ac:dyDescent="0.25">
      <c r="A6203" s="66" t="str">
        <f t="shared" si="96"/>
        <v>2014, North East, 4, 80+, Melanoma</v>
      </c>
      <c r="B6203">
        <v>2014</v>
      </c>
      <c r="C6203" t="s">
        <v>68</v>
      </c>
      <c r="D6203" t="s">
        <v>19</v>
      </c>
      <c r="E6203">
        <v>4</v>
      </c>
      <c r="F6203" t="s">
        <v>99</v>
      </c>
      <c r="G6203" t="s">
        <v>116</v>
      </c>
    </row>
    <row r="6204" spans="1:7" x14ac:dyDescent="0.25">
      <c r="A6204" s="66" t="str">
        <f t="shared" si="96"/>
        <v>2014, North West, 4, 80+, Melanoma</v>
      </c>
      <c r="B6204">
        <v>2014</v>
      </c>
      <c r="C6204" t="s">
        <v>68</v>
      </c>
      <c r="D6204" t="s">
        <v>19</v>
      </c>
      <c r="E6204">
        <v>4</v>
      </c>
      <c r="F6204" t="s">
        <v>92</v>
      </c>
      <c r="G6204">
        <v>5</v>
      </c>
    </row>
    <row r="6205" spans="1:7" x14ac:dyDescent="0.25">
      <c r="A6205" s="66" t="str">
        <f t="shared" si="96"/>
        <v>2014, South East, 4, 80+, Melanoma</v>
      </c>
      <c r="B6205">
        <v>2014</v>
      </c>
      <c r="C6205" t="s">
        <v>68</v>
      </c>
      <c r="D6205" t="s">
        <v>19</v>
      </c>
      <c r="E6205">
        <v>4</v>
      </c>
      <c r="F6205" t="s">
        <v>93</v>
      </c>
      <c r="G6205">
        <v>14</v>
      </c>
    </row>
    <row r="6206" spans="1:7" x14ac:dyDescent="0.25">
      <c r="A6206" s="66" t="str">
        <f t="shared" si="96"/>
        <v>2014, South West, 4, 80+, Melanoma</v>
      </c>
      <c r="B6206">
        <v>2014</v>
      </c>
      <c r="C6206" t="s">
        <v>68</v>
      </c>
      <c r="D6206" t="s">
        <v>19</v>
      </c>
      <c r="E6206">
        <v>4</v>
      </c>
      <c r="F6206" t="s">
        <v>95</v>
      </c>
      <c r="G6206">
        <v>14</v>
      </c>
    </row>
    <row r="6207" spans="1:7" x14ac:dyDescent="0.25">
      <c r="A6207" s="66" t="str">
        <f t="shared" si="96"/>
        <v>2014, West Midlands, 4, 80+, Melanoma</v>
      </c>
      <c r="B6207">
        <v>2014</v>
      </c>
      <c r="C6207" t="s">
        <v>68</v>
      </c>
      <c r="D6207" t="s">
        <v>19</v>
      </c>
      <c r="E6207">
        <v>4</v>
      </c>
      <c r="F6207" t="s">
        <v>97</v>
      </c>
      <c r="G6207" t="s">
        <v>116</v>
      </c>
    </row>
    <row r="6208" spans="1:7" x14ac:dyDescent="0.25">
      <c r="A6208" s="66" t="str">
        <f t="shared" si="96"/>
        <v>2014, Yorkshire and The Humber, 4, 80+, Melanoma</v>
      </c>
      <c r="B6208">
        <v>2014</v>
      </c>
      <c r="C6208" t="s">
        <v>68</v>
      </c>
      <c r="D6208" t="s">
        <v>19</v>
      </c>
      <c r="E6208">
        <v>4</v>
      </c>
      <c r="F6208" t="s">
        <v>96</v>
      </c>
      <c r="G6208">
        <v>5</v>
      </c>
    </row>
    <row r="6209" spans="1:7" x14ac:dyDescent="0.25">
      <c r="A6209" s="66" t="str">
        <f t="shared" si="96"/>
        <v>2014, East Midlands, Unk/Oth, 80+, Melanoma</v>
      </c>
      <c r="B6209">
        <v>2014</v>
      </c>
      <c r="C6209" t="s">
        <v>68</v>
      </c>
      <c r="D6209" t="s">
        <v>19</v>
      </c>
      <c r="E6209" t="s">
        <v>26</v>
      </c>
      <c r="F6209" t="s">
        <v>98</v>
      </c>
      <c r="G6209">
        <v>45</v>
      </c>
    </row>
    <row r="6210" spans="1:7" x14ac:dyDescent="0.25">
      <c r="A6210" s="66" t="str">
        <f t="shared" ref="A6210:A6273" si="97">B6210&amp;", "&amp;F6210&amp;", "&amp;E6210&amp;", "&amp;D6210&amp;", "&amp;C6210</f>
        <v>2014, East of England, Unk/Oth, 80+, Melanoma</v>
      </c>
      <c r="B6210">
        <v>2014</v>
      </c>
      <c r="C6210" t="s">
        <v>68</v>
      </c>
      <c r="D6210" t="s">
        <v>19</v>
      </c>
      <c r="E6210" t="s">
        <v>26</v>
      </c>
      <c r="F6210" t="s">
        <v>94</v>
      </c>
      <c r="G6210">
        <v>76</v>
      </c>
    </row>
    <row r="6211" spans="1:7" x14ac:dyDescent="0.25">
      <c r="A6211" s="66" t="str">
        <f t="shared" si="97"/>
        <v>2014, London, Unk/Oth, 80+, Melanoma</v>
      </c>
      <c r="B6211">
        <v>2014</v>
      </c>
      <c r="C6211" t="s">
        <v>68</v>
      </c>
      <c r="D6211" t="s">
        <v>19</v>
      </c>
      <c r="E6211" t="s">
        <v>26</v>
      </c>
      <c r="F6211" t="s">
        <v>8</v>
      </c>
      <c r="G6211">
        <v>44</v>
      </c>
    </row>
    <row r="6212" spans="1:7" x14ac:dyDescent="0.25">
      <c r="A6212" s="66" t="str">
        <f t="shared" si="97"/>
        <v>2014, North East, Unk/Oth, 80+, Melanoma</v>
      </c>
      <c r="B6212">
        <v>2014</v>
      </c>
      <c r="C6212" t="s">
        <v>68</v>
      </c>
      <c r="D6212" t="s">
        <v>19</v>
      </c>
      <c r="E6212" t="s">
        <v>26</v>
      </c>
      <c r="F6212" t="s">
        <v>99</v>
      </c>
      <c r="G6212">
        <v>14</v>
      </c>
    </row>
    <row r="6213" spans="1:7" x14ac:dyDescent="0.25">
      <c r="A6213" s="66" t="str">
        <f t="shared" si="97"/>
        <v>2014, North West, Unk/Oth, 80+, Melanoma</v>
      </c>
      <c r="B6213">
        <v>2014</v>
      </c>
      <c r="C6213" t="s">
        <v>68</v>
      </c>
      <c r="D6213" t="s">
        <v>19</v>
      </c>
      <c r="E6213" t="s">
        <v>26</v>
      </c>
      <c r="F6213" t="s">
        <v>92</v>
      </c>
      <c r="G6213">
        <v>38</v>
      </c>
    </row>
    <row r="6214" spans="1:7" x14ac:dyDescent="0.25">
      <c r="A6214" s="66" t="str">
        <f t="shared" si="97"/>
        <v>2014, South East, Unk/Oth, 80+, Melanoma</v>
      </c>
      <c r="B6214">
        <v>2014</v>
      </c>
      <c r="C6214" t="s">
        <v>68</v>
      </c>
      <c r="D6214" t="s">
        <v>19</v>
      </c>
      <c r="E6214" t="s">
        <v>26</v>
      </c>
      <c r="F6214" t="s">
        <v>93</v>
      </c>
      <c r="G6214">
        <v>108</v>
      </c>
    </row>
    <row r="6215" spans="1:7" x14ac:dyDescent="0.25">
      <c r="A6215" s="66" t="str">
        <f t="shared" si="97"/>
        <v>2014, South West, Unk/Oth, 80+, Melanoma</v>
      </c>
      <c r="B6215">
        <v>2014</v>
      </c>
      <c r="C6215" t="s">
        <v>68</v>
      </c>
      <c r="D6215" t="s">
        <v>19</v>
      </c>
      <c r="E6215" t="s">
        <v>26</v>
      </c>
      <c r="F6215" t="s">
        <v>95</v>
      </c>
      <c r="G6215">
        <v>33</v>
      </c>
    </row>
    <row r="6216" spans="1:7" x14ac:dyDescent="0.25">
      <c r="A6216" s="66" t="str">
        <f t="shared" si="97"/>
        <v>2014, West Midlands, Unk/Oth, 80+, Melanoma</v>
      </c>
      <c r="B6216">
        <v>2014</v>
      </c>
      <c r="C6216" t="s">
        <v>68</v>
      </c>
      <c r="D6216" t="s">
        <v>19</v>
      </c>
      <c r="E6216" t="s">
        <v>26</v>
      </c>
      <c r="F6216" t="s">
        <v>97</v>
      </c>
      <c r="G6216">
        <v>28</v>
      </c>
    </row>
    <row r="6217" spans="1:7" x14ac:dyDescent="0.25">
      <c r="A6217" s="66" t="str">
        <f t="shared" si="97"/>
        <v>2014, Yorkshire and The Humber, Unk/Oth, 80+, Melanoma</v>
      </c>
      <c r="B6217">
        <v>2014</v>
      </c>
      <c r="C6217" t="s">
        <v>68</v>
      </c>
      <c r="D6217" t="s">
        <v>19</v>
      </c>
      <c r="E6217" t="s">
        <v>26</v>
      </c>
      <c r="F6217" t="s">
        <v>96</v>
      </c>
      <c r="G6217">
        <v>11</v>
      </c>
    </row>
    <row r="6218" spans="1:7" x14ac:dyDescent="0.25">
      <c r="A6218" s="66" t="str">
        <f t="shared" si="97"/>
        <v xml:space="preserve">2014, East Midlands, 1, 0-49, Non-Hodgkin lymphoma </v>
      </c>
      <c r="B6218">
        <v>2014</v>
      </c>
      <c r="C6218" t="s">
        <v>46</v>
      </c>
      <c r="D6218" t="s">
        <v>25</v>
      </c>
      <c r="E6218">
        <v>1</v>
      </c>
      <c r="F6218" t="s">
        <v>98</v>
      </c>
      <c r="G6218">
        <v>20</v>
      </c>
    </row>
    <row r="6219" spans="1:7" x14ac:dyDescent="0.25">
      <c r="A6219" s="66" t="str">
        <f t="shared" si="97"/>
        <v xml:space="preserve">2014, East of England, 1, 0-49, Non-Hodgkin lymphoma </v>
      </c>
      <c r="B6219">
        <v>2014</v>
      </c>
      <c r="C6219" t="s">
        <v>46</v>
      </c>
      <c r="D6219" t="s">
        <v>25</v>
      </c>
      <c r="E6219">
        <v>1</v>
      </c>
      <c r="F6219" t="s">
        <v>94</v>
      </c>
      <c r="G6219">
        <v>48</v>
      </c>
    </row>
    <row r="6220" spans="1:7" x14ac:dyDescent="0.25">
      <c r="A6220" s="66" t="str">
        <f t="shared" si="97"/>
        <v xml:space="preserve">2014, London, 1, 0-49, Non-Hodgkin lymphoma </v>
      </c>
      <c r="B6220">
        <v>2014</v>
      </c>
      <c r="C6220" t="s">
        <v>46</v>
      </c>
      <c r="D6220" t="s">
        <v>25</v>
      </c>
      <c r="E6220">
        <v>1</v>
      </c>
      <c r="F6220" t="s">
        <v>8</v>
      </c>
      <c r="G6220">
        <v>45</v>
      </c>
    </row>
    <row r="6221" spans="1:7" x14ac:dyDescent="0.25">
      <c r="A6221" s="66" t="str">
        <f t="shared" si="97"/>
        <v xml:space="preserve">2014, North East, 1, 0-49, Non-Hodgkin lymphoma </v>
      </c>
      <c r="B6221">
        <v>2014</v>
      </c>
      <c r="C6221" t="s">
        <v>46</v>
      </c>
      <c r="D6221" t="s">
        <v>25</v>
      </c>
      <c r="E6221">
        <v>1</v>
      </c>
      <c r="F6221" t="s">
        <v>99</v>
      </c>
      <c r="G6221">
        <v>19</v>
      </c>
    </row>
    <row r="6222" spans="1:7" x14ac:dyDescent="0.25">
      <c r="A6222" s="66" t="str">
        <f t="shared" si="97"/>
        <v xml:space="preserve">2014, North West, 1, 0-49, Non-Hodgkin lymphoma </v>
      </c>
      <c r="B6222">
        <v>2014</v>
      </c>
      <c r="C6222" t="s">
        <v>46</v>
      </c>
      <c r="D6222" t="s">
        <v>25</v>
      </c>
      <c r="E6222">
        <v>1</v>
      </c>
      <c r="F6222" t="s">
        <v>92</v>
      </c>
      <c r="G6222">
        <v>26</v>
      </c>
    </row>
    <row r="6223" spans="1:7" x14ac:dyDescent="0.25">
      <c r="A6223" s="66" t="str">
        <f t="shared" si="97"/>
        <v xml:space="preserve">2014, South East, 1, 0-49, Non-Hodgkin lymphoma </v>
      </c>
      <c r="B6223">
        <v>2014</v>
      </c>
      <c r="C6223" t="s">
        <v>46</v>
      </c>
      <c r="D6223" t="s">
        <v>25</v>
      </c>
      <c r="E6223">
        <v>1</v>
      </c>
      <c r="F6223" t="s">
        <v>93</v>
      </c>
      <c r="G6223">
        <v>34</v>
      </c>
    </row>
    <row r="6224" spans="1:7" x14ac:dyDescent="0.25">
      <c r="A6224" s="66" t="str">
        <f t="shared" si="97"/>
        <v xml:space="preserve">2014, South West, 1, 0-49, Non-Hodgkin lymphoma </v>
      </c>
      <c r="B6224">
        <v>2014</v>
      </c>
      <c r="C6224" t="s">
        <v>46</v>
      </c>
      <c r="D6224" t="s">
        <v>25</v>
      </c>
      <c r="E6224">
        <v>1</v>
      </c>
      <c r="F6224" t="s">
        <v>95</v>
      </c>
      <c r="G6224">
        <v>36</v>
      </c>
    </row>
    <row r="6225" spans="1:7" x14ac:dyDescent="0.25">
      <c r="A6225" s="66" t="str">
        <f t="shared" si="97"/>
        <v xml:space="preserve">2014, West Midlands, 1, 0-49, Non-Hodgkin lymphoma </v>
      </c>
      <c r="B6225">
        <v>2014</v>
      </c>
      <c r="C6225" t="s">
        <v>46</v>
      </c>
      <c r="D6225" t="s">
        <v>25</v>
      </c>
      <c r="E6225">
        <v>1</v>
      </c>
      <c r="F6225" t="s">
        <v>97</v>
      </c>
      <c r="G6225">
        <v>18</v>
      </c>
    </row>
    <row r="6226" spans="1:7" x14ac:dyDescent="0.25">
      <c r="A6226" s="66" t="str">
        <f t="shared" si="97"/>
        <v xml:space="preserve">2014, Yorkshire and The Humber, 1, 0-49, Non-Hodgkin lymphoma </v>
      </c>
      <c r="B6226">
        <v>2014</v>
      </c>
      <c r="C6226" t="s">
        <v>46</v>
      </c>
      <c r="D6226" t="s">
        <v>25</v>
      </c>
      <c r="E6226">
        <v>1</v>
      </c>
      <c r="F6226" t="s">
        <v>96</v>
      </c>
      <c r="G6226">
        <v>21</v>
      </c>
    </row>
    <row r="6227" spans="1:7" x14ac:dyDescent="0.25">
      <c r="A6227" s="66" t="str">
        <f t="shared" si="97"/>
        <v xml:space="preserve">2014, East Midlands, 2, 0-49, Non-Hodgkin lymphoma </v>
      </c>
      <c r="B6227">
        <v>2014</v>
      </c>
      <c r="C6227" t="s">
        <v>46</v>
      </c>
      <c r="D6227" t="s">
        <v>25</v>
      </c>
      <c r="E6227">
        <v>2</v>
      </c>
      <c r="F6227" t="s">
        <v>98</v>
      </c>
      <c r="G6227">
        <v>14</v>
      </c>
    </row>
    <row r="6228" spans="1:7" x14ac:dyDescent="0.25">
      <c r="A6228" s="66" t="str">
        <f t="shared" si="97"/>
        <v xml:space="preserve">2014, East of England, 2, 0-49, Non-Hodgkin lymphoma </v>
      </c>
      <c r="B6228">
        <v>2014</v>
      </c>
      <c r="C6228" t="s">
        <v>46</v>
      </c>
      <c r="D6228" t="s">
        <v>25</v>
      </c>
      <c r="E6228">
        <v>2</v>
      </c>
      <c r="F6228" t="s">
        <v>94</v>
      </c>
      <c r="G6228">
        <v>24</v>
      </c>
    </row>
    <row r="6229" spans="1:7" x14ac:dyDescent="0.25">
      <c r="A6229" s="66" t="str">
        <f t="shared" si="97"/>
        <v xml:space="preserve">2014, London, 2, 0-49, Non-Hodgkin lymphoma </v>
      </c>
      <c r="B6229">
        <v>2014</v>
      </c>
      <c r="C6229" t="s">
        <v>46</v>
      </c>
      <c r="D6229" t="s">
        <v>25</v>
      </c>
      <c r="E6229">
        <v>2</v>
      </c>
      <c r="F6229" t="s">
        <v>8</v>
      </c>
      <c r="G6229">
        <v>33</v>
      </c>
    </row>
    <row r="6230" spans="1:7" x14ac:dyDescent="0.25">
      <c r="A6230" s="66" t="str">
        <f t="shared" si="97"/>
        <v xml:space="preserve">2014, North East, 2, 0-49, Non-Hodgkin lymphoma </v>
      </c>
      <c r="B6230">
        <v>2014</v>
      </c>
      <c r="C6230" t="s">
        <v>46</v>
      </c>
      <c r="D6230" t="s">
        <v>25</v>
      </c>
      <c r="E6230">
        <v>2</v>
      </c>
      <c r="F6230" t="s">
        <v>99</v>
      </c>
      <c r="G6230">
        <v>17</v>
      </c>
    </row>
    <row r="6231" spans="1:7" x14ac:dyDescent="0.25">
      <c r="A6231" s="66" t="str">
        <f t="shared" si="97"/>
        <v xml:space="preserve">2014, North West, 2, 0-49, Non-Hodgkin lymphoma </v>
      </c>
      <c r="B6231">
        <v>2014</v>
      </c>
      <c r="C6231" t="s">
        <v>46</v>
      </c>
      <c r="D6231" t="s">
        <v>25</v>
      </c>
      <c r="E6231">
        <v>2</v>
      </c>
      <c r="F6231" t="s">
        <v>92</v>
      </c>
      <c r="G6231">
        <v>24</v>
      </c>
    </row>
    <row r="6232" spans="1:7" x14ac:dyDescent="0.25">
      <c r="A6232" s="66" t="str">
        <f t="shared" si="97"/>
        <v xml:space="preserve">2014, South East, 2, 0-49, Non-Hodgkin lymphoma </v>
      </c>
      <c r="B6232">
        <v>2014</v>
      </c>
      <c r="C6232" t="s">
        <v>46</v>
      </c>
      <c r="D6232" t="s">
        <v>25</v>
      </c>
      <c r="E6232">
        <v>2</v>
      </c>
      <c r="F6232" t="s">
        <v>93</v>
      </c>
      <c r="G6232">
        <v>29</v>
      </c>
    </row>
    <row r="6233" spans="1:7" x14ac:dyDescent="0.25">
      <c r="A6233" s="66" t="str">
        <f t="shared" si="97"/>
        <v xml:space="preserve">2014, South West, 2, 0-49, Non-Hodgkin lymphoma </v>
      </c>
      <c r="B6233">
        <v>2014</v>
      </c>
      <c r="C6233" t="s">
        <v>46</v>
      </c>
      <c r="D6233" t="s">
        <v>25</v>
      </c>
      <c r="E6233">
        <v>2</v>
      </c>
      <c r="F6233" t="s">
        <v>95</v>
      </c>
      <c r="G6233">
        <v>21</v>
      </c>
    </row>
    <row r="6234" spans="1:7" x14ac:dyDescent="0.25">
      <c r="A6234" s="66" t="str">
        <f t="shared" si="97"/>
        <v xml:space="preserve">2014, West Midlands, 2, 0-49, Non-Hodgkin lymphoma </v>
      </c>
      <c r="B6234">
        <v>2014</v>
      </c>
      <c r="C6234" t="s">
        <v>46</v>
      </c>
      <c r="D6234" t="s">
        <v>25</v>
      </c>
      <c r="E6234">
        <v>2</v>
      </c>
      <c r="F6234" t="s">
        <v>97</v>
      </c>
      <c r="G6234">
        <v>25</v>
      </c>
    </row>
    <row r="6235" spans="1:7" x14ac:dyDescent="0.25">
      <c r="A6235" s="66" t="str">
        <f t="shared" si="97"/>
        <v xml:space="preserve">2014, Yorkshire and The Humber, 2, 0-49, Non-Hodgkin lymphoma </v>
      </c>
      <c r="B6235">
        <v>2014</v>
      </c>
      <c r="C6235" t="s">
        <v>46</v>
      </c>
      <c r="D6235" t="s">
        <v>25</v>
      </c>
      <c r="E6235">
        <v>2</v>
      </c>
      <c r="F6235" t="s">
        <v>96</v>
      </c>
      <c r="G6235">
        <v>22</v>
      </c>
    </row>
    <row r="6236" spans="1:7" x14ac:dyDescent="0.25">
      <c r="A6236" s="66" t="str">
        <f t="shared" si="97"/>
        <v xml:space="preserve">2014, East Midlands, 3, 0-49, Non-Hodgkin lymphoma </v>
      </c>
      <c r="B6236">
        <v>2014</v>
      </c>
      <c r="C6236" t="s">
        <v>46</v>
      </c>
      <c r="D6236" t="s">
        <v>25</v>
      </c>
      <c r="E6236">
        <v>3</v>
      </c>
      <c r="F6236" t="s">
        <v>98</v>
      </c>
      <c r="G6236">
        <v>12</v>
      </c>
    </row>
    <row r="6237" spans="1:7" x14ac:dyDescent="0.25">
      <c r="A6237" s="66" t="str">
        <f t="shared" si="97"/>
        <v xml:space="preserve">2014, East of England, 3, 0-49, Non-Hodgkin lymphoma </v>
      </c>
      <c r="B6237">
        <v>2014</v>
      </c>
      <c r="C6237" t="s">
        <v>46</v>
      </c>
      <c r="D6237" t="s">
        <v>25</v>
      </c>
      <c r="E6237">
        <v>3</v>
      </c>
      <c r="F6237" t="s">
        <v>94</v>
      </c>
      <c r="G6237">
        <v>34</v>
      </c>
    </row>
    <row r="6238" spans="1:7" x14ac:dyDescent="0.25">
      <c r="A6238" s="66" t="str">
        <f t="shared" si="97"/>
        <v xml:space="preserve">2014, London, 3, 0-49, Non-Hodgkin lymphoma </v>
      </c>
      <c r="B6238">
        <v>2014</v>
      </c>
      <c r="C6238" t="s">
        <v>46</v>
      </c>
      <c r="D6238" t="s">
        <v>25</v>
      </c>
      <c r="E6238">
        <v>3</v>
      </c>
      <c r="F6238" t="s">
        <v>8</v>
      </c>
      <c r="G6238">
        <v>25</v>
      </c>
    </row>
    <row r="6239" spans="1:7" x14ac:dyDescent="0.25">
      <c r="A6239" s="66" t="str">
        <f t="shared" si="97"/>
        <v xml:space="preserve">2014, North East, 3, 0-49, Non-Hodgkin lymphoma </v>
      </c>
      <c r="B6239">
        <v>2014</v>
      </c>
      <c r="C6239" t="s">
        <v>46</v>
      </c>
      <c r="D6239" t="s">
        <v>25</v>
      </c>
      <c r="E6239">
        <v>3</v>
      </c>
      <c r="F6239" t="s">
        <v>99</v>
      </c>
      <c r="G6239">
        <v>12</v>
      </c>
    </row>
    <row r="6240" spans="1:7" x14ac:dyDescent="0.25">
      <c r="A6240" s="66" t="str">
        <f t="shared" si="97"/>
        <v xml:space="preserve">2014, North West, 3, 0-49, Non-Hodgkin lymphoma </v>
      </c>
      <c r="B6240">
        <v>2014</v>
      </c>
      <c r="C6240" t="s">
        <v>46</v>
      </c>
      <c r="D6240" t="s">
        <v>25</v>
      </c>
      <c r="E6240">
        <v>3</v>
      </c>
      <c r="F6240" t="s">
        <v>92</v>
      </c>
      <c r="G6240">
        <v>32</v>
      </c>
    </row>
    <row r="6241" spans="1:7" x14ac:dyDescent="0.25">
      <c r="A6241" s="66" t="str">
        <f t="shared" si="97"/>
        <v xml:space="preserve">2014, South East, 3, 0-49, Non-Hodgkin lymphoma </v>
      </c>
      <c r="B6241">
        <v>2014</v>
      </c>
      <c r="C6241" t="s">
        <v>46</v>
      </c>
      <c r="D6241" t="s">
        <v>25</v>
      </c>
      <c r="E6241">
        <v>3</v>
      </c>
      <c r="F6241" t="s">
        <v>93</v>
      </c>
      <c r="G6241">
        <v>27</v>
      </c>
    </row>
    <row r="6242" spans="1:7" x14ac:dyDescent="0.25">
      <c r="A6242" s="66" t="str">
        <f t="shared" si="97"/>
        <v xml:space="preserve">2014, South West, 3, 0-49, Non-Hodgkin lymphoma </v>
      </c>
      <c r="B6242">
        <v>2014</v>
      </c>
      <c r="C6242" t="s">
        <v>46</v>
      </c>
      <c r="D6242" t="s">
        <v>25</v>
      </c>
      <c r="E6242">
        <v>3</v>
      </c>
      <c r="F6242" t="s">
        <v>95</v>
      </c>
      <c r="G6242">
        <v>19</v>
      </c>
    </row>
    <row r="6243" spans="1:7" x14ac:dyDescent="0.25">
      <c r="A6243" s="66" t="str">
        <f t="shared" si="97"/>
        <v xml:space="preserve">2014, West Midlands, 3, 0-49, Non-Hodgkin lymphoma </v>
      </c>
      <c r="B6243">
        <v>2014</v>
      </c>
      <c r="C6243" t="s">
        <v>46</v>
      </c>
      <c r="D6243" t="s">
        <v>25</v>
      </c>
      <c r="E6243">
        <v>3</v>
      </c>
      <c r="F6243" t="s">
        <v>97</v>
      </c>
      <c r="G6243">
        <v>21</v>
      </c>
    </row>
    <row r="6244" spans="1:7" x14ac:dyDescent="0.25">
      <c r="A6244" s="66" t="str">
        <f t="shared" si="97"/>
        <v xml:space="preserve">2014, Yorkshire and The Humber, 3, 0-49, Non-Hodgkin lymphoma </v>
      </c>
      <c r="B6244">
        <v>2014</v>
      </c>
      <c r="C6244" t="s">
        <v>46</v>
      </c>
      <c r="D6244" t="s">
        <v>25</v>
      </c>
      <c r="E6244">
        <v>3</v>
      </c>
      <c r="F6244" t="s">
        <v>96</v>
      </c>
      <c r="G6244">
        <v>26</v>
      </c>
    </row>
    <row r="6245" spans="1:7" x14ac:dyDescent="0.25">
      <c r="A6245" s="66" t="str">
        <f t="shared" si="97"/>
        <v xml:space="preserve">2014, East Midlands, 4, 0-49, Non-Hodgkin lymphoma </v>
      </c>
      <c r="B6245">
        <v>2014</v>
      </c>
      <c r="C6245" t="s">
        <v>46</v>
      </c>
      <c r="D6245" t="s">
        <v>25</v>
      </c>
      <c r="E6245">
        <v>4</v>
      </c>
      <c r="F6245" t="s">
        <v>98</v>
      </c>
      <c r="G6245">
        <v>34</v>
      </c>
    </row>
    <row r="6246" spans="1:7" x14ac:dyDescent="0.25">
      <c r="A6246" s="66" t="str">
        <f t="shared" si="97"/>
        <v xml:space="preserve">2014, East of England, 4, 0-49, Non-Hodgkin lymphoma </v>
      </c>
      <c r="B6246">
        <v>2014</v>
      </c>
      <c r="C6246" t="s">
        <v>46</v>
      </c>
      <c r="D6246" t="s">
        <v>25</v>
      </c>
      <c r="E6246">
        <v>4</v>
      </c>
      <c r="F6246" t="s">
        <v>94</v>
      </c>
      <c r="G6246">
        <v>53</v>
      </c>
    </row>
    <row r="6247" spans="1:7" x14ac:dyDescent="0.25">
      <c r="A6247" s="66" t="str">
        <f t="shared" si="97"/>
        <v xml:space="preserve">2014, London, 4, 0-49, Non-Hodgkin lymphoma </v>
      </c>
      <c r="B6247">
        <v>2014</v>
      </c>
      <c r="C6247" t="s">
        <v>46</v>
      </c>
      <c r="D6247" t="s">
        <v>25</v>
      </c>
      <c r="E6247">
        <v>4</v>
      </c>
      <c r="F6247" t="s">
        <v>8</v>
      </c>
      <c r="G6247">
        <v>92</v>
      </c>
    </row>
    <row r="6248" spans="1:7" x14ac:dyDescent="0.25">
      <c r="A6248" s="66" t="str">
        <f t="shared" si="97"/>
        <v xml:space="preserve">2014, North East, 4, 0-49, Non-Hodgkin lymphoma </v>
      </c>
      <c r="B6248">
        <v>2014</v>
      </c>
      <c r="C6248" t="s">
        <v>46</v>
      </c>
      <c r="D6248" t="s">
        <v>25</v>
      </c>
      <c r="E6248">
        <v>4</v>
      </c>
      <c r="F6248" t="s">
        <v>99</v>
      </c>
      <c r="G6248">
        <v>25</v>
      </c>
    </row>
    <row r="6249" spans="1:7" x14ac:dyDescent="0.25">
      <c r="A6249" s="66" t="str">
        <f t="shared" si="97"/>
        <v xml:space="preserve">2014, North West, 4, 0-49, Non-Hodgkin lymphoma </v>
      </c>
      <c r="B6249">
        <v>2014</v>
      </c>
      <c r="C6249" t="s">
        <v>46</v>
      </c>
      <c r="D6249" t="s">
        <v>25</v>
      </c>
      <c r="E6249">
        <v>4</v>
      </c>
      <c r="F6249" t="s">
        <v>92</v>
      </c>
      <c r="G6249">
        <v>57</v>
      </c>
    </row>
    <row r="6250" spans="1:7" x14ac:dyDescent="0.25">
      <c r="A6250" s="66" t="str">
        <f t="shared" si="97"/>
        <v xml:space="preserve">2014, South East, 4, 0-49, Non-Hodgkin lymphoma </v>
      </c>
      <c r="B6250">
        <v>2014</v>
      </c>
      <c r="C6250" t="s">
        <v>46</v>
      </c>
      <c r="D6250" t="s">
        <v>25</v>
      </c>
      <c r="E6250">
        <v>4</v>
      </c>
      <c r="F6250" t="s">
        <v>93</v>
      </c>
      <c r="G6250">
        <v>62</v>
      </c>
    </row>
    <row r="6251" spans="1:7" x14ac:dyDescent="0.25">
      <c r="A6251" s="66" t="str">
        <f t="shared" si="97"/>
        <v xml:space="preserve">2014, South West, 4, 0-49, Non-Hodgkin lymphoma </v>
      </c>
      <c r="B6251">
        <v>2014</v>
      </c>
      <c r="C6251" t="s">
        <v>46</v>
      </c>
      <c r="D6251" t="s">
        <v>25</v>
      </c>
      <c r="E6251">
        <v>4</v>
      </c>
      <c r="F6251" t="s">
        <v>95</v>
      </c>
      <c r="G6251">
        <v>41</v>
      </c>
    </row>
    <row r="6252" spans="1:7" x14ac:dyDescent="0.25">
      <c r="A6252" s="66" t="str">
        <f t="shared" si="97"/>
        <v xml:space="preserve">2014, West Midlands, 4, 0-49, Non-Hodgkin lymphoma </v>
      </c>
      <c r="B6252">
        <v>2014</v>
      </c>
      <c r="C6252" t="s">
        <v>46</v>
      </c>
      <c r="D6252" t="s">
        <v>25</v>
      </c>
      <c r="E6252">
        <v>4</v>
      </c>
      <c r="F6252" t="s">
        <v>97</v>
      </c>
      <c r="G6252">
        <v>41</v>
      </c>
    </row>
    <row r="6253" spans="1:7" x14ac:dyDescent="0.25">
      <c r="A6253" s="66" t="str">
        <f t="shared" si="97"/>
        <v xml:space="preserve">2014, Yorkshire and The Humber, 4, 0-49, Non-Hodgkin lymphoma </v>
      </c>
      <c r="B6253">
        <v>2014</v>
      </c>
      <c r="C6253" t="s">
        <v>46</v>
      </c>
      <c r="D6253" t="s">
        <v>25</v>
      </c>
      <c r="E6253">
        <v>4</v>
      </c>
      <c r="F6253" t="s">
        <v>96</v>
      </c>
      <c r="G6253">
        <v>43</v>
      </c>
    </row>
    <row r="6254" spans="1:7" x14ac:dyDescent="0.25">
      <c r="A6254" s="66" t="str">
        <f t="shared" si="97"/>
        <v xml:space="preserve">2014, East Midlands, Unk/Oth, 0-49, Non-Hodgkin lymphoma </v>
      </c>
      <c r="B6254">
        <v>2014</v>
      </c>
      <c r="C6254" t="s">
        <v>46</v>
      </c>
      <c r="D6254" t="s">
        <v>25</v>
      </c>
      <c r="E6254" t="s">
        <v>26</v>
      </c>
      <c r="F6254" t="s">
        <v>98</v>
      </c>
      <c r="G6254">
        <v>30</v>
      </c>
    </row>
    <row r="6255" spans="1:7" x14ac:dyDescent="0.25">
      <c r="A6255" s="66" t="str">
        <f t="shared" si="97"/>
        <v xml:space="preserve">2014, East of England, Unk/Oth, 0-49, Non-Hodgkin lymphoma </v>
      </c>
      <c r="B6255">
        <v>2014</v>
      </c>
      <c r="C6255" t="s">
        <v>46</v>
      </c>
      <c r="D6255" t="s">
        <v>25</v>
      </c>
      <c r="E6255" t="s">
        <v>26</v>
      </c>
      <c r="F6255" t="s">
        <v>94</v>
      </c>
      <c r="G6255">
        <v>9</v>
      </c>
    </row>
    <row r="6256" spans="1:7" x14ac:dyDescent="0.25">
      <c r="A6256" s="66" t="str">
        <f t="shared" si="97"/>
        <v xml:space="preserve">2014, London, Unk/Oth, 0-49, Non-Hodgkin lymphoma </v>
      </c>
      <c r="B6256">
        <v>2014</v>
      </c>
      <c r="C6256" t="s">
        <v>46</v>
      </c>
      <c r="D6256" t="s">
        <v>25</v>
      </c>
      <c r="E6256" t="s">
        <v>26</v>
      </c>
      <c r="F6256" t="s">
        <v>8</v>
      </c>
      <c r="G6256">
        <v>78</v>
      </c>
    </row>
    <row r="6257" spans="1:7" x14ac:dyDescent="0.25">
      <c r="A6257" s="66" t="str">
        <f t="shared" si="97"/>
        <v xml:space="preserve">2014, North East, Unk/Oth, 0-49, Non-Hodgkin lymphoma </v>
      </c>
      <c r="B6257">
        <v>2014</v>
      </c>
      <c r="C6257" t="s">
        <v>46</v>
      </c>
      <c r="D6257" t="s">
        <v>25</v>
      </c>
      <c r="E6257" t="s">
        <v>26</v>
      </c>
      <c r="F6257" t="s">
        <v>99</v>
      </c>
      <c r="G6257">
        <v>7</v>
      </c>
    </row>
    <row r="6258" spans="1:7" x14ac:dyDescent="0.25">
      <c r="A6258" s="66" t="str">
        <f t="shared" si="97"/>
        <v xml:space="preserve">2014, North West, Unk/Oth, 0-49, Non-Hodgkin lymphoma </v>
      </c>
      <c r="B6258">
        <v>2014</v>
      </c>
      <c r="C6258" t="s">
        <v>46</v>
      </c>
      <c r="D6258" t="s">
        <v>25</v>
      </c>
      <c r="E6258" t="s">
        <v>26</v>
      </c>
      <c r="F6258" t="s">
        <v>92</v>
      </c>
      <c r="G6258">
        <v>26</v>
      </c>
    </row>
    <row r="6259" spans="1:7" x14ac:dyDescent="0.25">
      <c r="A6259" s="66" t="str">
        <f t="shared" si="97"/>
        <v xml:space="preserve">2014, South East, Unk/Oth, 0-49, Non-Hodgkin lymphoma </v>
      </c>
      <c r="B6259">
        <v>2014</v>
      </c>
      <c r="C6259" t="s">
        <v>46</v>
      </c>
      <c r="D6259" t="s">
        <v>25</v>
      </c>
      <c r="E6259" t="s">
        <v>26</v>
      </c>
      <c r="F6259" t="s">
        <v>93</v>
      </c>
      <c r="G6259">
        <v>54</v>
      </c>
    </row>
    <row r="6260" spans="1:7" x14ac:dyDescent="0.25">
      <c r="A6260" s="66" t="str">
        <f t="shared" si="97"/>
        <v xml:space="preserve">2014, South West, Unk/Oth, 0-49, Non-Hodgkin lymphoma </v>
      </c>
      <c r="B6260">
        <v>2014</v>
      </c>
      <c r="C6260" t="s">
        <v>46</v>
      </c>
      <c r="D6260" t="s">
        <v>25</v>
      </c>
      <c r="E6260" t="s">
        <v>26</v>
      </c>
      <c r="F6260" t="s">
        <v>95</v>
      </c>
      <c r="G6260">
        <v>17</v>
      </c>
    </row>
    <row r="6261" spans="1:7" x14ac:dyDescent="0.25">
      <c r="A6261" s="66" t="str">
        <f t="shared" si="97"/>
        <v xml:space="preserve">2014, West Midlands, Unk/Oth, 0-49, Non-Hodgkin lymphoma </v>
      </c>
      <c r="B6261">
        <v>2014</v>
      </c>
      <c r="C6261" t="s">
        <v>46</v>
      </c>
      <c r="D6261" t="s">
        <v>25</v>
      </c>
      <c r="E6261" t="s">
        <v>26</v>
      </c>
      <c r="F6261" t="s">
        <v>97</v>
      </c>
      <c r="G6261">
        <v>38</v>
      </c>
    </row>
    <row r="6262" spans="1:7" x14ac:dyDescent="0.25">
      <c r="A6262" s="66" t="str">
        <f t="shared" si="97"/>
        <v xml:space="preserve">2014, Yorkshire and The Humber, Unk/Oth, 0-49, Non-Hodgkin lymphoma </v>
      </c>
      <c r="B6262">
        <v>2014</v>
      </c>
      <c r="C6262" t="s">
        <v>46</v>
      </c>
      <c r="D6262" t="s">
        <v>25</v>
      </c>
      <c r="E6262" t="s">
        <v>26</v>
      </c>
      <c r="F6262" t="s">
        <v>96</v>
      </c>
      <c r="G6262">
        <v>13</v>
      </c>
    </row>
    <row r="6263" spans="1:7" x14ac:dyDescent="0.25">
      <c r="A6263" s="66" t="str">
        <f t="shared" si="97"/>
        <v xml:space="preserve">2014, East Midlands, 1, 50-59, Non-Hodgkin lymphoma </v>
      </c>
      <c r="B6263">
        <v>2014</v>
      </c>
      <c r="C6263" t="s">
        <v>46</v>
      </c>
      <c r="D6263" t="s">
        <v>16</v>
      </c>
      <c r="E6263">
        <v>1</v>
      </c>
      <c r="F6263" t="s">
        <v>98</v>
      </c>
      <c r="G6263">
        <v>17</v>
      </c>
    </row>
    <row r="6264" spans="1:7" x14ac:dyDescent="0.25">
      <c r="A6264" s="66" t="str">
        <f t="shared" si="97"/>
        <v xml:space="preserve">2014, East of England, 1, 50-59, Non-Hodgkin lymphoma </v>
      </c>
      <c r="B6264">
        <v>2014</v>
      </c>
      <c r="C6264" t="s">
        <v>46</v>
      </c>
      <c r="D6264" t="s">
        <v>16</v>
      </c>
      <c r="E6264">
        <v>1</v>
      </c>
      <c r="F6264" t="s">
        <v>94</v>
      </c>
      <c r="G6264">
        <v>46</v>
      </c>
    </row>
    <row r="6265" spans="1:7" x14ac:dyDescent="0.25">
      <c r="A6265" s="66" t="str">
        <f t="shared" si="97"/>
        <v xml:space="preserve">2014, London, 1, 50-59, Non-Hodgkin lymphoma </v>
      </c>
      <c r="B6265">
        <v>2014</v>
      </c>
      <c r="C6265" t="s">
        <v>46</v>
      </c>
      <c r="D6265" t="s">
        <v>16</v>
      </c>
      <c r="E6265">
        <v>1</v>
      </c>
      <c r="F6265" t="s">
        <v>8</v>
      </c>
      <c r="G6265">
        <v>17</v>
      </c>
    </row>
    <row r="6266" spans="1:7" x14ac:dyDescent="0.25">
      <c r="A6266" s="66" t="str">
        <f t="shared" si="97"/>
        <v xml:space="preserve">2014, North East, 1, 50-59, Non-Hodgkin lymphoma </v>
      </c>
      <c r="B6266">
        <v>2014</v>
      </c>
      <c r="C6266" t="s">
        <v>46</v>
      </c>
      <c r="D6266" t="s">
        <v>16</v>
      </c>
      <c r="E6266">
        <v>1</v>
      </c>
      <c r="F6266" t="s">
        <v>99</v>
      </c>
      <c r="G6266">
        <v>21</v>
      </c>
    </row>
    <row r="6267" spans="1:7" x14ac:dyDescent="0.25">
      <c r="A6267" s="66" t="str">
        <f t="shared" si="97"/>
        <v xml:space="preserve">2014, North West, 1, 50-59, Non-Hodgkin lymphoma </v>
      </c>
      <c r="B6267">
        <v>2014</v>
      </c>
      <c r="C6267" t="s">
        <v>46</v>
      </c>
      <c r="D6267" t="s">
        <v>16</v>
      </c>
      <c r="E6267">
        <v>1</v>
      </c>
      <c r="F6267" t="s">
        <v>92</v>
      </c>
      <c r="G6267">
        <v>40</v>
      </c>
    </row>
    <row r="6268" spans="1:7" x14ac:dyDescent="0.25">
      <c r="A6268" s="66" t="str">
        <f t="shared" si="97"/>
        <v xml:space="preserve">2014, South East, 1, 50-59, Non-Hodgkin lymphoma </v>
      </c>
      <c r="B6268">
        <v>2014</v>
      </c>
      <c r="C6268" t="s">
        <v>46</v>
      </c>
      <c r="D6268" t="s">
        <v>16</v>
      </c>
      <c r="E6268">
        <v>1</v>
      </c>
      <c r="F6268" t="s">
        <v>93</v>
      </c>
      <c r="G6268">
        <v>34</v>
      </c>
    </row>
    <row r="6269" spans="1:7" x14ac:dyDescent="0.25">
      <c r="A6269" s="66" t="str">
        <f t="shared" si="97"/>
        <v xml:space="preserve">2014, South West, 1, 50-59, Non-Hodgkin lymphoma </v>
      </c>
      <c r="B6269">
        <v>2014</v>
      </c>
      <c r="C6269" t="s">
        <v>46</v>
      </c>
      <c r="D6269" t="s">
        <v>16</v>
      </c>
      <c r="E6269">
        <v>1</v>
      </c>
      <c r="F6269" t="s">
        <v>95</v>
      </c>
      <c r="G6269">
        <v>36</v>
      </c>
    </row>
    <row r="6270" spans="1:7" x14ac:dyDescent="0.25">
      <c r="A6270" s="66" t="str">
        <f t="shared" si="97"/>
        <v xml:space="preserve">2014, West Midlands, 1, 50-59, Non-Hodgkin lymphoma </v>
      </c>
      <c r="B6270">
        <v>2014</v>
      </c>
      <c r="C6270" t="s">
        <v>46</v>
      </c>
      <c r="D6270" t="s">
        <v>16</v>
      </c>
      <c r="E6270">
        <v>1</v>
      </c>
      <c r="F6270" t="s">
        <v>97</v>
      </c>
      <c r="G6270">
        <v>21</v>
      </c>
    </row>
    <row r="6271" spans="1:7" x14ac:dyDescent="0.25">
      <c r="A6271" s="66" t="str">
        <f t="shared" si="97"/>
        <v xml:space="preserve">2014, Yorkshire and The Humber, 1, 50-59, Non-Hodgkin lymphoma </v>
      </c>
      <c r="B6271">
        <v>2014</v>
      </c>
      <c r="C6271" t="s">
        <v>46</v>
      </c>
      <c r="D6271" t="s">
        <v>16</v>
      </c>
      <c r="E6271">
        <v>1</v>
      </c>
      <c r="F6271" t="s">
        <v>96</v>
      </c>
      <c r="G6271">
        <v>30</v>
      </c>
    </row>
    <row r="6272" spans="1:7" x14ac:dyDescent="0.25">
      <c r="A6272" s="66" t="str">
        <f t="shared" si="97"/>
        <v xml:space="preserve">2014, East Midlands, 2, 50-59, Non-Hodgkin lymphoma </v>
      </c>
      <c r="B6272">
        <v>2014</v>
      </c>
      <c r="C6272" t="s">
        <v>46</v>
      </c>
      <c r="D6272" t="s">
        <v>16</v>
      </c>
      <c r="E6272">
        <v>2</v>
      </c>
      <c r="F6272" t="s">
        <v>98</v>
      </c>
      <c r="G6272">
        <v>8</v>
      </c>
    </row>
    <row r="6273" spans="1:7" x14ac:dyDescent="0.25">
      <c r="A6273" s="66" t="str">
        <f t="shared" si="97"/>
        <v xml:space="preserve">2014, East of England, 2, 50-59, Non-Hodgkin lymphoma </v>
      </c>
      <c r="B6273">
        <v>2014</v>
      </c>
      <c r="C6273" t="s">
        <v>46</v>
      </c>
      <c r="D6273" t="s">
        <v>16</v>
      </c>
      <c r="E6273">
        <v>2</v>
      </c>
      <c r="F6273" t="s">
        <v>94</v>
      </c>
      <c r="G6273">
        <v>36</v>
      </c>
    </row>
    <row r="6274" spans="1:7" x14ac:dyDescent="0.25">
      <c r="A6274" s="66" t="str">
        <f t="shared" ref="A6274:A6337" si="98">B6274&amp;", "&amp;F6274&amp;", "&amp;E6274&amp;", "&amp;D6274&amp;", "&amp;C6274</f>
        <v xml:space="preserve">2014, London, 2, 50-59, Non-Hodgkin lymphoma </v>
      </c>
      <c r="B6274">
        <v>2014</v>
      </c>
      <c r="C6274" t="s">
        <v>46</v>
      </c>
      <c r="D6274" t="s">
        <v>16</v>
      </c>
      <c r="E6274">
        <v>2</v>
      </c>
      <c r="F6274" t="s">
        <v>8</v>
      </c>
      <c r="G6274">
        <v>20</v>
      </c>
    </row>
    <row r="6275" spans="1:7" x14ac:dyDescent="0.25">
      <c r="A6275" s="66" t="str">
        <f t="shared" si="98"/>
        <v xml:space="preserve">2014, North East, 2, 50-59, Non-Hodgkin lymphoma </v>
      </c>
      <c r="B6275">
        <v>2014</v>
      </c>
      <c r="C6275" t="s">
        <v>46</v>
      </c>
      <c r="D6275" t="s">
        <v>16</v>
      </c>
      <c r="E6275">
        <v>2</v>
      </c>
      <c r="F6275" t="s">
        <v>99</v>
      </c>
      <c r="G6275">
        <v>8</v>
      </c>
    </row>
    <row r="6276" spans="1:7" x14ac:dyDescent="0.25">
      <c r="A6276" s="66" t="str">
        <f t="shared" si="98"/>
        <v xml:space="preserve">2014, North West, 2, 50-59, Non-Hodgkin lymphoma </v>
      </c>
      <c r="B6276">
        <v>2014</v>
      </c>
      <c r="C6276" t="s">
        <v>46</v>
      </c>
      <c r="D6276" t="s">
        <v>16</v>
      </c>
      <c r="E6276">
        <v>2</v>
      </c>
      <c r="F6276" t="s">
        <v>92</v>
      </c>
      <c r="G6276">
        <v>33</v>
      </c>
    </row>
    <row r="6277" spans="1:7" x14ac:dyDescent="0.25">
      <c r="A6277" s="66" t="str">
        <f t="shared" si="98"/>
        <v xml:space="preserve">2014, South East, 2, 50-59, Non-Hodgkin lymphoma </v>
      </c>
      <c r="B6277">
        <v>2014</v>
      </c>
      <c r="C6277" t="s">
        <v>46</v>
      </c>
      <c r="D6277" t="s">
        <v>16</v>
      </c>
      <c r="E6277">
        <v>2</v>
      </c>
      <c r="F6277" t="s">
        <v>93</v>
      </c>
      <c r="G6277">
        <v>36</v>
      </c>
    </row>
    <row r="6278" spans="1:7" x14ac:dyDescent="0.25">
      <c r="A6278" s="66" t="str">
        <f t="shared" si="98"/>
        <v xml:space="preserve">2014, South West, 2, 50-59, Non-Hodgkin lymphoma </v>
      </c>
      <c r="B6278">
        <v>2014</v>
      </c>
      <c r="C6278" t="s">
        <v>46</v>
      </c>
      <c r="D6278" t="s">
        <v>16</v>
      </c>
      <c r="E6278">
        <v>2</v>
      </c>
      <c r="F6278" t="s">
        <v>95</v>
      </c>
      <c r="G6278">
        <v>14</v>
      </c>
    </row>
    <row r="6279" spans="1:7" x14ac:dyDescent="0.25">
      <c r="A6279" s="66" t="str">
        <f t="shared" si="98"/>
        <v xml:space="preserve">2014, West Midlands, 2, 50-59, Non-Hodgkin lymphoma </v>
      </c>
      <c r="B6279">
        <v>2014</v>
      </c>
      <c r="C6279" t="s">
        <v>46</v>
      </c>
      <c r="D6279" t="s">
        <v>16</v>
      </c>
      <c r="E6279">
        <v>2</v>
      </c>
      <c r="F6279" t="s">
        <v>97</v>
      </c>
      <c r="G6279">
        <v>17</v>
      </c>
    </row>
    <row r="6280" spans="1:7" x14ac:dyDescent="0.25">
      <c r="A6280" s="66" t="str">
        <f t="shared" si="98"/>
        <v xml:space="preserve">2014, Yorkshire and The Humber, 2, 50-59, Non-Hodgkin lymphoma </v>
      </c>
      <c r="B6280">
        <v>2014</v>
      </c>
      <c r="C6280" t="s">
        <v>46</v>
      </c>
      <c r="D6280" t="s">
        <v>16</v>
      </c>
      <c r="E6280">
        <v>2</v>
      </c>
      <c r="F6280" t="s">
        <v>96</v>
      </c>
      <c r="G6280">
        <v>16</v>
      </c>
    </row>
    <row r="6281" spans="1:7" x14ac:dyDescent="0.25">
      <c r="A6281" s="66" t="str">
        <f t="shared" si="98"/>
        <v xml:space="preserve">2014, East Midlands, 3, 50-59, Non-Hodgkin lymphoma </v>
      </c>
      <c r="B6281">
        <v>2014</v>
      </c>
      <c r="C6281" t="s">
        <v>46</v>
      </c>
      <c r="D6281" t="s">
        <v>16</v>
      </c>
      <c r="E6281">
        <v>3</v>
      </c>
      <c r="F6281" t="s">
        <v>98</v>
      </c>
      <c r="G6281">
        <v>24</v>
      </c>
    </row>
    <row r="6282" spans="1:7" x14ac:dyDescent="0.25">
      <c r="A6282" s="66" t="str">
        <f t="shared" si="98"/>
        <v xml:space="preserve">2014, East of England, 3, 50-59, Non-Hodgkin lymphoma </v>
      </c>
      <c r="B6282">
        <v>2014</v>
      </c>
      <c r="C6282" t="s">
        <v>46</v>
      </c>
      <c r="D6282" t="s">
        <v>16</v>
      </c>
      <c r="E6282">
        <v>3</v>
      </c>
      <c r="F6282" t="s">
        <v>94</v>
      </c>
      <c r="G6282">
        <v>30</v>
      </c>
    </row>
    <row r="6283" spans="1:7" x14ac:dyDescent="0.25">
      <c r="A6283" s="66" t="str">
        <f t="shared" si="98"/>
        <v xml:space="preserve">2014, London, 3, 50-59, Non-Hodgkin lymphoma </v>
      </c>
      <c r="B6283">
        <v>2014</v>
      </c>
      <c r="C6283" t="s">
        <v>46</v>
      </c>
      <c r="D6283" t="s">
        <v>16</v>
      </c>
      <c r="E6283">
        <v>3</v>
      </c>
      <c r="F6283" t="s">
        <v>8</v>
      </c>
      <c r="G6283">
        <v>30</v>
      </c>
    </row>
    <row r="6284" spans="1:7" x14ac:dyDescent="0.25">
      <c r="A6284" s="66" t="str">
        <f t="shared" si="98"/>
        <v xml:space="preserve">2014, North East, 3, 50-59, Non-Hodgkin lymphoma </v>
      </c>
      <c r="B6284">
        <v>2014</v>
      </c>
      <c r="C6284" t="s">
        <v>46</v>
      </c>
      <c r="D6284" t="s">
        <v>16</v>
      </c>
      <c r="E6284">
        <v>3</v>
      </c>
      <c r="F6284" t="s">
        <v>99</v>
      </c>
      <c r="G6284">
        <v>14</v>
      </c>
    </row>
    <row r="6285" spans="1:7" x14ac:dyDescent="0.25">
      <c r="A6285" s="66" t="str">
        <f t="shared" si="98"/>
        <v xml:space="preserve">2014, North West, 3, 50-59, Non-Hodgkin lymphoma </v>
      </c>
      <c r="B6285">
        <v>2014</v>
      </c>
      <c r="C6285" t="s">
        <v>46</v>
      </c>
      <c r="D6285" t="s">
        <v>16</v>
      </c>
      <c r="E6285">
        <v>3</v>
      </c>
      <c r="F6285" t="s">
        <v>92</v>
      </c>
      <c r="G6285">
        <v>39</v>
      </c>
    </row>
    <row r="6286" spans="1:7" x14ac:dyDescent="0.25">
      <c r="A6286" s="66" t="str">
        <f t="shared" si="98"/>
        <v xml:space="preserve">2014, South East, 3, 50-59, Non-Hodgkin lymphoma </v>
      </c>
      <c r="B6286">
        <v>2014</v>
      </c>
      <c r="C6286" t="s">
        <v>46</v>
      </c>
      <c r="D6286" t="s">
        <v>16</v>
      </c>
      <c r="E6286">
        <v>3</v>
      </c>
      <c r="F6286" t="s">
        <v>93</v>
      </c>
      <c r="G6286">
        <v>38</v>
      </c>
    </row>
    <row r="6287" spans="1:7" x14ac:dyDescent="0.25">
      <c r="A6287" s="66" t="str">
        <f t="shared" si="98"/>
        <v xml:space="preserve">2014, South West, 3, 50-59, Non-Hodgkin lymphoma </v>
      </c>
      <c r="B6287">
        <v>2014</v>
      </c>
      <c r="C6287" t="s">
        <v>46</v>
      </c>
      <c r="D6287" t="s">
        <v>16</v>
      </c>
      <c r="E6287">
        <v>3</v>
      </c>
      <c r="F6287" t="s">
        <v>95</v>
      </c>
      <c r="G6287">
        <v>36</v>
      </c>
    </row>
    <row r="6288" spans="1:7" x14ac:dyDescent="0.25">
      <c r="A6288" s="66" t="str">
        <f t="shared" si="98"/>
        <v xml:space="preserve">2014, West Midlands, 3, 50-59, Non-Hodgkin lymphoma </v>
      </c>
      <c r="B6288">
        <v>2014</v>
      </c>
      <c r="C6288" t="s">
        <v>46</v>
      </c>
      <c r="D6288" t="s">
        <v>16</v>
      </c>
      <c r="E6288">
        <v>3</v>
      </c>
      <c r="F6288" t="s">
        <v>97</v>
      </c>
      <c r="G6288">
        <v>25</v>
      </c>
    </row>
    <row r="6289" spans="1:7" x14ac:dyDescent="0.25">
      <c r="A6289" s="66" t="str">
        <f t="shared" si="98"/>
        <v xml:space="preserve">2014, Yorkshire and The Humber, 3, 50-59, Non-Hodgkin lymphoma </v>
      </c>
      <c r="B6289">
        <v>2014</v>
      </c>
      <c r="C6289" t="s">
        <v>46</v>
      </c>
      <c r="D6289" t="s">
        <v>16</v>
      </c>
      <c r="E6289">
        <v>3</v>
      </c>
      <c r="F6289" t="s">
        <v>96</v>
      </c>
      <c r="G6289">
        <v>30</v>
      </c>
    </row>
    <row r="6290" spans="1:7" x14ac:dyDescent="0.25">
      <c r="A6290" s="66" t="str">
        <f t="shared" si="98"/>
        <v xml:space="preserve">2014, East Midlands, 4, 50-59, Non-Hodgkin lymphoma </v>
      </c>
      <c r="B6290">
        <v>2014</v>
      </c>
      <c r="C6290" t="s">
        <v>46</v>
      </c>
      <c r="D6290" t="s">
        <v>16</v>
      </c>
      <c r="E6290">
        <v>4</v>
      </c>
      <c r="F6290" t="s">
        <v>98</v>
      </c>
      <c r="G6290">
        <v>56</v>
      </c>
    </row>
    <row r="6291" spans="1:7" x14ac:dyDescent="0.25">
      <c r="A6291" s="66" t="str">
        <f t="shared" si="98"/>
        <v xml:space="preserve">2014, East of England, 4, 50-59, Non-Hodgkin lymphoma </v>
      </c>
      <c r="B6291">
        <v>2014</v>
      </c>
      <c r="C6291" t="s">
        <v>46</v>
      </c>
      <c r="D6291" t="s">
        <v>16</v>
      </c>
      <c r="E6291">
        <v>4</v>
      </c>
      <c r="F6291" t="s">
        <v>94</v>
      </c>
      <c r="G6291">
        <v>64</v>
      </c>
    </row>
    <row r="6292" spans="1:7" x14ac:dyDescent="0.25">
      <c r="A6292" s="66" t="str">
        <f t="shared" si="98"/>
        <v xml:space="preserve">2014, London, 4, 50-59, Non-Hodgkin lymphoma </v>
      </c>
      <c r="B6292">
        <v>2014</v>
      </c>
      <c r="C6292" t="s">
        <v>46</v>
      </c>
      <c r="D6292" t="s">
        <v>16</v>
      </c>
      <c r="E6292">
        <v>4</v>
      </c>
      <c r="F6292" t="s">
        <v>8</v>
      </c>
      <c r="G6292">
        <v>87</v>
      </c>
    </row>
    <row r="6293" spans="1:7" x14ac:dyDescent="0.25">
      <c r="A6293" s="66" t="str">
        <f t="shared" si="98"/>
        <v xml:space="preserve">2014, North East, 4, 50-59, Non-Hodgkin lymphoma </v>
      </c>
      <c r="B6293">
        <v>2014</v>
      </c>
      <c r="C6293" t="s">
        <v>46</v>
      </c>
      <c r="D6293" t="s">
        <v>16</v>
      </c>
      <c r="E6293">
        <v>4</v>
      </c>
      <c r="F6293" t="s">
        <v>99</v>
      </c>
      <c r="G6293">
        <v>23</v>
      </c>
    </row>
    <row r="6294" spans="1:7" x14ac:dyDescent="0.25">
      <c r="A6294" s="66" t="str">
        <f t="shared" si="98"/>
        <v xml:space="preserve">2014, North West, 4, 50-59, Non-Hodgkin lymphoma </v>
      </c>
      <c r="B6294">
        <v>2014</v>
      </c>
      <c r="C6294" t="s">
        <v>46</v>
      </c>
      <c r="D6294" t="s">
        <v>16</v>
      </c>
      <c r="E6294">
        <v>4</v>
      </c>
      <c r="F6294" t="s">
        <v>92</v>
      </c>
      <c r="G6294">
        <v>82</v>
      </c>
    </row>
    <row r="6295" spans="1:7" x14ac:dyDescent="0.25">
      <c r="A6295" s="66" t="str">
        <f t="shared" si="98"/>
        <v xml:space="preserve">2014, South East, 4, 50-59, Non-Hodgkin lymphoma </v>
      </c>
      <c r="B6295">
        <v>2014</v>
      </c>
      <c r="C6295" t="s">
        <v>46</v>
      </c>
      <c r="D6295" t="s">
        <v>16</v>
      </c>
      <c r="E6295">
        <v>4</v>
      </c>
      <c r="F6295" t="s">
        <v>93</v>
      </c>
      <c r="G6295">
        <v>102</v>
      </c>
    </row>
    <row r="6296" spans="1:7" x14ac:dyDescent="0.25">
      <c r="A6296" s="66" t="str">
        <f t="shared" si="98"/>
        <v xml:space="preserve">2014, South West, 4, 50-59, Non-Hodgkin lymphoma </v>
      </c>
      <c r="B6296">
        <v>2014</v>
      </c>
      <c r="C6296" t="s">
        <v>46</v>
      </c>
      <c r="D6296" t="s">
        <v>16</v>
      </c>
      <c r="E6296">
        <v>4</v>
      </c>
      <c r="F6296" t="s">
        <v>95</v>
      </c>
      <c r="G6296">
        <v>51</v>
      </c>
    </row>
    <row r="6297" spans="1:7" x14ac:dyDescent="0.25">
      <c r="A6297" s="66" t="str">
        <f t="shared" si="98"/>
        <v xml:space="preserve">2014, West Midlands, 4, 50-59, Non-Hodgkin lymphoma </v>
      </c>
      <c r="B6297">
        <v>2014</v>
      </c>
      <c r="C6297" t="s">
        <v>46</v>
      </c>
      <c r="D6297" t="s">
        <v>16</v>
      </c>
      <c r="E6297">
        <v>4</v>
      </c>
      <c r="F6297" t="s">
        <v>97</v>
      </c>
      <c r="G6297">
        <v>52</v>
      </c>
    </row>
    <row r="6298" spans="1:7" x14ac:dyDescent="0.25">
      <c r="A6298" s="66" t="str">
        <f t="shared" si="98"/>
        <v xml:space="preserve">2014, Yorkshire and The Humber, 4, 50-59, Non-Hodgkin lymphoma </v>
      </c>
      <c r="B6298">
        <v>2014</v>
      </c>
      <c r="C6298" t="s">
        <v>46</v>
      </c>
      <c r="D6298" t="s">
        <v>16</v>
      </c>
      <c r="E6298">
        <v>4</v>
      </c>
      <c r="F6298" t="s">
        <v>96</v>
      </c>
      <c r="G6298">
        <v>51</v>
      </c>
    </row>
    <row r="6299" spans="1:7" x14ac:dyDescent="0.25">
      <c r="A6299" s="66" t="str">
        <f t="shared" si="98"/>
        <v xml:space="preserve">2014, East Midlands, Unk/Oth, 50-59, Non-Hodgkin lymphoma </v>
      </c>
      <c r="B6299">
        <v>2014</v>
      </c>
      <c r="C6299" t="s">
        <v>46</v>
      </c>
      <c r="D6299" t="s">
        <v>16</v>
      </c>
      <c r="E6299" t="s">
        <v>26</v>
      </c>
      <c r="F6299" t="s">
        <v>98</v>
      </c>
      <c r="G6299">
        <v>32</v>
      </c>
    </row>
    <row r="6300" spans="1:7" x14ac:dyDescent="0.25">
      <c r="A6300" s="66" t="str">
        <f t="shared" si="98"/>
        <v xml:space="preserve">2014, East of England, Unk/Oth, 50-59, Non-Hodgkin lymphoma </v>
      </c>
      <c r="B6300">
        <v>2014</v>
      </c>
      <c r="C6300" t="s">
        <v>46</v>
      </c>
      <c r="D6300" t="s">
        <v>16</v>
      </c>
      <c r="E6300" t="s">
        <v>26</v>
      </c>
      <c r="F6300" t="s">
        <v>94</v>
      </c>
      <c r="G6300">
        <v>12</v>
      </c>
    </row>
    <row r="6301" spans="1:7" x14ac:dyDescent="0.25">
      <c r="A6301" s="66" t="str">
        <f t="shared" si="98"/>
        <v xml:space="preserve">2014, London, Unk/Oth, 50-59, Non-Hodgkin lymphoma </v>
      </c>
      <c r="B6301">
        <v>2014</v>
      </c>
      <c r="C6301" t="s">
        <v>46</v>
      </c>
      <c r="D6301" t="s">
        <v>16</v>
      </c>
      <c r="E6301" t="s">
        <v>26</v>
      </c>
      <c r="F6301" t="s">
        <v>8</v>
      </c>
      <c r="G6301">
        <v>59</v>
      </c>
    </row>
    <row r="6302" spans="1:7" x14ac:dyDescent="0.25">
      <c r="A6302" s="66" t="str">
        <f t="shared" si="98"/>
        <v xml:space="preserve">2014, North East, Unk/Oth, 50-59, Non-Hodgkin lymphoma </v>
      </c>
      <c r="B6302">
        <v>2014</v>
      </c>
      <c r="C6302" t="s">
        <v>46</v>
      </c>
      <c r="D6302" t="s">
        <v>16</v>
      </c>
      <c r="E6302" t="s">
        <v>26</v>
      </c>
      <c r="F6302" t="s">
        <v>99</v>
      </c>
      <c r="G6302" t="s">
        <v>116</v>
      </c>
    </row>
    <row r="6303" spans="1:7" x14ac:dyDescent="0.25">
      <c r="A6303" s="66" t="str">
        <f t="shared" si="98"/>
        <v xml:space="preserve">2014, North West, Unk/Oth, 50-59, Non-Hodgkin lymphoma </v>
      </c>
      <c r="B6303">
        <v>2014</v>
      </c>
      <c r="C6303" t="s">
        <v>46</v>
      </c>
      <c r="D6303" t="s">
        <v>16</v>
      </c>
      <c r="E6303" t="s">
        <v>26</v>
      </c>
      <c r="F6303" t="s">
        <v>92</v>
      </c>
      <c r="G6303">
        <v>48</v>
      </c>
    </row>
    <row r="6304" spans="1:7" x14ac:dyDescent="0.25">
      <c r="A6304" s="66" t="str">
        <f t="shared" si="98"/>
        <v xml:space="preserve">2014, South East, Unk/Oth, 50-59, Non-Hodgkin lymphoma </v>
      </c>
      <c r="B6304">
        <v>2014</v>
      </c>
      <c r="C6304" t="s">
        <v>46</v>
      </c>
      <c r="D6304" t="s">
        <v>16</v>
      </c>
      <c r="E6304" t="s">
        <v>26</v>
      </c>
      <c r="F6304" t="s">
        <v>93</v>
      </c>
      <c r="G6304">
        <v>62</v>
      </c>
    </row>
    <row r="6305" spans="1:7" x14ac:dyDescent="0.25">
      <c r="A6305" s="66" t="str">
        <f t="shared" si="98"/>
        <v xml:space="preserve">2014, South West, Unk/Oth, 50-59, Non-Hodgkin lymphoma </v>
      </c>
      <c r="B6305">
        <v>2014</v>
      </c>
      <c r="C6305" t="s">
        <v>46</v>
      </c>
      <c r="D6305" t="s">
        <v>16</v>
      </c>
      <c r="E6305" t="s">
        <v>26</v>
      </c>
      <c r="F6305" t="s">
        <v>95</v>
      </c>
      <c r="G6305">
        <v>14</v>
      </c>
    </row>
    <row r="6306" spans="1:7" x14ac:dyDescent="0.25">
      <c r="A6306" s="66" t="str">
        <f t="shared" si="98"/>
        <v xml:space="preserve">2014, West Midlands, Unk/Oth, 50-59, Non-Hodgkin lymphoma </v>
      </c>
      <c r="B6306">
        <v>2014</v>
      </c>
      <c r="C6306" t="s">
        <v>46</v>
      </c>
      <c r="D6306" t="s">
        <v>16</v>
      </c>
      <c r="E6306" t="s">
        <v>26</v>
      </c>
      <c r="F6306" t="s">
        <v>97</v>
      </c>
      <c r="G6306">
        <v>38</v>
      </c>
    </row>
    <row r="6307" spans="1:7" x14ac:dyDescent="0.25">
      <c r="A6307" s="66" t="str">
        <f t="shared" si="98"/>
        <v xml:space="preserve">2014, Yorkshire and The Humber, Unk/Oth, 50-59, Non-Hodgkin lymphoma </v>
      </c>
      <c r="B6307">
        <v>2014</v>
      </c>
      <c r="C6307" t="s">
        <v>46</v>
      </c>
      <c r="D6307" t="s">
        <v>16</v>
      </c>
      <c r="E6307" t="s">
        <v>26</v>
      </c>
      <c r="F6307" t="s">
        <v>96</v>
      </c>
      <c r="G6307">
        <v>20</v>
      </c>
    </row>
    <row r="6308" spans="1:7" x14ac:dyDescent="0.25">
      <c r="A6308" s="66" t="str">
        <f t="shared" si="98"/>
        <v xml:space="preserve">2014, East Midlands, 1, 60-69, Non-Hodgkin lymphoma </v>
      </c>
      <c r="B6308">
        <v>2014</v>
      </c>
      <c r="C6308" t="s">
        <v>46</v>
      </c>
      <c r="D6308" t="s">
        <v>17</v>
      </c>
      <c r="E6308">
        <v>1</v>
      </c>
      <c r="F6308" t="s">
        <v>98</v>
      </c>
      <c r="G6308">
        <v>35</v>
      </c>
    </row>
    <row r="6309" spans="1:7" x14ac:dyDescent="0.25">
      <c r="A6309" s="66" t="str">
        <f t="shared" si="98"/>
        <v xml:space="preserve">2014, East of England, 1, 60-69, Non-Hodgkin lymphoma </v>
      </c>
      <c r="B6309">
        <v>2014</v>
      </c>
      <c r="C6309" t="s">
        <v>46</v>
      </c>
      <c r="D6309" t="s">
        <v>17</v>
      </c>
      <c r="E6309">
        <v>1</v>
      </c>
      <c r="F6309" t="s">
        <v>94</v>
      </c>
      <c r="G6309">
        <v>70</v>
      </c>
    </row>
    <row r="6310" spans="1:7" x14ac:dyDescent="0.25">
      <c r="A6310" s="66" t="str">
        <f t="shared" si="98"/>
        <v xml:space="preserve">2014, London, 1, 60-69, Non-Hodgkin lymphoma </v>
      </c>
      <c r="B6310">
        <v>2014</v>
      </c>
      <c r="C6310" t="s">
        <v>46</v>
      </c>
      <c r="D6310" t="s">
        <v>17</v>
      </c>
      <c r="E6310">
        <v>1</v>
      </c>
      <c r="F6310" t="s">
        <v>8</v>
      </c>
      <c r="G6310">
        <v>36</v>
      </c>
    </row>
    <row r="6311" spans="1:7" x14ac:dyDescent="0.25">
      <c r="A6311" s="66" t="str">
        <f t="shared" si="98"/>
        <v xml:space="preserve">2014, North East, 1, 60-69, Non-Hodgkin lymphoma </v>
      </c>
      <c r="B6311">
        <v>2014</v>
      </c>
      <c r="C6311" t="s">
        <v>46</v>
      </c>
      <c r="D6311" t="s">
        <v>17</v>
      </c>
      <c r="E6311">
        <v>1</v>
      </c>
      <c r="F6311" t="s">
        <v>99</v>
      </c>
      <c r="G6311">
        <v>46</v>
      </c>
    </row>
    <row r="6312" spans="1:7" x14ac:dyDescent="0.25">
      <c r="A6312" s="66" t="str">
        <f t="shared" si="98"/>
        <v xml:space="preserve">2014, North West, 1, 60-69, Non-Hodgkin lymphoma </v>
      </c>
      <c r="B6312">
        <v>2014</v>
      </c>
      <c r="C6312" t="s">
        <v>46</v>
      </c>
      <c r="D6312" t="s">
        <v>17</v>
      </c>
      <c r="E6312">
        <v>1</v>
      </c>
      <c r="F6312" t="s">
        <v>92</v>
      </c>
      <c r="G6312">
        <v>61</v>
      </c>
    </row>
    <row r="6313" spans="1:7" x14ac:dyDescent="0.25">
      <c r="A6313" s="66" t="str">
        <f t="shared" si="98"/>
        <v xml:space="preserve">2014, South East, 1, 60-69, Non-Hodgkin lymphoma </v>
      </c>
      <c r="B6313">
        <v>2014</v>
      </c>
      <c r="C6313" t="s">
        <v>46</v>
      </c>
      <c r="D6313" t="s">
        <v>17</v>
      </c>
      <c r="E6313">
        <v>1</v>
      </c>
      <c r="F6313" t="s">
        <v>93</v>
      </c>
      <c r="G6313">
        <v>64</v>
      </c>
    </row>
    <row r="6314" spans="1:7" x14ac:dyDescent="0.25">
      <c r="A6314" s="66" t="str">
        <f t="shared" si="98"/>
        <v xml:space="preserve">2014, South West, 1, 60-69, Non-Hodgkin lymphoma </v>
      </c>
      <c r="B6314">
        <v>2014</v>
      </c>
      <c r="C6314" t="s">
        <v>46</v>
      </c>
      <c r="D6314" t="s">
        <v>17</v>
      </c>
      <c r="E6314">
        <v>1</v>
      </c>
      <c r="F6314" t="s">
        <v>95</v>
      </c>
      <c r="G6314">
        <v>85</v>
      </c>
    </row>
    <row r="6315" spans="1:7" x14ac:dyDescent="0.25">
      <c r="A6315" s="66" t="str">
        <f t="shared" si="98"/>
        <v xml:space="preserve">2014, West Midlands, 1, 60-69, Non-Hodgkin lymphoma </v>
      </c>
      <c r="B6315">
        <v>2014</v>
      </c>
      <c r="C6315" t="s">
        <v>46</v>
      </c>
      <c r="D6315" t="s">
        <v>17</v>
      </c>
      <c r="E6315">
        <v>1</v>
      </c>
      <c r="F6315" t="s">
        <v>97</v>
      </c>
      <c r="G6315">
        <v>43</v>
      </c>
    </row>
    <row r="6316" spans="1:7" x14ac:dyDescent="0.25">
      <c r="A6316" s="66" t="str">
        <f t="shared" si="98"/>
        <v xml:space="preserve">2014, Yorkshire and The Humber, 1, 60-69, Non-Hodgkin lymphoma </v>
      </c>
      <c r="B6316">
        <v>2014</v>
      </c>
      <c r="C6316" t="s">
        <v>46</v>
      </c>
      <c r="D6316" t="s">
        <v>17</v>
      </c>
      <c r="E6316">
        <v>1</v>
      </c>
      <c r="F6316" t="s">
        <v>96</v>
      </c>
      <c r="G6316">
        <v>56</v>
      </c>
    </row>
    <row r="6317" spans="1:7" x14ac:dyDescent="0.25">
      <c r="A6317" s="66" t="str">
        <f t="shared" si="98"/>
        <v xml:space="preserve">2014, East Midlands, 2, 60-69, Non-Hodgkin lymphoma </v>
      </c>
      <c r="B6317">
        <v>2014</v>
      </c>
      <c r="C6317" t="s">
        <v>46</v>
      </c>
      <c r="D6317" t="s">
        <v>17</v>
      </c>
      <c r="E6317">
        <v>2</v>
      </c>
      <c r="F6317" t="s">
        <v>98</v>
      </c>
      <c r="G6317">
        <v>21</v>
      </c>
    </row>
    <row r="6318" spans="1:7" x14ac:dyDescent="0.25">
      <c r="A6318" s="66" t="str">
        <f t="shared" si="98"/>
        <v xml:space="preserve">2014, East of England, 2, 60-69, Non-Hodgkin lymphoma </v>
      </c>
      <c r="B6318">
        <v>2014</v>
      </c>
      <c r="C6318" t="s">
        <v>46</v>
      </c>
      <c r="D6318" t="s">
        <v>17</v>
      </c>
      <c r="E6318">
        <v>2</v>
      </c>
      <c r="F6318" t="s">
        <v>94</v>
      </c>
      <c r="G6318">
        <v>47</v>
      </c>
    </row>
    <row r="6319" spans="1:7" x14ac:dyDescent="0.25">
      <c r="A6319" s="66" t="str">
        <f t="shared" si="98"/>
        <v xml:space="preserve">2014, London, 2, 60-69, Non-Hodgkin lymphoma </v>
      </c>
      <c r="B6319">
        <v>2014</v>
      </c>
      <c r="C6319" t="s">
        <v>46</v>
      </c>
      <c r="D6319" t="s">
        <v>17</v>
      </c>
      <c r="E6319">
        <v>2</v>
      </c>
      <c r="F6319" t="s">
        <v>8</v>
      </c>
      <c r="G6319">
        <v>30</v>
      </c>
    </row>
    <row r="6320" spans="1:7" x14ac:dyDescent="0.25">
      <c r="A6320" s="66" t="str">
        <f t="shared" si="98"/>
        <v xml:space="preserve">2014, North East, 2, 60-69, Non-Hodgkin lymphoma </v>
      </c>
      <c r="B6320">
        <v>2014</v>
      </c>
      <c r="C6320" t="s">
        <v>46</v>
      </c>
      <c r="D6320" t="s">
        <v>17</v>
      </c>
      <c r="E6320">
        <v>2</v>
      </c>
      <c r="F6320" t="s">
        <v>99</v>
      </c>
      <c r="G6320">
        <v>12</v>
      </c>
    </row>
    <row r="6321" spans="1:7" x14ac:dyDescent="0.25">
      <c r="A6321" s="66" t="str">
        <f t="shared" si="98"/>
        <v xml:space="preserve">2014, North West, 2, 60-69, Non-Hodgkin lymphoma </v>
      </c>
      <c r="B6321">
        <v>2014</v>
      </c>
      <c r="C6321" t="s">
        <v>46</v>
      </c>
      <c r="D6321" t="s">
        <v>17</v>
      </c>
      <c r="E6321">
        <v>2</v>
      </c>
      <c r="F6321" t="s">
        <v>92</v>
      </c>
      <c r="G6321">
        <v>37</v>
      </c>
    </row>
    <row r="6322" spans="1:7" x14ac:dyDescent="0.25">
      <c r="A6322" s="66" t="str">
        <f t="shared" si="98"/>
        <v xml:space="preserve">2014, South East, 2, 60-69, Non-Hodgkin lymphoma </v>
      </c>
      <c r="B6322">
        <v>2014</v>
      </c>
      <c r="C6322" t="s">
        <v>46</v>
      </c>
      <c r="D6322" t="s">
        <v>17</v>
      </c>
      <c r="E6322">
        <v>2</v>
      </c>
      <c r="F6322" t="s">
        <v>93</v>
      </c>
      <c r="G6322">
        <v>38</v>
      </c>
    </row>
    <row r="6323" spans="1:7" x14ac:dyDescent="0.25">
      <c r="A6323" s="66" t="str">
        <f t="shared" si="98"/>
        <v xml:space="preserve">2014, South West, 2, 60-69, Non-Hodgkin lymphoma </v>
      </c>
      <c r="B6323">
        <v>2014</v>
      </c>
      <c r="C6323" t="s">
        <v>46</v>
      </c>
      <c r="D6323" t="s">
        <v>17</v>
      </c>
      <c r="E6323">
        <v>2</v>
      </c>
      <c r="F6323" t="s">
        <v>95</v>
      </c>
      <c r="G6323">
        <v>43</v>
      </c>
    </row>
    <row r="6324" spans="1:7" x14ac:dyDescent="0.25">
      <c r="A6324" s="66" t="str">
        <f t="shared" si="98"/>
        <v xml:space="preserve">2014, West Midlands, 2, 60-69, Non-Hodgkin lymphoma </v>
      </c>
      <c r="B6324">
        <v>2014</v>
      </c>
      <c r="C6324" t="s">
        <v>46</v>
      </c>
      <c r="D6324" t="s">
        <v>17</v>
      </c>
      <c r="E6324">
        <v>2</v>
      </c>
      <c r="F6324" t="s">
        <v>97</v>
      </c>
      <c r="G6324">
        <v>25</v>
      </c>
    </row>
    <row r="6325" spans="1:7" x14ac:dyDescent="0.25">
      <c r="A6325" s="66" t="str">
        <f t="shared" si="98"/>
        <v xml:space="preserve">2014, Yorkshire and The Humber, 2, 60-69, Non-Hodgkin lymphoma </v>
      </c>
      <c r="B6325">
        <v>2014</v>
      </c>
      <c r="C6325" t="s">
        <v>46</v>
      </c>
      <c r="D6325" t="s">
        <v>17</v>
      </c>
      <c r="E6325">
        <v>2</v>
      </c>
      <c r="F6325" t="s">
        <v>96</v>
      </c>
      <c r="G6325">
        <v>33</v>
      </c>
    </row>
    <row r="6326" spans="1:7" x14ac:dyDescent="0.25">
      <c r="A6326" s="66" t="str">
        <f t="shared" si="98"/>
        <v xml:space="preserve">2014, East Midlands, 3, 60-69, Non-Hodgkin lymphoma </v>
      </c>
      <c r="B6326">
        <v>2014</v>
      </c>
      <c r="C6326" t="s">
        <v>46</v>
      </c>
      <c r="D6326" t="s">
        <v>17</v>
      </c>
      <c r="E6326">
        <v>3</v>
      </c>
      <c r="F6326" t="s">
        <v>98</v>
      </c>
      <c r="G6326">
        <v>26</v>
      </c>
    </row>
    <row r="6327" spans="1:7" x14ac:dyDescent="0.25">
      <c r="A6327" s="66" t="str">
        <f t="shared" si="98"/>
        <v xml:space="preserve">2014, East of England, 3, 60-69, Non-Hodgkin lymphoma </v>
      </c>
      <c r="B6327">
        <v>2014</v>
      </c>
      <c r="C6327" t="s">
        <v>46</v>
      </c>
      <c r="D6327" t="s">
        <v>17</v>
      </c>
      <c r="E6327">
        <v>3</v>
      </c>
      <c r="F6327" t="s">
        <v>94</v>
      </c>
      <c r="G6327">
        <v>73</v>
      </c>
    </row>
    <row r="6328" spans="1:7" x14ac:dyDescent="0.25">
      <c r="A6328" s="66" t="str">
        <f t="shared" si="98"/>
        <v xml:space="preserve">2014, London, 3, 60-69, Non-Hodgkin lymphoma </v>
      </c>
      <c r="B6328">
        <v>2014</v>
      </c>
      <c r="C6328" t="s">
        <v>46</v>
      </c>
      <c r="D6328" t="s">
        <v>17</v>
      </c>
      <c r="E6328">
        <v>3</v>
      </c>
      <c r="F6328" t="s">
        <v>8</v>
      </c>
      <c r="G6328">
        <v>38</v>
      </c>
    </row>
    <row r="6329" spans="1:7" x14ac:dyDescent="0.25">
      <c r="A6329" s="66" t="str">
        <f t="shared" si="98"/>
        <v xml:space="preserve">2014, North East, 3, 60-69, Non-Hodgkin lymphoma </v>
      </c>
      <c r="B6329">
        <v>2014</v>
      </c>
      <c r="C6329" t="s">
        <v>46</v>
      </c>
      <c r="D6329" t="s">
        <v>17</v>
      </c>
      <c r="E6329">
        <v>3</v>
      </c>
      <c r="F6329" t="s">
        <v>99</v>
      </c>
      <c r="G6329">
        <v>22</v>
      </c>
    </row>
    <row r="6330" spans="1:7" x14ac:dyDescent="0.25">
      <c r="A6330" s="66" t="str">
        <f t="shared" si="98"/>
        <v xml:space="preserve">2014, North West, 3, 60-69, Non-Hodgkin lymphoma </v>
      </c>
      <c r="B6330">
        <v>2014</v>
      </c>
      <c r="C6330" t="s">
        <v>46</v>
      </c>
      <c r="D6330" t="s">
        <v>17</v>
      </c>
      <c r="E6330">
        <v>3</v>
      </c>
      <c r="F6330" t="s">
        <v>92</v>
      </c>
      <c r="G6330">
        <v>51</v>
      </c>
    </row>
    <row r="6331" spans="1:7" x14ac:dyDescent="0.25">
      <c r="A6331" s="66" t="str">
        <f t="shared" si="98"/>
        <v xml:space="preserve">2014, South East, 3, 60-69, Non-Hodgkin lymphoma </v>
      </c>
      <c r="B6331">
        <v>2014</v>
      </c>
      <c r="C6331" t="s">
        <v>46</v>
      </c>
      <c r="D6331" t="s">
        <v>17</v>
      </c>
      <c r="E6331">
        <v>3</v>
      </c>
      <c r="F6331" t="s">
        <v>93</v>
      </c>
      <c r="G6331">
        <v>66</v>
      </c>
    </row>
    <row r="6332" spans="1:7" x14ac:dyDescent="0.25">
      <c r="A6332" s="66" t="str">
        <f t="shared" si="98"/>
        <v xml:space="preserve">2014, South West, 3, 60-69, Non-Hodgkin lymphoma </v>
      </c>
      <c r="B6332">
        <v>2014</v>
      </c>
      <c r="C6332" t="s">
        <v>46</v>
      </c>
      <c r="D6332" t="s">
        <v>17</v>
      </c>
      <c r="E6332">
        <v>3</v>
      </c>
      <c r="F6332" t="s">
        <v>95</v>
      </c>
      <c r="G6332">
        <v>62</v>
      </c>
    </row>
    <row r="6333" spans="1:7" x14ac:dyDescent="0.25">
      <c r="A6333" s="66" t="str">
        <f t="shared" si="98"/>
        <v xml:space="preserve">2014, West Midlands, 3, 60-69, Non-Hodgkin lymphoma </v>
      </c>
      <c r="B6333">
        <v>2014</v>
      </c>
      <c r="C6333" t="s">
        <v>46</v>
      </c>
      <c r="D6333" t="s">
        <v>17</v>
      </c>
      <c r="E6333">
        <v>3</v>
      </c>
      <c r="F6333" t="s">
        <v>97</v>
      </c>
      <c r="G6333">
        <v>41</v>
      </c>
    </row>
    <row r="6334" spans="1:7" x14ac:dyDescent="0.25">
      <c r="A6334" s="66" t="str">
        <f t="shared" si="98"/>
        <v xml:space="preserve">2014, Yorkshire and The Humber, 3, 60-69, Non-Hodgkin lymphoma </v>
      </c>
      <c r="B6334">
        <v>2014</v>
      </c>
      <c r="C6334" t="s">
        <v>46</v>
      </c>
      <c r="D6334" t="s">
        <v>17</v>
      </c>
      <c r="E6334">
        <v>3</v>
      </c>
      <c r="F6334" t="s">
        <v>96</v>
      </c>
      <c r="G6334">
        <v>39</v>
      </c>
    </row>
    <row r="6335" spans="1:7" x14ac:dyDescent="0.25">
      <c r="A6335" s="66" t="str">
        <f t="shared" si="98"/>
        <v xml:space="preserve">2014, East Midlands, 4, 60-69, Non-Hodgkin lymphoma </v>
      </c>
      <c r="B6335">
        <v>2014</v>
      </c>
      <c r="C6335" t="s">
        <v>46</v>
      </c>
      <c r="D6335" t="s">
        <v>17</v>
      </c>
      <c r="E6335">
        <v>4</v>
      </c>
      <c r="F6335" t="s">
        <v>98</v>
      </c>
      <c r="G6335">
        <v>120</v>
      </c>
    </row>
    <row r="6336" spans="1:7" x14ac:dyDescent="0.25">
      <c r="A6336" s="66" t="str">
        <f t="shared" si="98"/>
        <v xml:space="preserve">2014, East of England, 4, 60-69, Non-Hodgkin lymphoma </v>
      </c>
      <c r="B6336">
        <v>2014</v>
      </c>
      <c r="C6336" t="s">
        <v>46</v>
      </c>
      <c r="D6336" t="s">
        <v>17</v>
      </c>
      <c r="E6336">
        <v>4</v>
      </c>
      <c r="F6336" t="s">
        <v>94</v>
      </c>
      <c r="G6336">
        <v>152</v>
      </c>
    </row>
    <row r="6337" spans="1:7" x14ac:dyDescent="0.25">
      <c r="A6337" s="66" t="str">
        <f t="shared" si="98"/>
        <v xml:space="preserve">2014, London, 4, 60-69, Non-Hodgkin lymphoma </v>
      </c>
      <c r="B6337">
        <v>2014</v>
      </c>
      <c r="C6337" t="s">
        <v>46</v>
      </c>
      <c r="D6337" t="s">
        <v>17</v>
      </c>
      <c r="E6337">
        <v>4</v>
      </c>
      <c r="F6337" t="s">
        <v>8</v>
      </c>
      <c r="G6337">
        <v>110</v>
      </c>
    </row>
    <row r="6338" spans="1:7" x14ac:dyDescent="0.25">
      <c r="A6338" s="66" t="str">
        <f t="shared" ref="A6338:A6401" si="99">B6338&amp;", "&amp;F6338&amp;", "&amp;E6338&amp;", "&amp;D6338&amp;", "&amp;C6338</f>
        <v xml:space="preserve">2014, North East, 4, 60-69, Non-Hodgkin lymphoma </v>
      </c>
      <c r="B6338">
        <v>2014</v>
      </c>
      <c r="C6338" t="s">
        <v>46</v>
      </c>
      <c r="D6338" t="s">
        <v>17</v>
      </c>
      <c r="E6338">
        <v>4</v>
      </c>
      <c r="F6338" t="s">
        <v>99</v>
      </c>
      <c r="G6338">
        <v>61</v>
      </c>
    </row>
    <row r="6339" spans="1:7" x14ac:dyDescent="0.25">
      <c r="A6339" s="66" t="str">
        <f t="shared" si="99"/>
        <v xml:space="preserve">2014, North West, 4, 60-69, Non-Hodgkin lymphoma </v>
      </c>
      <c r="B6339">
        <v>2014</v>
      </c>
      <c r="C6339" t="s">
        <v>46</v>
      </c>
      <c r="D6339" t="s">
        <v>17</v>
      </c>
      <c r="E6339">
        <v>4</v>
      </c>
      <c r="F6339" t="s">
        <v>92</v>
      </c>
      <c r="G6339">
        <v>138</v>
      </c>
    </row>
    <row r="6340" spans="1:7" x14ac:dyDescent="0.25">
      <c r="A6340" s="66" t="str">
        <f t="shared" si="99"/>
        <v xml:space="preserve">2014, South East, 4, 60-69, Non-Hodgkin lymphoma </v>
      </c>
      <c r="B6340">
        <v>2014</v>
      </c>
      <c r="C6340" t="s">
        <v>46</v>
      </c>
      <c r="D6340" t="s">
        <v>17</v>
      </c>
      <c r="E6340">
        <v>4</v>
      </c>
      <c r="F6340" t="s">
        <v>93</v>
      </c>
      <c r="G6340">
        <v>190</v>
      </c>
    </row>
    <row r="6341" spans="1:7" x14ac:dyDescent="0.25">
      <c r="A6341" s="66" t="str">
        <f t="shared" si="99"/>
        <v xml:space="preserve">2014, South West, 4, 60-69, Non-Hodgkin lymphoma </v>
      </c>
      <c r="B6341">
        <v>2014</v>
      </c>
      <c r="C6341" t="s">
        <v>46</v>
      </c>
      <c r="D6341" t="s">
        <v>17</v>
      </c>
      <c r="E6341">
        <v>4</v>
      </c>
      <c r="F6341" t="s">
        <v>95</v>
      </c>
      <c r="G6341">
        <v>122</v>
      </c>
    </row>
    <row r="6342" spans="1:7" x14ac:dyDescent="0.25">
      <c r="A6342" s="66" t="str">
        <f t="shared" si="99"/>
        <v xml:space="preserve">2014, West Midlands, 4, 60-69, Non-Hodgkin lymphoma </v>
      </c>
      <c r="B6342">
        <v>2014</v>
      </c>
      <c r="C6342" t="s">
        <v>46</v>
      </c>
      <c r="D6342" t="s">
        <v>17</v>
      </c>
      <c r="E6342">
        <v>4</v>
      </c>
      <c r="F6342" t="s">
        <v>97</v>
      </c>
      <c r="G6342">
        <v>109</v>
      </c>
    </row>
    <row r="6343" spans="1:7" x14ac:dyDescent="0.25">
      <c r="A6343" s="66" t="str">
        <f t="shared" si="99"/>
        <v xml:space="preserve">2014, Yorkshire and The Humber, 4, 60-69, Non-Hodgkin lymphoma </v>
      </c>
      <c r="B6343">
        <v>2014</v>
      </c>
      <c r="C6343" t="s">
        <v>46</v>
      </c>
      <c r="D6343" t="s">
        <v>17</v>
      </c>
      <c r="E6343">
        <v>4</v>
      </c>
      <c r="F6343" t="s">
        <v>96</v>
      </c>
      <c r="G6343">
        <v>100</v>
      </c>
    </row>
    <row r="6344" spans="1:7" x14ac:dyDescent="0.25">
      <c r="A6344" s="66" t="str">
        <f t="shared" si="99"/>
        <v xml:space="preserve">2014, East Midlands, Unk/Oth, 60-69, Non-Hodgkin lymphoma </v>
      </c>
      <c r="B6344">
        <v>2014</v>
      </c>
      <c r="C6344" t="s">
        <v>46</v>
      </c>
      <c r="D6344" t="s">
        <v>17</v>
      </c>
      <c r="E6344" t="s">
        <v>26</v>
      </c>
      <c r="F6344" t="s">
        <v>98</v>
      </c>
      <c r="G6344">
        <v>84</v>
      </c>
    </row>
    <row r="6345" spans="1:7" x14ac:dyDescent="0.25">
      <c r="A6345" s="66" t="str">
        <f t="shared" si="99"/>
        <v xml:space="preserve">2014, East of England, Unk/Oth, 60-69, Non-Hodgkin lymphoma </v>
      </c>
      <c r="B6345">
        <v>2014</v>
      </c>
      <c r="C6345" t="s">
        <v>46</v>
      </c>
      <c r="D6345" t="s">
        <v>17</v>
      </c>
      <c r="E6345" t="s">
        <v>26</v>
      </c>
      <c r="F6345" t="s">
        <v>94</v>
      </c>
      <c r="G6345">
        <v>28</v>
      </c>
    </row>
    <row r="6346" spans="1:7" x14ac:dyDescent="0.25">
      <c r="A6346" s="66" t="str">
        <f t="shared" si="99"/>
        <v xml:space="preserve">2014, London, Unk/Oth, 60-69, Non-Hodgkin lymphoma </v>
      </c>
      <c r="B6346">
        <v>2014</v>
      </c>
      <c r="C6346" t="s">
        <v>46</v>
      </c>
      <c r="D6346" t="s">
        <v>17</v>
      </c>
      <c r="E6346" t="s">
        <v>26</v>
      </c>
      <c r="F6346" t="s">
        <v>8</v>
      </c>
      <c r="G6346">
        <v>80</v>
      </c>
    </row>
    <row r="6347" spans="1:7" x14ac:dyDescent="0.25">
      <c r="A6347" s="66" t="str">
        <f t="shared" si="99"/>
        <v xml:space="preserve">2014, North East, Unk/Oth, 60-69, Non-Hodgkin lymphoma </v>
      </c>
      <c r="B6347">
        <v>2014</v>
      </c>
      <c r="C6347" t="s">
        <v>46</v>
      </c>
      <c r="D6347" t="s">
        <v>17</v>
      </c>
      <c r="E6347" t="s">
        <v>26</v>
      </c>
      <c r="F6347" t="s">
        <v>99</v>
      </c>
      <c r="G6347">
        <v>5</v>
      </c>
    </row>
    <row r="6348" spans="1:7" x14ac:dyDescent="0.25">
      <c r="A6348" s="66" t="str">
        <f t="shared" si="99"/>
        <v xml:space="preserve">2014, North West, Unk/Oth, 60-69, Non-Hodgkin lymphoma </v>
      </c>
      <c r="B6348">
        <v>2014</v>
      </c>
      <c r="C6348" t="s">
        <v>46</v>
      </c>
      <c r="D6348" t="s">
        <v>17</v>
      </c>
      <c r="E6348" t="s">
        <v>26</v>
      </c>
      <c r="F6348" t="s">
        <v>92</v>
      </c>
      <c r="G6348">
        <v>79</v>
      </c>
    </row>
    <row r="6349" spans="1:7" x14ac:dyDescent="0.25">
      <c r="A6349" s="66" t="str">
        <f t="shared" si="99"/>
        <v xml:space="preserve">2014, South East, Unk/Oth, 60-69, Non-Hodgkin lymphoma </v>
      </c>
      <c r="B6349">
        <v>2014</v>
      </c>
      <c r="C6349" t="s">
        <v>46</v>
      </c>
      <c r="D6349" t="s">
        <v>17</v>
      </c>
      <c r="E6349" t="s">
        <v>26</v>
      </c>
      <c r="F6349" t="s">
        <v>93</v>
      </c>
      <c r="G6349">
        <v>127</v>
      </c>
    </row>
    <row r="6350" spans="1:7" x14ac:dyDescent="0.25">
      <c r="A6350" s="66" t="str">
        <f t="shared" si="99"/>
        <v xml:space="preserve">2014, South West, Unk/Oth, 60-69, Non-Hodgkin lymphoma </v>
      </c>
      <c r="B6350">
        <v>2014</v>
      </c>
      <c r="C6350" t="s">
        <v>46</v>
      </c>
      <c r="D6350" t="s">
        <v>17</v>
      </c>
      <c r="E6350" t="s">
        <v>26</v>
      </c>
      <c r="F6350" t="s">
        <v>95</v>
      </c>
      <c r="G6350">
        <v>37</v>
      </c>
    </row>
    <row r="6351" spans="1:7" x14ac:dyDescent="0.25">
      <c r="A6351" s="66" t="str">
        <f t="shared" si="99"/>
        <v xml:space="preserve">2014, West Midlands, Unk/Oth, 60-69, Non-Hodgkin lymphoma </v>
      </c>
      <c r="B6351">
        <v>2014</v>
      </c>
      <c r="C6351" t="s">
        <v>46</v>
      </c>
      <c r="D6351" t="s">
        <v>17</v>
      </c>
      <c r="E6351" t="s">
        <v>26</v>
      </c>
      <c r="F6351" t="s">
        <v>97</v>
      </c>
      <c r="G6351">
        <v>66</v>
      </c>
    </row>
    <row r="6352" spans="1:7" x14ac:dyDescent="0.25">
      <c r="A6352" s="66" t="str">
        <f t="shared" si="99"/>
        <v xml:space="preserve">2014, Yorkshire and The Humber, Unk/Oth, 60-69, Non-Hodgkin lymphoma </v>
      </c>
      <c r="B6352">
        <v>2014</v>
      </c>
      <c r="C6352" t="s">
        <v>46</v>
      </c>
      <c r="D6352" t="s">
        <v>17</v>
      </c>
      <c r="E6352" t="s">
        <v>26</v>
      </c>
      <c r="F6352" t="s">
        <v>96</v>
      </c>
      <c r="G6352">
        <v>41</v>
      </c>
    </row>
    <row r="6353" spans="1:7" x14ac:dyDescent="0.25">
      <c r="A6353" s="66" t="str">
        <f t="shared" si="99"/>
        <v xml:space="preserve">2014, East Midlands, 1, 70-79, Non-Hodgkin lymphoma </v>
      </c>
      <c r="B6353">
        <v>2014</v>
      </c>
      <c r="C6353" t="s">
        <v>46</v>
      </c>
      <c r="D6353" t="s">
        <v>18</v>
      </c>
      <c r="E6353">
        <v>1</v>
      </c>
      <c r="F6353" t="s">
        <v>98</v>
      </c>
      <c r="G6353">
        <v>45</v>
      </c>
    </row>
    <row r="6354" spans="1:7" x14ac:dyDescent="0.25">
      <c r="A6354" s="66" t="str">
        <f t="shared" si="99"/>
        <v xml:space="preserve">2014, East of England, 1, 70-79, Non-Hodgkin lymphoma </v>
      </c>
      <c r="B6354">
        <v>2014</v>
      </c>
      <c r="C6354" t="s">
        <v>46</v>
      </c>
      <c r="D6354" t="s">
        <v>18</v>
      </c>
      <c r="E6354">
        <v>1</v>
      </c>
      <c r="F6354" t="s">
        <v>94</v>
      </c>
      <c r="G6354">
        <v>88</v>
      </c>
    </row>
    <row r="6355" spans="1:7" x14ac:dyDescent="0.25">
      <c r="A6355" s="66" t="str">
        <f t="shared" si="99"/>
        <v xml:space="preserve">2014, London, 1, 70-79, Non-Hodgkin lymphoma </v>
      </c>
      <c r="B6355">
        <v>2014</v>
      </c>
      <c r="C6355" t="s">
        <v>46</v>
      </c>
      <c r="D6355" t="s">
        <v>18</v>
      </c>
      <c r="E6355">
        <v>1</v>
      </c>
      <c r="F6355" t="s">
        <v>8</v>
      </c>
      <c r="G6355">
        <v>38</v>
      </c>
    </row>
    <row r="6356" spans="1:7" x14ac:dyDescent="0.25">
      <c r="A6356" s="66" t="str">
        <f t="shared" si="99"/>
        <v xml:space="preserve">2014, North East, 1, 70-79, Non-Hodgkin lymphoma </v>
      </c>
      <c r="B6356">
        <v>2014</v>
      </c>
      <c r="C6356" t="s">
        <v>46</v>
      </c>
      <c r="D6356" t="s">
        <v>18</v>
      </c>
      <c r="E6356">
        <v>1</v>
      </c>
      <c r="F6356" t="s">
        <v>99</v>
      </c>
      <c r="G6356">
        <v>41</v>
      </c>
    </row>
    <row r="6357" spans="1:7" x14ac:dyDescent="0.25">
      <c r="A6357" s="66" t="str">
        <f t="shared" si="99"/>
        <v xml:space="preserve">2014, North West, 1, 70-79, Non-Hodgkin lymphoma </v>
      </c>
      <c r="B6357">
        <v>2014</v>
      </c>
      <c r="C6357" t="s">
        <v>46</v>
      </c>
      <c r="D6357" t="s">
        <v>18</v>
      </c>
      <c r="E6357">
        <v>1</v>
      </c>
      <c r="F6357" t="s">
        <v>92</v>
      </c>
      <c r="G6357">
        <v>56</v>
      </c>
    </row>
    <row r="6358" spans="1:7" x14ac:dyDescent="0.25">
      <c r="A6358" s="66" t="str">
        <f t="shared" si="99"/>
        <v xml:space="preserve">2014, South East, 1, 70-79, Non-Hodgkin lymphoma </v>
      </c>
      <c r="B6358">
        <v>2014</v>
      </c>
      <c r="C6358" t="s">
        <v>46</v>
      </c>
      <c r="D6358" t="s">
        <v>18</v>
      </c>
      <c r="E6358">
        <v>1</v>
      </c>
      <c r="F6358" t="s">
        <v>93</v>
      </c>
      <c r="G6358">
        <v>64</v>
      </c>
    </row>
    <row r="6359" spans="1:7" x14ac:dyDescent="0.25">
      <c r="A6359" s="66" t="str">
        <f t="shared" si="99"/>
        <v xml:space="preserve">2014, South West, 1, 70-79, Non-Hodgkin lymphoma </v>
      </c>
      <c r="B6359">
        <v>2014</v>
      </c>
      <c r="C6359" t="s">
        <v>46</v>
      </c>
      <c r="D6359" t="s">
        <v>18</v>
      </c>
      <c r="E6359">
        <v>1</v>
      </c>
      <c r="F6359" t="s">
        <v>95</v>
      </c>
      <c r="G6359">
        <v>81</v>
      </c>
    </row>
    <row r="6360" spans="1:7" x14ac:dyDescent="0.25">
      <c r="A6360" s="66" t="str">
        <f t="shared" si="99"/>
        <v xml:space="preserve">2014, West Midlands, 1, 70-79, Non-Hodgkin lymphoma </v>
      </c>
      <c r="B6360">
        <v>2014</v>
      </c>
      <c r="C6360" t="s">
        <v>46</v>
      </c>
      <c r="D6360" t="s">
        <v>18</v>
      </c>
      <c r="E6360">
        <v>1</v>
      </c>
      <c r="F6360" t="s">
        <v>97</v>
      </c>
      <c r="G6360">
        <v>52</v>
      </c>
    </row>
    <row r="6361" spans="1:7" x14ac:dyDescent="0.25">
      <c r="A6361" s="66" t="str">
        <f t="shared" si="99"/>
        <v xml:space="preserve">2014, Yorkshire and The Humber, 1, 70-79, Non-Hodgkin lymphoma </v>
      </c>
      <c r="B6361">
        <v>2014</v>
      </c>
      <c r="C6361" t="s">
        <v>46</v>
      </c>
      <c r="D6361" t="s">
        <v>18</v>
      </c>
      <c r="E6361">
        <v>1</v>
      </c>
      <c r="F6361" t="s">
        <v>96</v>
      </c>
      <c r="G6361">
        <v>70</v>
      </c>
    </row>
    <row r="6362" spans="1:7" x14ac:dyDescent="0.25">
      <c r="A6362" s="66" t="str">
        <f t="shared" si="99"/>
        <v xml:space="preserve">2014, East Midlands, 2, 70-79, Non-Hodgkin lymphoma </v>
      </c>
      <c r="B6362">
        <v>2014</v>
      </c>
      <c r="C6362" t="s">
        <v>46</v>
      </c>
      <c r="D6362" t="s">
        <v>18</v>
      </c>
      <c r="E6362">
        <v>2</v>
      </c>
      <c r="F6362" t="s">
        <v>98</v>
      </c>
      <c r="G6362">
        <v>35</v>
      </c>
    </row>
    <row r="6363" spans="1:7" x14ac:dyDescent="0.25">
      <c r="A6363" s="66" t="str">
        <f t="shared" si="99"/>
        <v xml:space="preserve">2014, East of England, 2, 70-79, Non-Hodgkin lymphoma </v>
      </c>
      <c r="B6363">
        <v>2014</v>
      </c>
      <c r="C6363" t="s">
        <v>46</v>
      </c>
      <c r="D6363" t="s">
        <v>18</v>
      </c>
      <c r="E6363">
        <v>2</v>
      </c>
      <c r="F6363" t="s">
        <v>94</v>
      </c>
      <c r="G6363">
        <v>64</v>
      </c>
    </row>
    <row r="6364" spans="1:7" x14ac:dyDescent="0.25">
      <c r="A6364" s="66" t="str">
        <f t="shared" si="99"/>
        <v xml:space="preserve">2014, London, 2, 70-79, Non-Hodgkin lymphoma </v>
      </c>
      <c r="B6364">
        <v>2014</v>
      </c>
      <c r="C6364" t="s">
        <v>46</v>
      </c>
      <c r="D6364" t="s">
        <v>18</v>
      </c>
      <c r="E6364">
        <v>2</v>
      </c>
      <c r="F6364" t="s">
        <v>8</v>
      </c>
      <c r="G6364">
        <v>24</v>
      </c>
    </row>
    <row r="6365" spans="1:7" x14ac:dyDescent="0.25">
      <c r="A6365" s="66" t="str">
        <f t="shared" si="99"/>
        <v xml:space="preserve">2014, North East, 2, 70-79, Non-Hodgkin lymphoma </v>
      </c>
      <c r="B6365">
        <v>2014</v>
      </c>
      <c r="C6365" t="s">
        <v>46</v>
      </c>
      <c r="D6365" t="s">
        <v>18</v>
      </c>
      <c r="E6365">
        <v>2</v>
      </c>
      <c r="F6365" t="s">
        <v>99</v>
      </c>
      <c r="G6365">
        <v>14</v>
      </c>
    </row>
    <row r="6366" spans="1:7" x14ac:dyDescent="0.25">
      <c r="A6366" s="66" t="str">
        <f t="shared" si="99"/>
        <v xml:space="preserve">2014, North West, 2, 70-79, Non-Hodgkin lymphoma </v>
      </c>
      <c r="B6366">
        <v>2014</v>
      </c>
      <c r="C6366" t="s">
        <v>46</v>
      </c>
      <c r="D6366" t="s">
        <v>18</v>
      </c>
      <c r="E6366">
        <v>2</v>
      </c>
      <c r="F6366" t="s">
        <v>92</v>
      </c>
      <c r="G6366">
        <v>42</v>
      </c>
    </row>
    <row r="6367" spans="1:7" x14ac:dyDescent="0.25">
      <c r="A6367" s="66" t="str">
        <f t="shared" si="99"/>
        <v xml:space="preserve">2014, South East, 2, 70-79, Non-Hodgkin lymphoma </v>
      </c>
      <c r="B6367">
        <v>2014</v>
      </c>
      <c r="C6367" t="s">
        <v>46</v>
      </c>
      <c r="D6367" t="s">
        <v>18</v>
      </c>
      <c r="E6367">
        <v>2</v>
      </c>
      <c r="F6367" t="s">
        <v>93</v>
      </c>
      <c r="G6367">
        <v>65</v>
      </c>
    </row>
    <row r="6368" spans="1:7" x14ac:dyDescent="0.25">
      <c r="A6368" s="66" t="str">
        <f t="shared" si="99"/>
        <v xml:space="preserve">2014, South West, 2, 70-79, Non-Hodgkin lymphoma </v>
      </c>
      <c r="B6368">
        <v>2014</v>
      </c>
      <c r="C6368" t="s">
        <v>46</v>
      </c>
      <c r="D6368" t="s">
        <v>18</v>
      </c>
      <c r="E6368">
        <v>2</v>
      </c>
      <c r="F6368" t="s">
        <v>95</v>
      </c>
      <c r="G6368">
        <v>55</v>
      </c>
    </row>
    <row r="6369" spans="1:7" x14ac:dyDescent="0.25">
      <c r="A6369" s="66" t="str">
        <f t="shared" si="99"/>
        <v xml:space="preserve">2014, West Midlands, 2, 70-79, Non-Hodgkin lymphoma </v>
      </c>
      <c r="B6369">
        <v>2014</v>
      </c>
      <c r="C6369" t="s">
        <v>46</v>
      </c>
      <c r="D6369" t="s">
        <v>18</v>
      </c>
      <c r="E6369">
        <v>2</v>
      </c>
      <c r="F6369" t="s">
        <v>97</v>
      </c>
      <c r="G6369">
        <v>42</v>
      </c>
    </row>
    <row r="6370" spans="1:7" x14ac:dyDescent="0.25">
      <c r="A6370" s="66" t="str">
        <f t="shared" si="99"/>
        <v xml:space="preserve">2014, Yorkshire and The Humber, 2, 70-79, Non-Hodgkin lymphoma </v>
      </c>
      <c r="B6370">
        <v>2014</v>
      </c>
      <c r="C6370" t="s">
        <v>46</v>
      </c>
      <c r="D6370" t="s">
        <v>18</v>
      </c>
      <c r="E6370">
        <v>2</v>
      </c>
      <c r="F6370" t="s">
        <v>96</v>
      </c>
      <c r="G6370">
        <v>37</v>
      </c>
    </row>
    <row r="6371" spans="1:7" x14ac:dyDescent="0.25">
      <c r="A6371" s="66" t="str">
        <f t="shared" si="99"/>
        <v xml:space="preserve">2014, East Midlands, 3, 70-79, Non-Hodgkin lymphoma </v>
      </c>
      <c r="B6371">
        <v>2014</v>
      </c>
      <c r="C6371" t="s">
        <v>46</v>
      </c>
      <c r="D6371" t="s">
        <v>18</v>
      </c>
      <c r="E6371">
        <v>3</v>
      </c>
      <c r="F6371" t="s">
        <v>98</v>
      </c>
      <c r="G6371">
        <v>44</v>
      </c>
    </row>
    <row r="6372" spans="1:7" x14ac:dyDescent="0.25">
      <c r="A6372" s="66" t="str">
        <f t="shared" si="99"/>
        <v xml:space="preserve">2014, East of England, 3, 70-79, Non-Hodgkin lymphoma </v>
      </c>
      <c r="B6372">
        <v>2014</v>
      </c>
      <c r="C6372" t="s">
        <v>46</v>
      </c>
      <c r="D6372" t="s">
        <v>18</v>
      </c>
      <c r="E6372">
        <v>3</v>
      </c>
      <c r="F6372" t="s">
        <v>94</v>
      </c>
      <c r="G6372">
        <v>71</v>
      </c>
    </row>
    <row r="6373" spans="1:7" x14ac:dyDescent="0.25">
      <c r="A6373" s="66" t="str">
        <f t="shared" si="99"/>
        <v xml:space="preserve">2014, London, 3, 70-79, Non-Hodgkin lymphoma </v>
      </c>
      <c r="B6373">
        <v>2014</v>
      </c>
      <c r="C6373" t="s">
        <v>46</v>
      </c>
      <c r="D6373" t="s">
        <v>18</v>
      </c>
      <c r="E6373">
        <v>3</v>
      </c>
      <c r="F6373" t="s">
        <v>8</v>
      </c>
      <c r="G6373">
        <v>42</v>
      </c>
    </row>
    <row r="6374" spans="1:7" x14ac:dyDescent="0.25">
      <c r="A6374" s="66" t="str">
        <f t="shared" si="99"/>
        <v xml:space="preserve">2014, North East, 3, 70-79, Non-Hodgkin lymphoma </v>
      </c>
      <c r="B6374">
        <v>2014</v>
      </c>
      <c r="C6374" t="s">
        <v>46</v>
      </c>
      <c r="D6374" t="s">
        <v>18</v>
      </c>
      <c r="E6374">
        <v>3</v>
      </c>
      <c r="F6374" t="s">
        <v>99</v>
      </c>
      <c r="G6374">
        <v>28</v>
      </c>
    </row>
    <row r="6375" spans="1:7" x14ac:dyDescent="0.25">
      <c r="A6375" s="66" t="str">
        <f t="shared" si="99"/>
        <v xml:space="preserve">2014, North West, 3, 70-79, Non-Hodgkin lymphoma </v>
      </c>
      <c r="B6375">
        <v>2014</v>
      </c>
      <c r="C6375" t="s">
        <v>46</v>
      </c>
      <c r="D6375" t="s">
        <v>18</v>
      </c>
      <c r="E6375">
        <v>3</v>
      </c>
      <c r="F6375" t="s">
        <v>92</v>
      </c>
      <c r="G6375">
        <v>72</v>
      </c>
    </row>
    <row r="6376" spans="1:7" x14ac:dyDescent="0.25">
      <c r="A6376" s="66" t="str">
        <f t="shared" si="99"/>
        <v xml:space="preserve">2014, South East, 3, 70-79, Non-Hodgkin lymphoma </v>
      </c>
      <c r="B6376">
        <v>2014</v>
      </c>
      <c r="C6376" t="s">
        <v>46</v>
      </c>
      <c r="D6376" t="s">
        <v>18</v>
      </c>
      <c r="E6376">
        <v>3</v>
      </c>
      <c r="F6376" t="s">
        <v>93</v>
      </c>
      <c r="G6376">
        <v>62</v>
      </c>
    </row>
    <row r="6377" spans="1:7" x14ac:dyDescent="0.25">
      <c r="A6377" s="66" t="str">
        <f t="shared" si="99"/>
        <v xml:space="preserve">2014, South West, 3, 70-79, Non-Hodgkin lymphoma </v>
      </c>
      <c r="B6377">
        <v>2014</v>
      </c>
      <c r="C6377" t="s">
        <v>46</v>
      </c>
      <c r="D6377" t="s">
        <v>18</v>
      </c>
      <c r="E6377">
        <v>3</v>
      </c>
      <c r="F6377" t="s">
        <v>95</v>
      </c>
      <c r="G6377">
        <v>78</v>
      </c>
    </row>
    <row r="6378" spans="1:7" x14ac:dyDescent="0.25">
      <c r="A6378" s="66" t="str">
        <f t="shared" si="99"/>
        <v xml:space="preserve">2014, West Midlands, 3, 70-79, Non-Hodgkin lymphoma </v>
      </c>
      <c r="B6378">
        <v>2014</v>
      </c>
      <c r="C6378" t="s">
        <v>46</v>
      </c>
      <c r="D6378" t="s">
        <v>18</v>
      </c>
      <c r="E6378">
        <v>3</v>
      </c>
      <c r="F6378" t="s">
        <v>97</v>
      </c>
      <c r="G6378">
        <v>46</v>
      </c>
    </row>
    <row r="6379" spans="1:7" x14ac:dyDescent="0.25">
      <c r="A6379" s="66" t="str">
        <f t="shared" si="99"/>
        <v xml:space="preserve">2014, Yorkshire and The Humber, 3, 70-79, Non-Hodgkin lymphoma </v>
      </c>
      <c r="B6379">
        <v>2014</v>
      </c>
      <c r="C6379" t="s">
        <v>46</v>
      </c>
      <c r="D6379" t="s">
        <v>18</v>
      </c>
      <c r="E6379">
        <v>3</v>
      </c>
      <c r="F6379" t="s">
        <v>96</v>
      </c>
      <c r="G6379">
        <v>47</v>
      </c>
    </row>
    <row r="6380" spans="1:7" x14ac:dyDescent="0.25">
      <c r="A6380" s="66" t="str">
        <f t="shared" si="99"/>
        <v xml:space="preserve">2014, East Midlands, 4, 70-79, Non-Hodgkin lymphoma </v>
      </c>
      <c r="B6380">
        <v>2014</v>
      </c>
      <c r="C6380" t="s">
        <v>46</v>
      </c>
      <c r="D6380" t="s">
        <v>18</v>
      </c>
      <c r="E6380">
        <v>4</v>
      </c>
      <c r="F6380" t="s">
        <v>98</v>
      </c>
      <c r="G6380">
        <v>118</v>
      </c>
    </row>
    <row r="6381" spans="1:7" x14ac:dyDescent="0.25">
      <c r="A6381" s="66" t="str">
        <f t="shared" si="99"/>
        <v xml:space="preserve">2014, East of England, 4, 70-79, Non-Hodgkin lymphoma </v>
      </c>
      <c r="B6381">
        <v>2014</v>
      </c>
      <c r="C6381" t="s">
        <v>46</v>
      </c>
      <c r="D6381" t="s">
        <v>18</v>
      </c>
      <c r="E6381">
        <v>4</v>
      </c>
      <c r="F6381" t="s">
        <v>94</v>
      </c>
      <c r="G6381">
        <v>168</v>
      </c>
    </row>
    <row r="6382" spans="1:7" x14ac:dyDescent="0.25">
      <c r="A6382" s="66" t="str">
        <f t="shared" si="99"/>
        <v xml:space="preserve">2014, London, 4, 70-79, Non-Hodgkin lymphoma </v>
      </c>
      <c r="B6382">
        <v>2014</v>
      </c>
      <c r="C6382" t="s">
        <v>46</v>
      </c>
      <c r="D6382" t="s">
        <v>18</v>
      </c>
      <c r="E6382">
        <v>4</v>
      </c>
      <c r="F6382" t="s">
        <v>8</v>
      </c>
      <c r="G6382">
        <v>132</v>
      </c>
    </row>
    <row r="6383" spans="1:7" x14ac:dyDescent="0.25">
      <c r="A6383" s="66" t="str">
        <f t="shared" si="99"/>
        <v xml:space="preserve">2014, North East, 4, 70-79, Non-Hodgkin lymphoma </v>
      </c>
      <c r="B6383">
        <v>2014</v>
      </c>
      <c r="C6383" t="s">
        <v>46</v>
      </c>
      <c r="D6383" t="s">
        <v>18</v>
      </c>
      <c r="E6383">
        <v>4</v>
      </c>
      <c r="F6383" t="s">
        <v>99</v>
      </c>
      <c r="G6383">
        <v>63</v>
      </c>
    </row>
    <row r="6384" spans="1:7" x14ac:dyDescent="0.25">
      <c r="A6384" s="66" t="str">
        <f t="shared" si="99"/>
        <v xml:space="preserve">2014, North West, 4, 70-79, Non-Hodgkin lymphoma </v>
      </c>
      <c r="B6384">
        <v>2014</v>
      </c>
      <c r="C6384" t="s">
        <v>46</v>
      </c>
      <c r="D6384" t="s">
        <v>18</v>
      </c>
      <c r="E6384">
        <v>4</v>
      </c>
      <c r="F6384" t="s">
        <v>92</v>
      </c>
      <c r="G6384">
        <v>135</v>
      </c>
    </row>
    <row r="6385" spans="1:7" x14ac:dyDescent="0.25">
      <c r="A6385" s="66" t="str">
        <f t="shared" si="99"/>
        <v xml:space="preserve">2014, South East, 4, 70-79, Non-Hodgkin lymphoma </v>
      </c>
      <c r="B6385">
        <v>2014</v>
      </c>
      <c r="C6385" t="s">
        <v>46</v>
      </c>
      <c r="D6385" t="s">
        <v>18</v>
      </c>
      <c r="E6385">
        <v>4</v>
      </c>
      <c r="F6385" t="s">
        <v>93</v>
      </c>
      <c r="G6385">
        <v>186</v>
      </c>
    </row>
    <row r="6386" spans="1:7" x14ac:dyDescent="0.25">
      <c r="A6386" s="66" t="str">
        <f t="shared" si="99"/>
        <v xml:space="preserve">2014, South West, 4, 70-79, Non-Hodgkin lymphoma </v>
      </c>
      <c r="B6386">
        <v>2014</v>
      </c>
      <c r="C6386" t="s">
        <v>46</v>
      </c>
      <c r="D6386" t="s">
        <v>18</v>
      </c>
      <c r="E6386">
        <v>4</v>
      </c>
      <c r="F6386" t="s">
        <v>95</v>
      </c>
      <c r="G6386">
        <v>133</v>
      </c>
    </row>
    <row r="6387" spans="1:7" x14ac:dyDescent="0.25">
      <c r="A6387" s="66" t="str">
        <f t="shared" si="99"/>
        <v xml:space="preserve">2014, West Midlands, 4, 70-79, Non-Hodgkin lymphoma </v>
      </c>
      <c r="B6387">
        <v>2014</v>
      </c>
      <c r="C6387" t="s">
        <v>46</v>
      </c>
      <c r="D6387" t="s">
        <v>18</v>
      </c>
      <c r="E6387">
        <v>4</v>
      </c>
      <c r="F6387" t="s">
        <v>97</v>
      </c>
      <c r="G6387">
        <v>128</v>
      </c>
    </row>
    <row r="6388" spans="1:7" x14ac:dyDescent="0.25">
      <c r="A6388" s="66" t="str">
        <f t="shared" si="99"/>
        <v xml:space="preserve">2014, Yorkshire and The Humber, 4, 70-79, Non-Hodgkin lymphoma </v>
      </c>
      <c r="B6388">
        <v>2014</v>
      </c>
      <c r="C6388" t="s">
        <v>46</v>
      </c>
      <c r="D6388" t="s">
        <v>18</v>
      </c>
      <c r="E6388">
        <v>4</v>
      </c>
      <c r="F6388" t="s">
        <v>96</v>
      </c>
      <c r="G6388">
        <v>111</v>
      </c>
    </row>
    <row r="6389" spans="1:7" x14ac:dyDescent="0.25">
      <c r="A6389" s="66" t="str">
        <f t="shared" si="99"/>
        <v xml:space="preserve">2014, East Midlands, Unk/Oth, 70-79, Non-Hodgkin lymphoma </v>
      </c>
      <c r="B6389">
        <v>2014</v>
      </c>
      <c r="C6389" t="s">
        <v>46</v>
      </c>
      <c r="D6389" t="s">
        <v>18</v>
      </c>
      <c r="E6389" t="s">
        <v>26</v>
      </c>
      <c r="F6389" t="s">
        <v>98</v>
      </c>
      <c r="G6389">
        <v>80</v>
      </c>
    </row>
    <row r="6390" spans="1:7" x14ac:dyDescent="0.25">
      <c r="A6390" s="66" t="str">
        <f t="shared" si="99"/>
        <v xml:space="preserve">2014, East of England, Unk/Oth, 70-79, Non-Hodgkin lymphoma </v>
      </c>
      <c r="B6390">
        <v>2014</v>
      </c>
      <c r="C6390" t="s">
        <v>46</v>
      </c>
      <c r="D6390" t="s">
        <v>18</v>
      </c>
      <c r="E6390" t="s">
        <v>26</v>
      </c>
      <c r="F6390" t="s">
        <v>94</v>
      </c>
      <c r="G6390">
        <v>45</v>
      </c>
    </row>
    <row r="6391" spans="1:7" x14ac:dyDescent="0.25">
      <c r="A6391" s="66" t="str">
        <f t="shared" si="99"/>
        <v xml:space="preserve">2014, London, Unk/Oth, 70-79, Non-Hodgkin lymphoma </v>
      </c>
      <c r="B6391">
        <v>2014</v>
      </c>
      <c r="C6391" t="s">
        <v>46</v>
      </c>
      <c r="D6391" t="s">
        <v>18</v>
      </c>
      <c r="E6391" t="s">
        <v>26</v>
      </c>
      <c r="F6391" t="s">
        <v>8</v>
      </c>
      <c r="G6391">
        <v>75</v>
      </c>
    </row>
    <row r="6392" spans="1:7" x14ac:dyDescent="0.25">
      <c r="A6392" s="66" t="str">
        <f t="shared" si="99"/>
        <v xml:space="preserve">2014, North East, Unk/Oth, 70-79, Non-Hodgkin lymphoma </v>
      </c>
      <c r="B6392">
        <v>2014</v>
      </c>
      <c r="C6392" t="s">
        <v>46</v>
      </c>
      <c r="D6392" t="s">
        <v>18</v>
      </c>
      <c r="E6392" t="s">
        <v>26</v>
      </c>
      <c r="F6392" t="s">
        <v>99</v>
      </c>
      <c r="G6392">
        <v>7</v>
      </c>
    </row>
    <row r="6393" spans="1:7" x14ac:dyDescent="0.25">
      <c r="A6393" s="66" t="str">
        <f t="shared" si="99"/>
        <v xml:space="preserve">2014, North West, Unk/Oth, 70-79, Non-Hodgkin lymphoma </v>
      </c>
      <c r="B6393">
        <v>2014</v>
      </c>
      <c r="C6393" t="s">
        <v>46</v>
      </c>
      <c r="D6393" t="s">
        <v>18</v>
      </c>
      <c r="E6393" t="s">
        <v>26</v>
      </c>
      <c r="F6393" t="s">
        <v>92</v>
      </c>
      <c r="G6393">
        <v>109</v>
      </c>
    </row>
    <row r="6394" spans="1:7" x14ac:dyDescent="0.25">
      <c r="A6394" s="66" t="str">
        <f t="shared" si="99"/>
        <v xml:space="preserve">2014, South East, Unk/Oth, 70-79, Non-Hodgkin lymphoma </v>
      </c>
      <c r="B6394">
        <v>2014</v>
      </c>
      <c r="C6394" t="s">
        <v>46</v>
      </c>
      <c r="D6394" t="s">
        <v>18</v>
      </c>
      <c r="E6394" t="s">
        <v>26</v>
      </c>
      <c r="F6394" t="s">
        <v>93</v>
      </c>
      <c r="G6394">
        <v>183</v>
      </c>
    </row>
    <row r="6395" spans="1:7" x14ac:dyDescent="0.25">
      <c r="A6395" s="66" t="str">
        <f t="shared" si="99"/>
        <v xml:space="preserve">2014, South West, Unk/Oth, 70-79, Non-Hodgkin lymphoma </v>
      </c>
      <c r="B6395">
        <v>2014</v>
      </c>
      <c r="C6395" t="s">
        <v>46</v>
      </c>
      <c r="D6395" t="s">
        <v>18</v>
      </c>
      <c r="E6395" t="s">
        <v>26</v>
      </c>
      <c r="F6395" t="s">
        <v>95</v>
      </c>
      <c r="G6395">
        <v>47</v>
      </c>
    </row>
    <row r="6396" spans="1:7" x14ac:dyDescent="0.25">
      <c r="A6396" s="66" t="str">
        <f t="shared" si="99"/>
        <v xml:space="preserve">2014, West Midlands, Unk/Oth, 70-79, Non-Hodgkin lymphoma </v>
      </c>
      <c r="B6396">
        <v>2014</v>
      </c>
      <c r="C6396" t="s">
        <v>46</v>
      </c>
      <c r="D6396" t="s">
        <v>18</v>
      </c>
      <c r="E6396" t="s">
        <v>26</v>
      </c>
      <c r="F6396" t="s">
        <v>97</v>
      </c>
      <c r="G6396">
        <v>91</v>
      </c>
    </row>
    <row r="6397" spans="1:7" x14ac:dyDescent="0.25">
      <c r="A6397" s="66" t="str">
        <f t="shared" si="99"/>
        <v xml:space="preserve">2014, Yorkshire and The Humber, Unk/Oth, 70-79, Non-Hodgkin lymphoma </v>
      </c>
      <c r="B6397">
        <v>2014</v>
      </c>
      <c r="C6397" t="s">
        <v>46</v>
      </c>
      <c r="D6397" t="s">
        <v>18</v>
      </c>
      <c r="E6397" t="s">
        <v>26</v>
      </c>
      <c r="F6397" t="s">
        <v>96</v>
      </c>
      <c r="G6397">
        <v>45</v>
      </c>
    </row>
    <row r="6398" spans="1:7" x14ac:dyDescent="0.25">
      <c r="A6398" s="66" t="str">
        <f t="shared" si="99"/>
        <v xml:space="preserve">2014, East Midlands, 1, 80+, Non-Hodgkin lymphoma </v>
      </c>
      <c r="B6398">
        <v>2014</v>
      </c>
      <c r="C6398" t="s">
        <v>46</v>
      </c>
      <c r="D6398" t="s">
        <v>19</v>
      </c>
      <c r="E6398">
        <v>1</v>
      </c>
      <c r="F6398" t="s">
        <v>98</v>
      </c>
      <c r="G6398">
        <v>18</v>
      </c>
    </row>
    <row r="6399" spans="1:7" x14ac:dyDescent="0.25">
      <c r="A6399" s="66" t="str">
        <f t="shared" si="99"/>
        <v xml:space="preserve">2014, East of England, 1, 80+, Non-Hodgkin lymphoma </v>
      </c>
      <c r="B6399">
        <v>2014</v>
      </c>
      <c r="C6399" t="s">
        <v>46</v>
      </c>
      <c r="D6399" t="s">
        <v>19</v>
      </c>
      <c r="E6399">
        <v>1</v>
      </c>
      <c r="F6399" t="s">
        <v>94</v>
      </c>
      <c r="G6399">
        <v>63</v>
      </c>
    </row>
    <row r="6400" spans="1:7" x14ac:dyDescent="0.25">
      <c r="A6400" s="66" t="str">
        <f t="shared" si="99"/>
        <v xml:space="preserve">2014, London, 1, 80+, Non-Hodgkin lymphoma </v>
      </c>
      <c r="B6400">
        <v>2014</v>
      </c>
      <c r="C6400" t="s">
        <v>46</v>
      </c>
      <c r="D6400" t="s">
        <v>19</v>
      </c>
      <c r="E6400">
        <v>1</v>
      </c>
      <c r="F6400" t="s">
        <v>8</v>
      </c>
      <c r="G6400">
        <v>31</v>
      </c>
    </row>
    <row r="6401" spans="1:7" x14ac:dyDescent="0.25">
      <c r="A6401" s="66" t="str">
        <f t="shared" si="99"/>
        <v xml:space="preserve">2014, North East, 1, 80+, Non-Hodgkin lymphoma </v>
      </c>
      <c r="B6401">
        <v>2014</v>
      </c>
      <c r="C6401" t="s">
        <v>46</v>
      </c>
      <c r="D6401" t="s">
        <v>19</v>
      </c>
      <c r="E6401">
        <v>1</v>
      </c>
      <c r="F6401" t="s">
        <v>99</v>
      </c>
      <c r="G6401">
        <v>42</v>
      </c>
    </row>
    <row r="6402" spans="1:7" x14ac:dyDescent="0.25">
      <c r="A6402" s="66" t="str">
        <f t="shared" ref="A6402:A6465" si="100">B6402&amp;", "&amp;F6402&amp;", "&amp;E6402&amp;", "&amp;D6402&amp;", "&amp;C6402</f>
        <v xml:space="preserve">2014, North West, 1, 80+, Non-Hodgkin lymphoma </v>
      </c>
      <c r="B6402">
        <v>2014</v>
      </c>
      <c r="C6402" t="s">
        <v>46</v>
      </c>
      <c r="D6402" t="s">
        <v>19</v>
      </c>
      <c r="E6402">
        <v>1</v>
      </c>
      <c r="F6402" t="s">
        <v>92</v>
      </c>
      <c r="G6402">
        <v>45</v>
      </c>
    </row>
    <row r="6403" spans="1:7" x14ac:dyDescent="0.25">
      <c r="A6403" s="66" t="str">
        <f t="shared" si="100"/>
        <v xml:space="preserve">2014, South East, 1, 80+, Non-Hodgkin lymphoma </v>
      </c>
      <c r="B6403">
        <v>2014</v>
      </c>
      <c r="C6403" t="s">
        <v>46</v>
      </c>
      <c r="D6403" t="s">
        <v>19</v>
      </c>
      <c r="E6403">
        <v>1</v>
      </c>
      <c r="F6403" t="s">
        <v>93</v>
      </c>
      <c r="G6403">
        <v>49</v>
      </c>
    </row>
    <row r="6404" spans="1:7" x14ac:dyDescent="0.25">
      <c r="A6404" s="66" t="str">
        <f t="shared" si="100"/>
        <v xml:space="preserve">2014, South West, 1, 80+, Non-Hodgkin lymphoma </v>
      </c>
      <c r="B6404">
        <v>2014</v>
      </c>
      <c r="C6404" t="s">
        <v>46</v>
      </c>
      <c r="D6404" t="s">
        <v>19</v>
      </c>
      <c r="E6404">
        <v>1</v>
      </c>
      <c r="F6404" t="s">
        <v>95</v>
      </c>
      <c r="G6404">
        <v>84</v>
      </c>
    </row>
    <row r="6405" spans="1:7" x14ac:dyDescent="0.25">
      <c r="A6405" s="66" t="str">
        <f t="shared" si="100"/>
        <v xml:space="preserve">2014, West Midlands, 1, 80+, Non-Hodgkin lymphoma </v>
      </c>
      <c r="B6405">
        <v>2014</v>
      </c>
      <c r="C6405" t="s">
        <v>46</v>
      </c>
      <c r="D6405" t="s">
        <v>19</v>
      </c>
      <c r="E6405">
        <v>1</v>
      </c>
      <c r="F6405" t="s">
        <v>97</v>
      </c>
      <c r="G6405">
        <v>30</v>
      </c>
    </row>
    <row r="6406" spans="1:7" x14ac:dyDescent="0.25">
      <c r="A6406" s="66" t="str">
        <f t="shared" si="100"/>
        <v xml:space="preserve">2014, Yorkshire and The Humber, 1, 80+, Non-Hodgkin lymphoma </v>
      </c>
      <c r="B6406">
        <v>2014</v>
      </c>
      <c r="C6406" t="s">
        <v>46</v>
      </c>
      <c r="D6406" t="s">
        <v>19</v>
      </c>
      <c r="E6406">
        <v>1</v>
      </c>
      <c r="F6406" t="s">
        <v>96</v>
      </c>
      <c r="G6406">
        <v>50</v>
      </c>
    </row>
    <row r="6407" spans="1:7" x14ac:dyDescent="0.25">
      <c r="A6407" s="66" t="str">
        <f t="shared" si="100"/>
        <v xml:space="preserve">2014, East Midlands, 2, 80+, Non-Hodgkin lymphoma </v>
      </c>
      <c r="B6407">
        <v>2014</v>
      </c>
      <c r="C6407" t="s">
        <v>46</v>
      </c>
      <c r="D6407" t="s">
        <v>19</v>
      </c>
      <c r="E6407">
        <v>2</v>
      </c>
      <c r="F6407" t="s">
        <v>98</v>
      </c>
      <c r="G6407">
        <v>24</v>
      </c>
    </row>
    <row r="6408" spans="1:7" x14ac:dyDescent="0.25">
      <c r="A6408" s="66" t="str">
        <f t="shared" si="100"/>
        <v xml:space="preserve">2014, East of England, 2, 80+, Non-Hodgkin lymphoma </v>
      </c>
      <c r="B6408">
        <v>2014</v>
      </c>
      <c r="C6408" t="s">
        <v>46</v>
      </c>
      <c r="D6408" t="s">
        <v>19</v>
      </c>
      <c r="E6408">
        <v>2</v>
      </c>
      <c r="F6408" t="s">
        <v>94</v>
      </c>
      <c r="G6408">
        <v>46</v>
      </c>
    </row>
    <row r="6409" spans="1:7" x14ac:dyDescent="0.25">
      <c r="A6409" s="66" t="str">
        <f t="shared" si="100"/>
        <v xml:space="preserve">2014, London, 2, 80+, Non-Hodgkin lymphoma </v>
      </c>
      <c r="B6409">
        <v>2014</v>
      </c>
      <c r="C6409" t="s">
        <v>46</v>
      </c>
      <c r="D6409" t="s">
        <v>19</v>
      </c>
      <c r="E6409">
        <v>2</v>
      </c>
      <c r="F6409" t="s">
        <v>8</v>
      </c>
      <c r="G6409">
        <v>18</v>
      </c>
    </row>
    <row r="6410" spans="1:7" x14ac:dyDescent="0.25">
      <c r="A6410" s="66" t="str">
        <f t="shared" si="100"/>
        <v xml:space="preserve">2014, North East, 2, 80+, Non-Hodgkin lymphoma </v>
      </c>
      <c r="B6410">
        <v>2014</v>
      </c>
      <c r="C6410" t="s">
        <v>46</v>
      </c>
      <c r="D6410" t="s">
        <v>19</v>
      </c>
      <c r="E6410">
        <v>2</v>
      </c>
      <c r="F6410" t="s">
        <v>99</v>
      </c>
      <c r="G6410">
        <v>15</v>
      </c>
    </row>
    <row r="6411" spans="1:7" x14ac:dyDescent="0.25">
      <c r="A6411" s="66" t="str">
        <f t="shared" si="100"/>
        <v xml:space="preserve">2014, North West, 2, 80+, Non-Hodgkin lymphoma </v>
      </c>
      <c r="B6411">
        <v>2014</v>
      </c>
      <c r="C6411" t="s">
        <v>46</v>
      </c>
      <c r="D6411" t="s">
        <v>19</v>
      </c>
      <c r="E6411">
        <v>2</v>
      </c>
      <c r="F6411" t="s">
        <v>92</v>
      </c>
      <c r="G6411">
        <v>37</v>
      </c>
    </row>
    <row r="6412" spans="1:7" x14ac:dyDescent="0.25">
      <c r="A6412" s="66" t="str">
        <f t="shared" si="100"/>
        <v xml:space="preserve">2014, South East, 2, 80+, Non-Hodgkin lymphoma </v>
      </c>
      <c r="B6412">
        <v>2014</v>
      </c>
      <c r="C6412" t="s">
        <v>46</v>
      </c>
      <c r="D6412" t="s">
        <v>19</v>
      </c>
      <c r="E6412">
        <v>2</v>
      </c>
      <c r="F6412" t="s">
        <v>93</v>
      </c>
      <c r="G6412">
        <v>39</v>
      </c>
    </row>
    <row r="6413" spans="1:7" x14ac:dyDescent="0.25">
      <c r="A6413" s="66" t="str">
        <f t="shared" si="100"/>
        <v xml:space="preserve">2014, South West, 2, 80+, Non-Hodgkin lymphoma </v>
      </c>
      <c r="B6413">
        <v>2014</v>
      </c>
      <c r="C6413" t="s">
        <v>46</v>
      </c>
      <c r="D6413" t="s">
        <v>19</v>
      </c>
      <c r="E6413">
        <v>2</v>
      </c>
      <c r="F6413" t="s">
        <v>95</v>
      </c>
      <c r="G6413">
        <v>43</v>
      </c>
    </row>
    <row r="6414" spans="1:7" x14ac:dyDescent="0.25">
      <c r="A6414" s="66" t="str">
        <f t="shared" si="100"/>
        <v xml:space="preserve">2014, West Midlands, 2, 80+, Non-Hodgkin lymphoma </v>
      </c>
      <c r="B6414">
        <v>2014</v>
      </c>
      <c r="C6414" t="s">
        <v>46</v>
      </c>
      <c r="D6414" t="s">
        <v>19</v>
      </c>
      <c r="E6414">
        <v>2</v>
      </c>
      <c r="F6414" t="s">
        <v>97</v>
      </c>
      <c r="G6414">
        <v>17</v>
      </c>
    </row>
    <row r="6415" spans="1:7" x14ac:dyDescent="0.25">
      <c r="A6415" s="66" t="str">
        <f t="shared" si="100"/>
        <v xml:space="preserve">2014, Yorkshire and The Humber, 2, 80+, Non-Hodgkin lymphoma </v>
      </c>
      <c r="B6415">
        <v>2014</v>
      </c>
      <c r="C6415" t="s">
        <v>46</v>
      </c>
      <c r="D6415" t="s">
        <v>19</v>
      </c>
      <c r="E6415">
        <v>2</v>
      </c>
      <c r="F6415" t="s">
        <v>96</v>
      </c>
      <c r="G6415">
        <v>38</v>
      </c>
    </row>
    <row r="6416" spans="1:7" x14ac:dyDescent="0.25">
      <c r="A6416" s="66" t="str">
        <f t="shared" si="100"/>
        <v xml:space="preserve">2014, East Midlands, 3, 80+, Non-Hodgkin lymphoma </v>
      </c>
      <c r="B6416">
        <v>2014</v>
      </c>
      <c r="C6416" t="s">
        <v>46</v>
      </c>
      <c r="D6416" t="s">
        <v>19</v>
      </c>
      <c r="E6416">
        <v>3</v>
      </c>
      <c r="F6416" t="s">
        <v>98</v>
      </c>
      <c r="G6416">
        <v>20</v>
      </c>
    </row>
    <row r="6417" spans="1:7" x14ac:dyDescent="0.25">
      <c r="A6417" s="66" t="str">
        <f t="shared" si="100"/>
        <v xml:space="preserve">2014, East of England, 3, 80+, Non-Hodgkin lymphoma </v>
      </c>
      <c r="B6417">
        <v>2014</v>
      </c>
      <c r="C6417" t="s">
        <v>46</v>
      </c>
      <c r="D6417" t="s">
        <v>19</v>
      </c>
      <c r="E6417">
        <v>3</v>
      </c>
      <c r="F6417" t="s">
        <v>94</v>
      </c>
      <c r="G6417">
        <v>55</v>
      </c>
    </row>
    <row r="6418" spans="1:7" x14ac:dyDescent="0.25">
      <c r="A6418" s="66" t="str">
        <f t="shared" si="100"/>
        <v xml:space="preserve">2014, London, 3, 80+, Non-Hodgkin lymphoma </v>
      </c>
      <c r="B6418">
        <v>2014</v>
      </c>
      <c r="C6418" t="s">
        <v>46</v>
      </c>
      <c r="D6418" t="s">
        <v>19</v>
      </c>
      <c r="E6418">
        <v>3</v>
      </c>
      <c r="F6418" t="s">
        <v>8</v>
      </c>
      <c r="G6418">
        <v>33</v>
      </c>
    </row>
    <row r="6419" spans="1:7" x14ac:dyDescent="0.25">
      <c r="A6419" s="66" t="str">
        <f t="shared" si="100"/>
        <v xml:space="preserve">2014, North East, 3, 80+, Non-Hodgkin lymphoma </v>
      </c>
      <c r="B6419">
        <v>2014</v>
      </c>
      <c r="C6419" t="s">
        <v>46</v>
      </c>
      <c r="D6419" t="s">
        <v>19</v>
      </c>
      <c r="E6419">
        <v>3</v>
      </c>
      <c r="F6419" t="s">
        <v>99</v>
      </c>
      <c r="G6419">
        <v>18</v>
      </c>
    </row>
    <row r="6420" spans="1:7" x14ac:dyDescent="0.25">
      <c r="A6420" s="66" t="str">
        <f t="shared" si="100"/>
        <v xml:space="preserve">2014, North West, 3, 80+, Non-Hodgkin lymphoma </v>
      </c>
      <c r="B6420">
        <v>2014</v>
      </c>
      <c r="C6420" t="s">
        <v>46</v>
      </c>
      <c r="D6420" t="s">
        <v>19</v>
      </c>
      <c r="E6420">
        <v>3</v>
      </c>
      <c r="F6420" t="s">
        <v>92</v>
      </c>
      <c r="G6420">
        <v>49</v>
      </c>
    </row>
    <row r="6421" spans="1:7" x14ac:dyDescent="0.25">
      <c r="A6421" s="66" t="str">
        <f t="shared" si="100"/>
        <v xml:space="preserve">2014, South East, 3, 80+, Non-Hodgkin lymphoma </v>
      </c>
      <c r="B6421">
        <v>2014</v>
      </c>
      <c r="C6421" t="s">
        <v>46</v>
      </c>
      <c r="D6421" t="s">
        <v>19</v>
      </c>
      <c r="E6421">
        <v>3</v>
      </c>
      <c r="F6421" t="s">
        <v>93</v>
      </c>
      <c r="G6421">
        <v>43</v>
      </c>
    </row>
    <row r="6422" spans="1:7" x14ac:dyDescent="0.25">
      <c r="A6422" s="66" t="str">
        <f t="shared" si="100"/>
        <v xml:space="preserve">2014, South West, 3, 80+, Non-Hodgkin lymphoma </v>
      </c>
      <c r="B6422">
        <v>2014</v>
      </c>
      <c r="C6422" t="s">
        <v>46</v>
      </c>
      <c r="D6422" t="s">
        <v>19</v>
      </c>
      <c r="E6422">
        <v>3</v>
      </c>
      <c r="F6422" t="s">
        <v>95</v>
      </c>
      <c r="G6422">
        <v>65</v>
      </c>
    </row>
    <row r="6423" spans="1:7" x14ac:dyDescent="0.25">
      <c r="A6423" s="66" t="str">
        <f t="shared" si="100"/>
        <v xml:space="preserve">2014, West Midlands, 3, 80+, Non-Hodgkin lymphoma </v>
      </c>
      <c r="B6423">
        <v>2014</v>
      </c>
      <c r="C6423" t="s">
        <v>46</v>
      </c>
      <c r="D6423" t="s">
        <v>19</v>
      </c>
      <c r="E6423">
        <v>3</v>
      </c>
      <c r="F6423" t="s">
        <v>97</v>
      </c>
      <c r="G6423">
        <v>18</v>
      </c>
    </row>
    <row r="6424" spans="1:7" x14ac:dyDescent="0.25">
      <c r="A6424" s="66" t="str">
        <f t="shared" si="100"/>
        <v xml:space="preserve">2014, Yorkshire and The Humber, 3, 80+, Non-Hodgkin lymphoma </v>
      </c>
      <c r="B6424">
        <v>2014</v>
      </c>
      <c r="C6424" t="s">
        <v>46</v>
      </c>
      <c r="D6424" t="s">
        <v>19</v>
      </c>
      <c r="E6424">
        <v>3</v>
      </c>
      <c r="F6424" t="s">
        <v>96</v>
      </c>
      <c r="G6424">
        <v>38</v>
      </c>
    </row>
    <row r="6425" spans="1:7" x14ac:dyDescent="0.25">
      <c r="A6425" s="66" t="str">
        <f t="shared" si="100"/>
        <v xml:space="preserve">2014, East Midlands, 4, 80+, Non-Hodgkin lymphoma </v>
      </c>
      <c r="B6425">
        <v>2014</v>
      </c>
      <c r="C6425" t="s">
        <v>46</v>
      </c>
      <c r="D6425" t="s">
        <v>19</v>
      </c>
      <c r="E6425">
        <v>4</v>
      </c>
      <c r="F6425" t="s">
        <v>98</v>
      </c>
      <c r="G6425">
        <v>73</v>
      </c>
    </row>
    <row r="6426" spans="1:7" x14ac:dyDescent="0.25">
      <c r="A6426" s="66" t="str">
        <f t="shared" si="100"/>
        <v xml:space="preserve">2014, East of England, 4, 80+, Non-Hodgkin lymphoma </v>
      </c>
      <c r="B6426">
        <v>2014</v>
      </c>
      <c r="C6426" t="s">
        <v>46</v>
      </c>
      <c r="D6426" t="s">
        <v>19</v>
      </c>
      <c r="E6426">
        <v>4</v>
      </c>
      <c r="F6426" t="s">
        <v>94</v>
      </c>
      <c r="G6426">
        <v>102</v>
      </c>
    </row>
    <row r="6427" spans="1:7" x14ac:dyDescent="0.25">
      <c r="A6427" s="66" t="str">
        <f t="shared" si="100"/>
        <v xml:space="preserve">2014, London, 4, 80+, Non-Hodgkin lymphoma </v>
      </c>
      <c r="B6427">
        <v>2014</v>
      </c>
      <c r="C6427" t="s">
        <v>46</v>
      </c>
      <c r="D6427" t="s">
        <v>19</v>
      </c>
      <c r="E6427">
        <v>4</v>
      </c>
      <c r="F6427" t="s">
        <v>8</v>
      </c>
      <c r="G6427">
        <v>105</v>
      </c>
    </row>
    <row r="6428" spans="1:7" x14ac:dyDescent="0.25">
      <c r="A6428" s="66" t="str">
        <f t="shared" si="100"/>
        <v xml:space="preserve">2014, North East, 4, 80+, Non-Hodgkin lymphoma </v>
      </c>
      <c r="B6428">
        <v>2014</v>
      </c>
      <c r="C6428" t="s">
        <v>46</v>
      </c>
      <c r="D6428" t="s">
        <v>19</v>
      </c>
      <c r="E6428">
        <v>4</v>
      </c>
      <c r="F6428" t="s">
        <v>99</v>
      </c>
      <c r="G6428">
        <v>40</v>
      </c>
    </row>
    <row r="6429" spans="1:7" x14ac:dyDescent="0.25">
      <c r="A6429" s="66" t="str">
        <f t="shared" si="100"/>
        <v xml:space="preserve">2014, North West, 4, 80+, Non-Hodgkin lymphoma </v>
      </c>
      <c r="B6429">
        <v>2014</v>
      </c>
      <c r="C6429" t="s">
        <v>46</v>
      </c>
      <c r="D6429" t="s">
        <v>19</v>
      </c>
      <c r="E6429">
        <v>4</v>
      </c>
      <c r="F6429" t="s">
        <v>92</v>
      </c>
      <c r="G6429">
        <v>82</v>
      </c>
    </row>
    <row r="6430" spans="1:7" x14ac:dyDescent="0.25">
      <c r="A6430" s="66" t="str">
        <f t="shared" si="100"/>
        <v xml:space="preserve">2014, South East, 4, 80+, Non-Hodgkin lymphoma </v>
      </c>
      <c r="B6430">
        <v>2014</v>
      </c>
      <c r="C6430" t="s">
        <v>46</v>
      </c>
      <c r="D6430" t="s">
        <v>19</v>
      </c>
      <c r="E6430">
        <v>4</v>
      </c>
      <c r="F6430" t="s">
        <v>93</v>
      </c>
      <c r="G6430">
        <v>143</v>
      </c>
    </row>
    <row r="6431" spans="1:7" x14ac:dyDescent="0.25">
      <c r="A6431" s="66" t="str">
        <f t="shared" si="100"/>
        <v xml:space="preserve">2014, South West, 4, 80+, Non-Hodgkin lymphoma </v>
      </c>
      <c r="B6431">
        <v>2014</v>
      </c>
      <c r="C6431" t="s">
        <v>46</v>
      </c>
      <c r="D6431" t="s">
        <v>19</v>
      </c>
      <c r="E6431">
        <v>4</v>
      </c>
      <c r="F6431" t="s">
        <v>95</v>
      </c>
      <c r="G6431">
        <v>93</v>
      </c>
    </row>
    <row r="6432" spans="1:7" x14ac:dyDescent="0.25">
      <c r="A6432" s="66" t="str">
        <f t="shared" si="100"/>
        <v xml:space="preserve">2014, West Midlands, 4, 80+, Non-Hodgkin lymphoma </v>
      </c>
      <c r="B6432">
        <v>2014</v>
      </c>
      <c r="C6432" t="s">
        <v>46</v>
      </c>
      <c r="D6432" t="s">
        <v>19</v>
      </c>
      <c r="E6432">
        <v>4</v>
      </c>
      <c r="F6432" t="s">
        <v>97</v>
      </c>
      <c r="G6432">
        <v>63</v>
      </c>
    </row>
    <row r="6433" spans="1:7" x14ac:dyDescent="0.25">
      <c r="A6433" s="66" t="str">
        <f t="shared" si="100"/>
        <v xml:space="preserve">2014, Yorkshire and The Humber, 4, 80+, Non-Hodgkin lymphoma </v>
      </c>
      <c r="B6433">
        <v>2014</v>
      </c>
      <c r="C6433" t="s">
        <v>46</v>
      </c>
      <c r="D6433" t="s">
        <v>19</v>
      </c>
      <c r="E6433">
        <v>4</v>
      </c>
      <c r="F6433" t="s">
        <v>96</v>
      </c>
      <c r="G6433">
        <v>81</v>
      </c>
    </row>
    <row r="6434" spans="1:7" x14ac:dyDescent="0.25">
      <c r="A6434" s="66" t="str">
        <f t="shared" si="100"/>
        <v xml:space="preserve">2014, East Midlands, Unk/Oth, 80+, Non-Hodgkin lymphoma </v>
      </c>
      <c r="B6434">
        <v>2014</v>
      </c>
      <c r="C6434" t="s">
        <v>46</v>
      </c>
      <c r="D6434" t="s">
        <v>19</v>
      </c>
      <c r="E6434" t="s">
        <v>26</v>
      </c>
      <c r="F6434" t="s">
        <v>98</v>
      </c>
      <c r="G6434">
        <v>78</v>
      </c>
    </row>
    <row r="6435" spans="1:7" x14ac:dyDescent="0.25">
      <c r="A6435" s="66" t="str">
        <f t="shared" si="100"/>
        <v xml:space="preserve">2014, East of England, Unk/Oth, 80+, Non-Hodgkin lymphoma </v>
      </c>
      <c r="B6435">
        <v>2014</v>
      </c>
      <c r="C6435" t="s">
        <v>46</v>
      </c>
      <c r="D6435" t="s">
        <v>19</v>
      </c>
      <c r="E6435" t="s">
        <v>26</v>
      </c>
      <c r="F6435" t="s">
        <v>94</v>
      </c>
      <c r="G6435">
        <v>37</v>
      </c>
    </row>
    <row r="6436" spans="1:7" x14ac:dyDescent="0.25">
      <c r="A6436" s="66" t="str">
        <f t="shared" si="100"/>
        <v xml:space="preserve">2014, London, Unk/Oth, 80+, Non-Hodgkin lymphoma </v>
      </c>
      <c r="B6436">
        <v>2014</v>
      </c>
      <c r="C6436" t="s">
        <v>46</v>
      </c>
      <c r="D6436" t="s">
        <v>19</v>
      </c>
      <c r="E6436" t="s">
        <v>26</v>
      </c>
      <c r="F6436" t="s">
        <v>8</v>
      </c>
      <c r="G6436">
        <v>111</v>
      </c>
    </row>
    <row r="6437" spans="1:7" x14ac:dyDescent="0.25">
      <c r="A6437" s="66" t="str">
        <f t="shared" si="100"/>
        <v xml:space="preserve">2014, North East, Unk/Oth, 80+, Non-Hodgkin lymphoma </v>
      </c>
      <c r="B6437">
        <v>2014</v>
      </c>
      <c r="C6437" t="s">
        <v>46</v>
      </c>
      <c r="D6437" t="s">
        <v>19</v>
      </c>
      <c r="E6437" t="s">
        <v>26</v>
      </c>
      <c r="F6437" t="s">
        <v>99</v>
      </c>
      <c r="G6437">
        <v>8</v>
      </c>
    </row>
    <row r="6438" spans="1:7" x14ac:dyDescent="0.25">
      <c r="A6438" s="66" t="str">
        <f t="shared" si="100"/>
        <v xml:space="preserve">2014, North West, Unk/Oth, 80+, Non-Hodgkin lymphoma </v>
      </c>
      <c r="B6438">
        <v>2014</v>
      </c>
      <c r="C6438" t="s">
        <v>46</v>
      </c>
      <c r="D6438" t="s">
        <v>19</v>
      </c>
      <c r="E6438" t="s">
        <v>26</v>
      </c>
      <c r="F6438" t="s">
        <v>92</v>
      </c>
      <c r="G6438">
        <v>110</v>
      </c>
    </row>
    <row r="6439" spans="1:7" x14ac:dyDescent="0.25">
      <c r="A6439" s="66" t="str">
        <f t="shared" si="100"/>
        <v xml:space="preserve">2014, South East, Unk/Oth, 80+, Non-Hodgkin lymphoma </v>
      </c>
      <c r="B6439">
        <v>2014</v>
      </c>
      <c r="C6439" t="s">
        <v>46</v>
      </c>
      <c r="D6439" t="s">
        <v>19</v>
      </c>
      <c r="E6439" t="s">
        <v>26</v>
      </c>
      <c r="F6439" t="s">
        <v>93</v>
      </c>
      <c r="G6439">
        <v>172</v>
      </c>
    </row>
    <row r="6440" spans="1:7" x14ac:dyDescent="0.25">
      <c r="A6440" s="66" t="str">
        <f t="shared" si="100"/>
        <v xml:space="preserve">2014, South West, Unk/Oth, 80+, Non-Hodgkin lymphoma </v>
      </c>
      <c r="B6440">
        <v>2014</v>
      </c>
      <c r="C6440" t="s">
        <v>46</v>
      </c>
      <c r="D6440" t="s">
        <v>19</v>
      </c>
      <c r="E6440" t="s">
        <v>26</v>
      </c>
      <c r="F6440" t="s">
        <v>95</v>
      </c>
      <c r="G6440">
        <v>45</v>
      </c>
    </row>
    <row r="6441" spans="1:7" x14ac:dyDescent="0.25">
      <c r="A6441" s="66" t="str">
        <f t="shared" si="100"/>
        <v xml:space="preserve">2014, West Midlands, Unk/Oth, 80+, Non-Hodgkin lymphoma </v>
      </c>
      <c r="B6441">
        <v>2014</v>
      </c>
      <c r="C6441" t="s">
        <v>46</v>
      </c>
      <c r="D6441" t="s">
        <v>19</v>
      </c>
      <c r="E6441" t="s">
        <v>26</v>
      </c>
      <c r="F6441" t="s">
        <v>97</v>
      </c>
      <c r="G6441">
        <v>99</v>
      </c>
    </row>
    <row r="6442" spans="1:7" x14ac:dyDescent="0.25">
      <c r="A6442" s="66" t="str">
        <f t="shared" si="100"/>
        <v xml:space="preserve">2014, Yorkshire and The Humber, Unk/Oth, 80+, Non-Hodgkin lymphoma </v>
      </c>
      <c r="B6442">
        <v>2014</v>
      </c>
      <c r="C6442" t="s">
        <v>46</v>
      </c>
      <c r="D6442" t="s">
        <v>19</v>
      </c>
      <c r="E6442" t="s">
        <v>26</v>
      </c>
      <c r="F6442" t="s">
        <v>96</v>
      </c>
      <c r="G6442">
        <v>60</v>
      </c>
    </row>
    <row r="6443" spans="1:7" x14ac:dyDescent="0.25">
      <c r="A6443" s="66" t="str">
        <f t="shared" si="100"/>
        <v>2014, East Midlands, 1, 0-49, Other</v>
      </c>
      <c r="B6443">
        <v>2014</v>
      </c>
      <c r="C6443" t="s">
        <v>71</v>
      </c>
      <c r="D6443" t="s">
        <v>25</v>
      </c>
      <c r="E6443">
        <v>1</v>
      </c>
      <c r="F6443" t="s">
        <v>98</v>
      </c>
      <c r="G6443">
        <v>217</v>
      </c>
    </row>
    <row r="6444" spans="1:7" x14ac:dyDescent="0.25">
      <c r="A6444" s="66" t="str">
        <f t="shared" si="100"/>
        <v>2014, East of England, 1, 0-49, Other</v>
      </c>
      <c r="B6444">
        <v>2014</v>
      </c>
      <c r="C6444" t="s">
        <v>71</v>
      </c>
      <c r="D6444" t="s">
        <v>25</v>
      </c>
      <c r="E6444">
        <v>1</v>
      </c>
      <c r="F6444" t="s">
        <v>94</v>
      </c>
      <c r="G6444">
        <v>453</v>
      </c>
    </row>
    <row r="6445" spans="1:7" x14ac:dyDescent="0.25">
      <c r="A6445" s="66" t="str">
        <f t="shared" si="100"/>
        <v>2014, London, 1, 0-49, Other</v>
      </c>
      <c r="B6445">
        <v>2014</v>
      </c>
      <c r="C6445" t="s">
        <v>71</v>
      </c>
      <c r="D6445" t="s">
        <v>25</v>
      </c>
      <c r="E6445">
        <v>1</v>
      </c>
      <c r="F6445" t="s">
        <v>8</v>
      </c>
      <c r="G6445">
        <v>479</v>
      </c>
    </row>
    <row r="6446" spans="1:7" x14ac:dyDescent="0.25">
      <c r="A6446" s="66" t="str">
        <f t="shared" si="100"/>
        <v>2014, North East, 1, 0-49, Other</v>
      </c>
      <c r="B6446">
        <v>2014</v>
      </c>
      <c r="C6446" t="s">
        <v>71</v>
      </c>
      <c r="D6446" t="s">
        <v>25</v>
      </c>
      <c r="E6446">
        <v>1</v>
      </c>
      <c r="F6446" t="s">
        <v>99</v>
      </c>
      <c r="G6446">
        <v>127</v>
      </c>
    </row>
    <row r="6447" spans="1:7" x14ac:dyDescent="0.25">
      <c r="A6447" s="66" t="str">
        <f t="shared" si="100"/>
        <v>2014, North West, 1, 0-49, Other</v>
      </c>
      <c r="B6447">
        <v>2014</v>
      </c>
      <c r="C6447" t="s">
        <v>71</v>
      </c>
      <c r="D6447" t="s">
        <v>25</v>
      </c>
      <c r="E6447">
        <v>1</v>
      </c>
      <c r="F6447" t="s">
        <v>92</v>
      </c>
      <c r="G6447">
        <v>364</v>
      </c>
    </row>
    <row r="6448" spans="1:7" x14ac:dyDescent="0.25">
      <c r="A6448" s="66" t="str">
        <f t="shared" si="100"/>
        <v>2014, South East, 1, 0-49, Other</v>
      </c>
      <c r="B6448">
        <v>2014</v>
      </c>
      <c r="C6448" t="s">
        <v>71</v>
      </c>
      <c r="D6448" t="s">
        <v>25</v>
      </c>
      <c r="E6448">
        <v>1</v>
      </c>
      <c r="F6448" t="s">
        <v>93</v>
      </c>
      <c r="G6448">
        <v>432</v>
      </c>
    </row>
    <row r="6449" spans="1:7" x14ac:dyDescent="0.25">
      <c r="A6449" s="66" t="str">
        <f t="shared" si="100"/>
        <v>2014, South West, 1, 0-49, Other</v>
      </c>
      <c r="B6449">
        <v>2014</v>
      </c>
      <c r="C6449" t="s">
        <v>71</v>
      </c>
      <c r="D6449" t="s">
        <v>25</v>
      </c>
      <c r="E6449">
        <v>1</v>
      </c>
      <c r="F6449" t="s">
        <v>95</v>
      </c>
      <c r="G6449">
        <v>315</v>
      </c>
    </row>
    <row r="6450" spans="1:7" x14ac:dyDescent="0.25">
      <c r="A6450" s="66" t="str">
        <f t="shared" si="100"/>
        <v>2014, West Midlands, 1, 0-49, Other</v>
      </c>
      <c r="B6450">
        <v>2014</v>
      </c>
      <c r="C6450" t="s">
        <v>71</v>
      </c>
      <c r="D6450" t="s">
        <v>25</v>
      </c>
      <c r="E6450">
        <v>1</v>
      </c>
      <c r="F6450" t="s">
        <v>97</v>
      </c>
      <c r="G6450">
        <v>317</v>
      </c>
    </row>
    <row r="6451" spans="1:7" x14ac:dyDescent="0.25">
      <c r="A6451" s="66" t="str">
        <f t="shared" si="100"/>
        <v>2014, Yorkshire and The Humber, 1, 0-49, Other</v>
      </c>
      <c r="B6451">
        <v>2014</v>
      </c>
      <c r="C6451" t="s">
        <v>71</v>
      </c>
      <c r="D6451" t="s">
        <v>25</v>
      </c>
      <c r="E6451">
        <v>1</v>
      </c>
      <c r="F6451" t="s">
        <v>96</v>
      </c>
      <c r="G6451">
        <v>326</v>
      </c>
    </row>
    <row r="6452" spans="1:7" x14ac:dyDescent="0.25">
      <c r="A6452" s="66" t="str">
        <f t="shared" si="100"/>
        <v>2014, East Midlands, 2, 0-49, Other</v>
      </c>
      <c r="B6452">
        <v>2014</v>
      </c>
      <c r="C6452" t="s">
        <v>71</v>
      </c>
      <c r="D6452" t="s">
        <v>25</v>
      </c>
      <c r="E6452">
        <v>2</v>
      </c>
      <c r="F6452" t="s">
        <v>98</v>
      </c>
      <c r="G6452">
        <v>75</v>
      </c>
    </row>
    <row r="6453" spans="1:7" x14ac:dyDescent="0.25">
      <c r="A6453" s="66" t="str">
        <f t="shared" si="100"/>
        <v>2014, East of England, 2, 0-49, Other</v>
      </c>
      <c r="B6453">
        <v>2014</v>
      </c>
      <c r="C6453" t="s">
        <v>71</v>
      </c>
      <c r="D6453" t="s">
        <v>25</v>
      </c>
      <c r="E6453">
        <v>2</v>
      </c>
      <c r="F6453" t="s">
        <v>94</v>
      </c>
      <c r="G6453">
        <v>153</v>
      </c>
    </row>
    <row r="6454" spans="1:7" x14ac:dyDescent="0.25">
      <c r="A6454" s="66" t="str">
        <f t="shared" si="100"/>
        <v>2014, London, 2, 0-49, Other</v>
      </c>
      <c r="B6454">
        <v>2014</v>
      </c>
      <c r="C6454" t="s">
        <v>71</v>
      </c>
      <c r="D6454" t="s">
        <v>25</v>
      </c>
      <c r="E6454">
        <v>2</v>
      </c>
      <c r="F6454" t="s">
        <v>8</v>
      </c>
      <c r="G6454">
        <v>184</v>
      </c>
    </row>
    <row r="6455" spans="1:7" x14ac:dyDescent="0.25">
      <c r="A6455" s="66" t="str">
        <f t="shared" si="100"/>
        <v>2014, North East, 2, 0-49, Other</v>
      </c>
      <c r="B6455">
        <v>2014</v>
      </c>
      <c r="C6455" t="s">
        <v>71</v>
      </c>
      <c r="D6455" t="s">
        <v>25</v>
      </c>
      <c r="E6455">
        <v>2</v>
      </c>
      <c r="F6455" t="s">
        <v>99</v>
      </c>
      <c r="G6455">
        <v>48</v>
      </c>
    </row>
    <row r="6456" spans="1:7" x14ac:dyDescent="0.25">
      <c r="A6456" s="66" t="str">
        <f t="shared" si="100"/>
        <v>2014, North West, 2, 0-49, Other</v>
      </c>
      <c r="B6456">
        <v>2014</v>
      </c>
      <c r="C6456" t="s">
        <v>71</v>
      </c>
      <c r="D6456" t="s">
        <v>25</v>
      </c>
      <c r="E6456">
        <v>2</v>
      </c>
      <c r="F6456" t="s">
        <v>92</v>
      </c>
      <c r="G6456">
        <v>151</v>
      </c>
    </row>
    <row r="6457" spans="1:7" x14ac:dyDescent="0.25">
      <c r="A6457" s="66" t="str">
        <f t="shared" si="100"/>
        <v>2014, South East, 2, 0-49, Other</v>
      </c>
      <c r="B6457">
        <v>2014</v>
      </c>
      <c r="C6457" t="s">
        <v>71</v>
      </c>
      <c r="D6457" t="s">
        <v>25</v>
      </c>
      <c r="E6457">
        <v>2</v>
      </c>
      <c r="F6457" t="s">
        <v>93</v>
      </c>
      <c r="G6457">
        <v>151</v>
      </c>
    </row>
    <row r="6458" spans="1:7" x14ac:dyDescent="0.25">
      <c r="A6458" s="66" t="str">
        <f t="shared" si="100"/>
        <v>2014, South West, 2, 0-49, Other</v>
      </c>
      <c r="B6458">
        <v>2014</v>
      </c>
      <c r="C6458" t="s">
        <v>71</v>
      </c>
      <c r="D6458" t="s">
        <v>25</v>
      </c>
      <c r="E6458">
        <v>2</v>
      </c>
      <c r="F6458" t="s">
        <v>95</v>
      </c>
      <c r="G6458">
        <v>115</v>
      </c>
    </row>
    <row r="6459" spans="1:7" x14ac:dyDescent="0.25">
      <c r="A6459" s="66" t="str">
        <f t="shared" si="100"/>
        <v>2014, West Midlands, 2, 0-49, Other</v>
      </c>
      <c r="B6459">
        <v>2014</v>
      </c>
      <c r="C6459" t="s">
        <v>71</v>
      </c>
      <c r="D6459" t="s">
        <v>25</v>
      </c>
      <c r="E6459">
        <v>2</v>
      </c>
      <c r="F6459" t="s">
        <v>97</v>
      </c>
      <c r="G6459">
        <v>116</v>
      </c>
    </row>
    <row r="6460" spans="1:7" x14ac:dyDescent="0.25">
      <c r="A6460" s="66" t="str">
        <f t="shared" si="100"/>
        <v>2014, Yorkshire and The Humber, 2, 0-49, Other</v>
      </c>
      <c r="B6460">
        <v>2014</v>
      </c>
      <c r="C6460" t="s">
        <v>71</v>
      </c>
      <c r="D6460" t="s">
        <v>25</v>
      </c>
      <c r="E6460">
        <v>2</v>
      </c>
      <c r="F6460" t="s">
        <v>96</v>
      </c>
      <c r="G6460">
        <v>132</v>
      </c>
    </row>
    <row r="6461" spans="1:7" x14ac:dyDescent="0.25">
      <c r="A6461" s="66" t="str">
        <f t="shared" si="100"/>
        <v>2014, East Midlands, 3, 0-49, Other</v>
      </c>
      <c r="B6461">
        <v>2014</v>
      </c>
      <c r="C6461" t="s">
        <v>71</v>
      </c>
      <c r="D6461" t="s">
        <v>25</v>
      </c>
      <c r="E6461">
        <v>3</v>
      </c>
      <c r="F6461" t="s">
        <v>98</v>
      </c>
      <c r="G6461">
        <v>40</v>
      </c>
    </row>
    <row r="6462" spans="1:7" x14ac:dyDescent="0.25">
      <c r="A6462" s="66" t="str">
        <f t="shared" si="100"/>
        <v>2014, East of England, 3, 0-49, Other</v>
      </c>
      <c r="B6462">
        <v>2014</v>
      </c>
      <c r="C6462" t="s">
        <v>71</v>
      </c>
      <c r="D6462" t="s">
        <v>25</v>
      </c>
      <c r="E6462">
        <v>3</v>
      </c>
      <c r="F6462" t="s">
        <v>94</v>
      </c>
      <c r="G6462">
        <v>105</v>
      </c>
    </row>
    <row r="6463" spans="1:7" x14ac:dyDescent="0.25">
      <c r="A6463" s="66" t="str">
        <f t="shared" si="100"/>
        <v>2014, London, 3, 0-49, Other</v>
      </c>
      <c r="B6463">
        <v>2014</v>
      </c>
      <c r="C6463" t="s">
        <v>71</v>
      </c>
      <c r="D6463" t="s">
        <v>25</v>
      </c>
      <c r="E6463">
        <v>3</v>
      </c>
      <c r="F6463" t="s">
        <v>8</v>
      </c>
      <c r="G6463">
        <v>127</v>
      </c>
    </row>
    <row r="6464" spans="1:7" x14ac:dyDescent="0.25">
      <c r="A6464" s="66" t="str">
        <f t="shared" si="100"/>
        <v>2014, North East, 3, 0-49, Other</v>
      </c>
      <c r="B6464">
        <v>2014</v>
      </c>
      <c r="C6464" t="s">
        <v>71</v>
      </c>
      <c r="D6464" t="s">
        <v>25</v>
      </c>
      <c r="E6464">
        <v>3</v>
      </c>
      <c r="F6464" t="s">
        <v>99</v>
      </c>
      <c r="G6464">
        <v>44</v>
      </c>
    </row>
    <row r="6465" spans="1:7" x14ac:dyDescent="0.25">
      <c r="A6465" s="66" t="str">
        <f t="shared" si="100"/>
        <v>2014, North West, 3, 0-49, Other</v>
      </c>
      <c r="B6465">
        <v>2014</v>
      </c>
      <c r="C6465" t="s">
        <v>71</v>
      </c>
      <c r="D6465" t="s">
        <v>25</v>
      </c>
      <c r="E6465">
        <v>3</v>
      </c>
      <c r="F6465" t="s">
        <v>92</v>
      </c>
      <c r="G6465">
        <v>141</v>
      </c>
    </row>
    <row r="6466" spans="1:7" x14ac:dyDescent="0.25">
      <c r="A6466" s="66" t="str">
        <f t="shared" ref="A6466:A6529" si="101">B6466&amp;", "&amp;F6466&amp;", "&amp;E6466&amp;", "&amp;D6466&amp;", "&amp;C6466</f>
        <v>2014, South East, 3, 0-49, Other</v>
      </c>
      <c r="B6466">
        <v>2014</v>
      </c>
      <c r="C6466" t="s">
        <v>71</v>
      </c>
      <c r="D6466" t="s">
        <v>25</v>
      </c>
      <c r="E6466">
        <v>3</v>
      </c>
      <c r="F6466" t="s">
        <v>93</v>
      </c>
      <c r="G6466">
        <v>103</v>
      </c>
    </row>
    <row r="6467" spans="1:7" x14ac:dyDescent="0.25">
      <c r="A6467" s="66" t="str">
        <f t="shared" si="101"/>
        <v>2014, South West, 3, 0-49, Other</v>
      </c>
      <c r="B6467">
        <v>2014</v>
      </c>
      <c r="C6467" t="s">
        <v>71</v>
      </c>
      <c r="D6467" t="s">
        <v>25</v>
      </c>
      <c r="E6467">
        <v>3</v>
      </c>
      <c r="F6467" t="s">
        <v>95</v>
      </c>
      <c r="G6467">
        <v>91</v>
      </c>
    </row>
    <row r="6468" spans="1:7" x14ac:dyDescent="0.25">
      <c r="A6468" s="66" t="str">
        <f t="shared" si="101"/>
        <v>2014, West Midlands, 3, 0-49, Other</v>
      </c>
      <c r="B6468">
        <v>2014</v>
      </c>
      <c r="C6468" t="s">
        <v>71</v>
      </c>
      <c r="D6468" t="s">
        <v>25</v>
      </c>
      <c r="E6468">
        <v>3</v>
      </c>
      <c r="F6468" t="s">
        <v>97</v>
      </c>
      <c r="G6468">
        <v>92</v>
      </c>
    </row>
    <row r="6469" spans="1:7" x14ac:dyDescent="0.25">
      <c r="A6469" s="66" t="str">
        <f t="shared" si="101"/>
        <v>2014, Yorkshire and The Humber, 3, 0-49, Other</v>
      </c>
      <c r="B6469">
        <v>2014</v>
      </c>
      <c r="C6469" t="s">
        <v>71</v>
      </c>
      <c r="D6469" t="s">
        <v>25</v>
      </c>
      <c r="E6469">
        <v>3</v>
      </c>
      <c r="F6469" t="s">
        <v>96</v>
      </c>
      <c r="G6469">
        <v>83</v>
      </c>
    </row>
    <row r="6470" spans="1:7" x14ac:dyDescent="0.25">
      <c r="A6470" s="66" t="str">
        <f t="shared" si="101"/>
        <v>2014, East Midlands, 4, 0-49, Other</v>
      </c>
      <c r="B6470">
        <v>2014</v>
      </c>
      <c r="C6470" t="s">
        <v>71</v>
      </c>
      <c r="D6470" t="s">
        <v>25</v>
      </c>
      <c r="E6470">
        <v>4</v>
      </c>
      <c r="F6470" t="s">
        <v>98</v>
      </c>
      <c r="G6470">
        <v>113</v>
      </c>
    </row>
    <row r="6471" spans="1:7" x14ac:dyDescent="0.25">
      <c r="A6471" s="66" t="str">
        <f t="shared" si="101"/>
        <v>2014, East of England, 4, 0-49, Other</v>
      </c>
      <c r="B6471">
        <v>2014</v>
      </c>
      <c r="C6471" t="s">
        <v>71</v>
      </c>
      <c r="D6471" t="s">
        <v>25</v>
      </c>
      <c r="E6471">
        <v>4</v>
      </c>
      <c r="F6471" t="s">
        <v>94</v>
      </c>
      <c r="G6471">
        <v>164</v>
      </c>
    </row>
    <row r="6472" spans="1:7" x14ac:dyDescent="0.25">
      <c r="A6472" s="66" t="str">
        <f t="shared" si="101"/>
        <v>2014, London, 4, 0-49, Other</v>
      </c>
      <c r="B6472">
        <v>2014</v>
      </c>
      <c r="C6472" t="s">
        <v>71</v>
      </c>
      <c r="D6472" t="s">
        <v>25</v>
      </c>
      <c r="E6472">
        <v>4</v>
      </c>
      <c r="F6472" t="s">
        <v>8</v>
      </c>
      <c r="G6472">
        <v>275</v>
      </c>
    </row>
    <row r="6473" spans="1:7" x14ac:dyDescent="0.25">
      <c r="A6473" s="66" t="str">
        <f t="shared" si="101"/>
        <v>2014, North East, 4, 0-49, Other</v>
      </c>
      <c r="B6473">
        <v>2014</v>
      </c>
      <c r="C6473" t="s">
        <v>71</v>
      </c>
      <c r="D6473" t="s">
        <v>25</v>
      </c>
      <c r="E6473">
        <v>4</v>
      </c>
      <c r="F6473" t="s">
        <v>99</v>
      </c>
      <c r="G6473">
        <v>75</v>
      </c>
    </row>
    <row r="6474" spans="1:7" x14ac:dyDescent="0.25">
      <c r="A6474" s="66" t="str">
        <f t="shared" si="101"/>
        <v>2014, North West, 4, 0-49, Other</v>
      </c>
      <c r="B6474">
        <v>2014</v>
      </c>
      <c r="C6474" t="s">
        <v>71</v>
      </c>
      <c r="D6474" t="s">
        <v>25</v>
      </c>
      <c r="E6474">
        <v>4</v>
      </c>
      <c r="F6474" t="s">
        <v>92</v>
      </c>
      <c r="G6474">
        <v>207</v>
      </c>
    </row>
    <row r="6475" spans="1:7" x14ac:dyDescent="0.25">
      <c r="A6475" s="66" t="str">
        <f t="shared" si="101"/>
        <v>2014, South East, 4, 0-49, Other</v>
      </c>
      <c r="B6475">
        <v>2014</v>
      </c>
      <c r="C6475" t="s">
        <v>71</v>
      </c>
      <c r="D6475" t="s">
        <v>25</v>
      </c>
      <c r="E6475">
        <v>4</v>
      </c>
      <c r="F6475" t="s">
        <v>93</v>
      </c>
      <c r="G6475">
        <v>226</v>
      </c>
    </row>
    <row r="6476" spans="1:7" x14ac:dyDescent="0.25">
      <c r="A6476" s="66" t="str">
        <f t="shared" si="101"/>
        <v>2014, South West, 4, 0-49, Other</v>
      </c>
      <c r="B6476">
        <v>2014</v>
      </c>
      <c r="C6476" t="s">
        <v>71</v>
      </c>
      <c r="D6476" t="s">
        <v>25</v>
      </c>
      <c r="E6476">
        <v>4</v>
      </c>
      <c r="F6476" t="s">
        <v>95</v>
      </c>
      <c r="G6476">
        <v>170</v>
      </c>
    </row>
    <row r="6477" spans="1:7" x14ac:dyDescent="0.25">
      <c r="A6477" s="66" t="str">
        <f t="shared" si="101"/>
        <v>2014, West Midlands, 4, 0-49, Other</v>
      </c>
      <c r="B6477">
        <v>2014</v>
      </c>
      <c r="C6477" t="s">
        <v>71</v>
      </c>
      <c r="D6477" t="s">
        <v>25</v>
      </c>
      <c r="E6477">
        <v>4</v>
      </c>
      <c r="F6477" t="s">
        <v>97</v>
      </c>
      <c r="G6477">
        <v>161</v>
      </c>
    </row>
    <row r="6478" spans="1:7" x14ac:dyDescent="0.25">
      <c r="A6478" s="66" t="str">
        <f t="shared" si="101"/>
        <v>2014, Yorkshire and The Humber, 4, 0-49, Other</v>
      </c>
      <c r="B6478">
        <v>2014</v>
      </c>
      <c r="C6478" t="s">
        <v>71</v>
      </c>
      <c r="D6478" t="s">
        <v>25</v>
      </c>
      <c r="E6478">
        <v>4</v>
      </c>
      <c r="F6478" t="s">
        <v>96</v>
      </c>
      <c r="G6478">
        <v>149</v>
      </c>
    </row>
    <row r="6479" spans="1:7" x14ac:dyDescent="0.25">
      <c r="A6479" s="66" t="str">
        <f t="shared" si="101"/>
        <v>2014, East Midlands, Unk/Oth, 0-49, Other</v>
      </c>
      <c r="B6479">
        <v>2014</v>
      </c>
      <c r="C6479" t="s">
        <v>71</v>
      </c>
      <c r="D6479" t="s">
        <v>25</v>
      </c>
      <c r="E6479" t="s">
        <v>26</v>
      </c>
      <c r="F6479" t="s">
        <v>98</v>
      </c>
      <c r="G6479">
        <v>639</v>
      </c>
    </row>
    <row r="6480" spans="1:7" x14ac:dyDescent="0.25">
      <c r="A6480" s="66" t="str">
        <f t="shared" si="101"/>
        <v>2014, East of England, Unk/Oth, 0-49, Other</v>
      </c>
      <c r="B6480">
        <v>2014</v>
      </c>
      <c r="C6480" t="s">
        <v>71</v>
      </c>
      <c r="D6480" t="s">
        <v>25</v>
      </c>
      <c r="E6480" t="s">
        <v>26</v>
      </c>
      <c r="F6480" t="s">
        <v>94</v>
      </c>
      <c r="G6480">
        <v>485</v>
      </c>
    </row>
    <row r="6481" spans="1:7" x14ac:dyDescent="0.25">
      <c r="A6481" s="66" t="str">
        <f t="shared" si="101"/>
        <v>2014, London, Unk/Oth, 0-49, Other</v>
      </c>
      <c r="B6481">
        <v>2014</v>
      </c>
      <c r="C6481" t="s">
        <v>71</v>
      </c>
      <c r="D6481" t="s">
        <v>25</v>
      </c>
      <c r="E6481" t="s">
        <v>26</v>
      </c>
      <c r="F6481" t="s">
        <v>8</v>
      </c>
      <c r="G6481">
        <v>1193</v>
      </c>
    </row>
    <row r="6482" spans="1:7" x14ac:dyDescent="0.25">
      <c r="A6482" s="66" t="str">
        <f t="shared" si="101"/>
        <v>2014, North East, Unk/Oth, 0-49, Other</v>
      </c>
      <c r="B6482">
        <v>2014</v>
      </c>
      <c r="C6482" t="s">
        <v>71</v>
      </c>
      <c r="D6482" t="s">
        <v>25</v>
      </c>
      <c r="E6482" t="s">
        <v>26</v>
      </c>
      <c r="F6482" t="s">
        <v>99</v>
      </c>
      <c r="G6482">
        <v>338</v>
      </c>
    </row>
    <row r="6483" spans="1:7" x14ac:dyDescent="0.25">
      <c r="A6483" s="66" t="str">
        <f t="shared" si="101"/>
        <v>2014, North West, Unk/Oth, 0-49, Other</v>
      </c>
      <c r="B6483">
        <v>2014</v>
      </c>
      <c r="C6483" t="s">
        <v>71</v>
      </c>
      <c r="D6483" t="s">
        <v>25</v>
      </c>
      <c r="E6483" t="s">
        <v>26</v>
      </c>
      <c r="F6483" t="s">
        <v>92</v>
      </c>
      <c r="G6483">
        <v>982</v>
      </c>
    </row>
    <row r="6484" spans="1:7" x14ac:dyDescent="0.25">
      <c r="A6484" s="66" t="str">
        <f t="shared" si="101"/>
        <v>2014, South East, Unk/Oth, 0-49, Other</v>
      </c>
      <c r="B6484">
        <v>2014</v>
      </c>
      <c r="C6484" t="s">
        <v>71</v>
      </c>
      <c r="D6484" t="s">
        <v>25</v>
      </c>
      <c r="E6484" t="s">
        <v>26</v>
      </c>
      <c r="F6484" t="s">
        <v>93</v>
      </c>
      <c r="G6484">
        <v>1123</v>
      </c>
    </row>
    <row r="6485" spans="1:7" x14ac:dyDescent="0.25">
      <c r="A6485" s="66" t="str">
        <f t="shared" si="101"/>
        <v>2014, South West, Unk/Oth, 0-49, Other</v>
      </c>
      <c r="B6485">
        <v>2014</v>
      </c>
      <c r="C6485" t="s">
        <v>71</v>
      </c>
      <c r="D6485" t="s">
        <v>25</v>
      </c>
      <c r="E6485" t="s">
        <v>26</v>
      </c>
      <c r="F6485" t="s">
        <v>95</v>
      </c>
      <c r="G6485">
        <v>619</v>
      </c>
    </row>
    <row r="6486" spans="1:7" x14ac:dyDescent="0.25">
      <c r="A6486" s="66" t="str">
        <f t="shared" si="101"/>
        <v>2014, West Midlands, Unk/Oth, 0-49, Other</v>
      </c>
      <c r="B6486">
        <v>2014</v>
      </c>
      <c r="C6486" t="s">
        <v>71</v>
      </c>
      <c r="D6486" t="s">
        <v>25</v>
      </c>
      <c r="E6486" t="s">
        <v>26</v>
      </c>
      <c r="F6486" t="s">
        <v>97</v>
      </c>
      <c r="G6486">
        <v>690</v>
      </c>
    </row>
    <row r="6487" spans="1:7" x14ac:dyDescent="0.25">
      <c r="A6487" s="66" t="str">
        <f t="shared" si="101"/>
        <v>2014, Yorkshire and The Humber, Unk/Oth, 0-49, Other</v>
      </c>
      <c r="B6487">
        <v>2014</v>
      </c>
      <c r="C6487" t="s">
        <v>71</v>
      </c>
      <c r="D6487" t="s">
        <v>25</v>
      </c>
      <c r="E6487" t="s">
        <v>26</v>
      </c>
      <c r="F6487" t="s">
        <v>96</v>
      </c>
      <c r="G6487">
        <v>645</v>
      </c>
    </row>
    <row r="6488" spans="1:7" x14ac:dyDescent="0.25">
      <c r="A6488" s="66" t="str">
        <f t="shared" si="101"/>
        <v>2014, East Midlands, 1, 50-59, Other</v>
      </c>
      <c r="B6488">
        <v>2014</v>
      </c>
      <c r="C6488" t="s">
        <v>71</v>
      </c>
      <c r="D6488" t="s">
        <v>16</v>
      </c>
      <c r="E6488">
        <v>1</v>
      </c>
      <c r="F6488" t="s">
        <v>98</v>
      </c>
      <c r="G6488">
        <v>71</v>
      </c>
    </row>
    <row r="6489" spans="1:7" x14ac:dyDescent="0.25">
      <c r="A6489" s="66" t="str">
        <f t="shared" si="101"/>
        <v>2014, East of England, 1, 50-59, Other</v>
      </c>
      <c r="B6489">
        <v>2014</v>
      </c>
      <c r="C6489" t="s">
        <v>71</v>
      </c>
      <c r="D6489" t="s">
        <v>16</v>
      </c>
      <c r="E6489">
        <v>1</v>
      </c>
      <c r="F6489" t="s">
        <v>94</v>
      </c>
      <c r="G6489">
        <v>169</v>
      </c>
    </row>
    <row r="6490" spans="1:7" x14ac:dyDescent="0.25">
      <c r="A6490" s="66" t="str">
        <f t="shared" si="101"/>
        <v>2014, London, 1, 50-59, Other</v>
      </c>
      <c r="B6490">
        <v>2014</v>
      </c>
      <c r="C6490" t="s">
        <v>71</v>
      </c>
      <c r="D6490" t="s">
        <v>16</v>
      </c>
      <c r="E6490">
        <v>1</v>
      </c>
      <c r="F6490" t="s">
        <v>8</v>
      </c>
      <c r="G6490">
        <v>171</v>
      </c>
    </row>
    <row r="6491" spans="1:7" x14ac:dyDescent="0.25">
      <c r="A6491" s="66" t="str">
        <f t="shared" si="101"/>
        <v>2014, North East, 1, 50-59, Other</v>
      </c>
      <c r="B6491">
        <v>2014</v>
      </c>
      <c r="C6491" t="s">
        <v>71</v>
      </c>
      <c r="D6491" t="s">
        <v>16</v>
      </c>
      <c r="E6491">
        <v>1</v>
      </c>
      <c r="F6491" t="s">
        <v>99</v>
      </c>
      <c r="G6491">
        <v>58</v>
      </c>
    </row>
    <row r="6492" spans="1:7" x14ac:dyDescent="0.25">
      <c r="A6492" s="66" t="str">
        <f t="shared" si="101"/>
        <v>2014, North West, 1, 50-59, Other</v>
      </c>
      <c r="B6492">
        <v>2014</v>
      </c>
      <c r="C6492" t="s">
        <v>71</v>
      </c>
      <c r="D6492" t="s">
        <v>16</v>
      </c>
      <c r="E6492">
        <v>1</v>
      </c>
      <c r="F6492" t="s">
        <v>92</v>
      </c>
      <c r="G6492">
        <v>176</v>
      </c>
    </row>
    <row r="6493" spans="1:7" x14ac:dyDescent="0.25">
      <c r="A6493" s="66" t="str">
        <f t="shared" si="101"/>
        <v>2014, South East, 1, 50-59, Other</v>
      </c>
      <c r="B6493">
        <v>2014</v>
      </c>
      <c r="C6493" t="s">
        <v>71</v>
      </c>
      <c r="D6493" t="s">
        <v>16</v>
      </c>
      <c r="E6493">
        <v>1</v>
      </c>
      <c r="F6493" t="s">
        <v>93</v>
      </c>
      <c r="G6493">
        <v>173</v>
      </c>
    </row>
    <row r="6494" spans="1:7" x14ac:dyDescent="0.25">
      <c r="A6494" s="66" t="str">
        <f t="shared" si="101"/>
        <v>2014, South West, 1, 50-59, Other</v>
      </c>
      <c r="B6494">
        <v>2014</v>
      </c>
      <c r="C6494" t="s">
        <v>71</v>
      </c>
      <c r="D6494" t="s">
        <v>16</v>
      </c>
      <c r="E6494">
        <v>1</v>
      </c>
      <c r="F6494" t="s">
        <v>95</v>
      </c>
      <c r="G6494">
        <v>133</v>
      </c>
    </row>
    <row r="6495" spans="1:7" x14ac:dyDescent="0.25">
      <c r="A6495" s="66" t="str">
        <f t="shared" si="101"/>
        <v>2014, West Midlands, 1, 50-59, Other</v>
      </c>
      <c r="B6495">
        <v>2014</v>
      </c>
      <c r="C6495" t="s">
        <v>71</v>
      </c>
      <c r="D6495" t="s">
        <v>16</v>
      </c>
      <c r="E6495">
        <v>1</v>
      </c>
      <c r="F6495" t="s">
        <v>97</v>
      </c>
      <c r="G6495">
        <v>124</v>
      </c>
    </row>
    <row r="6496" spans="1:7" x14ac:dyDescent="0.25">
      <c r="A6496" s="66" t="str">
        <f t="shared" si="101"/>
        <v>2014, Yorkshire and The Humber, 1, 50-59, Other</v>
      </c>
      <c r="B6496">
        <v>2014</v>
      </c>
      <c r="C6496" t="s">
        <v>71</v>
      </c>
      <c r="D6496" t="s">
        <v>16</v>
      </c>
      <c r="E6496">
        <v>1</v>
      </c>
      <c r="F6496" t="s">
        <v>96</v>
      </c>
      <c r="G6496">
        <v>144</v>
      </c>
    </row>
    <row r="6497" spans="1:7" x14ac:dyDescent="0.25">
      <c r="A6497" s="66" t="str">
        <f t="shared" si="101"/>
        <v>2014, East Midlands, 2, 50-59, Other</v>
      </c>
      <c r="B6497">
        <v>2014</v>
      </c>
      <c r="C6497" t="s">
        <v>71</v>
      </c>
      <c r="D6497" t="s">
        <v>16</v>
      </c>
      <c r="E6497">
        <v>2</v>
      </c>
      <c r="F6497" t="s">
        <v>98</v>
      </c>
      <c r="G6497">
        <v>64</v>
      </c>
    </row>
    <row r="6498" spans="1:7" x14ac:dyDescent="0.25">
      <c r="A6498" s="66" t="str">
        <f t="shared" si="101"/>
        <v>2014, East of England, 2, 50-59, Other</v>
      </c>
      <c r="B6498">
        <v>2014</v>
      </c>
      <c r="C6498" t="s">
        <v>71</v>
      </c>
      <c r="D6498" t="s">
        <v>16</v>
      </c>
      <c r="E6498">
        <v>2</v>
      </c>
      <c r="F6498" t="s">
        <v>94</v>
      </c>
      <c r="G6498">
        <v>123</v>
      </c>
    </row>
    <row r="6499" spans="1:7" x14ac:dyDescent="0.25">
      <c r="A6499" s="66" t="str">
        <f t="shared" si="101"/>
        <v>2014, London, 2, 50-59, Other</v>
      </c>
      <c r="B6499">
        <v>2014</v>
      </c>
      <c r="C6499" t="s">
        <v>71</v>
      </c>
      <c r="D6499" t="s">
        <v>16</v>
      </c>
      <c r="E6499">
        <v>2</v>
      </c>
      <c r="F6499" t="s">
        <v>8</v>
      </c>
      <c r="G6499">
        <v>138</v>
      </c>
    </row>
    <row r="6500" spans="1:7" x14ac:dyDescent="0.25">
      <c r="A6500" s="66" t="str">
        <f t="shared" si="101"/>
        <v>2014, North East, 2, 50-59, Other</v>
      </c>
      <c r="B6500">
        <v>2014</v>
      </c>
      <c r="C6500" t="s">
        <v>71</v>
      </c>
      <c r="D6500" t="s">
        <v>16</v>
      </c>
      <c r="E6500">
        <v>2</v>
      </c>
      <c r="F6500" t="s">
        <v>99</v>
      </c>
      <c r="G6500">
        <v>40</v>
      </c>
    </row>
    <row r="6501" spans="1:7" x14ac:dyDescent="0.25">
      <c r="A6501" s="66" t="str">
        <f t="shared" si="101"/>
        <v>2014, North West, 2, 50-59, Other</v>
      </c>
      <c r="B6501">
        <v>2014</v>
      </c>
      <c r="C6501" t="s">
        <v>71</v>
      </c>
      <c r="D6501" t="s">
        <v>16</v>
      </c>
      <c r="E6501">
        <v>2</v>
      </c>
      <c r="F6501" t="s">
        <v>92</v>
      </c>
      <c r="G6501">
        <v>133</v>
      </c>
    </row>
    <row r="6502" spans="1:7" x14ac:dyDescent="0.25">
      <c r="A6502" s="66" t="str">
        <f t="shared" si="101"/>
        <v>2014, South East, 2, 50-59, Other</v>
      </c>
      <c r="B6502">
        <v>2014</v>
      </c>
      <c r="C6502" t="s">
        <v>71</v>
      </c>
      <c r="D6502" t="s">
        <v>16</v>
      </c>
      <c r="E6502">
        <v>2</v>
      </c>
      <c r="F6502" t="s">
        <v>93</v>
      </c>
      <c r="G6502">
        <v>130</v>
      </c>
    </row>
    <row r="6503" spans="1:7" x14ac:dyDescent="0.25">
      <c r="A6503" s="66" t="str">
        <f t="shared" si="101"/>
        <v>2014, South West, 2, 50-59, Other</v>
      </c>
      <c r="B6503">
        <v>2014</v>
      </c>
      <c r="C6503" t="s">
        <v>71</v>
      </c>
      <c r="D6503" t="s">
        <v>16</v>
      </c>
      <c r="E6503">
        <v>2</v>
      </c>
      <c r="F6503" t="s">
        <v>95</v>
      </c>
      <c r="G6503">
        <v>107</v>
      </c>
    </row>
    <row r="6504" spans="1:7" x14ac:dyDescent="0.25">
      <c r="A6504" s="66" t="str">
        <f t="shared" si="101"/>
        <v>2014, West Midlands, 2, 50-59, Other</v>
      </c>
      <c r="B6504">
        <v>2014</v>
      </c>
      <c r="C6504" t="s">
        <v>71</v>
      </c>
      <c r="D6504" t="s">
        <v>16</v>
      </c>
      <c r="E6504">
        <v>2</v>
      </c>
      <c r="F6504" t="s">
        <v>97</v>
      </c>
      <c r="G6504">
        <v>98</v>
      </c>
    </row>
    <row r="6505" spans="1:7" x14ac:dyDescent="0.25">
      <c r="A6505" s="66" t="str">
        <f t="shared" si="101"/>
        <v>2014, Yorkshire and The Humber, 2, 50-59, Other</v>
      </c>
      <c r="B6505">
        <v>2014</v>
      </c>
      <c r="C6505" t="s">
        <v>71</v>
      </c>
      <c r="D6505" t="s">
        <v>16</v>
      </c>
      <c r="E6505">
        <v>2</v>
      </c>
      <c r="F6505" t="s">
        <v>96</v>
      </c>
      <c r="G6505">
        <v>110</v>
      </c>
    </row>
    <row r="6506" spans="1:7" x14ac:dyDescent="0.25">
      <c r="A6506" s="66" t="str">
        <f t="shared" si="101"/>
        <v>2014, East Midlands, 3, 50-59, Other</v>
      </c>
      <c r="B6506">
        <v>2014</v>
      </c>
      <c r="C6506" t="s">
        <v>71</v>
      </c>
      <c r="D6506" t="s">
        <v>16</v>
      </c>
      <c r="E6506">
        <v>3</v>
      </c>
      <c r="F6506" t="s">
        <v>98</v>
      </c>
      <c r="G6506">
        <v>68</v>
      </c>
    </row>
    <row r="6507" spans="1:7" x14ac:dyDescent="0.25">
      <c r="A6507" s="66" t="str">
        <f t="shared" si="101"/>
        <v>2014, East of England, 3, 50-59, Other</v>
      </c>
      <c r="B6507">
        <v>2014</v>
      </c>
      <c r="C6507" t="s">
        <v>71</v>
      </c>
      <c r="D6507" t="s">
        <v>16</v>
      </c>
      <c r="E6507">
        <v>3</v>
      </c>
      <c r="F6507" t="s">
        <v>94</v>
      </c>
      <c r="G6507">
        <v>150</v>
      </c>
    </row>
    <row r="6508" spans="1:7" x14ac:dyDescent="0.25">
      <c r="A6508" s="66" t="str">
        <f t="shared" si="101"/>
        <v>2014, London, 3, 50-59, Other</v>
      </c>
      <c r="B6508">
        <v>2014</v>
      </c>
      <c r="C6508" t="s">
        <v>71</v>
      </c>
      <c r="D6508" t="s">
        <v>16</v>
      </c>
      <c r="E6508">
        <v>3</v>
      </c>
      <c r="F6508" t="s">
        <v>8</v>
      </c>
      <c r="G6508">
        <v>143</v>
      </c>
    </row>
    <row r="6509" spans="1:7" x14ac:dyDescent="0.25">
      <c r="A6509" s="66" t="str">
        <f t="shared" si="101"/>
        <v>2014, North East, 3, 50-59, Other</v>
      </c>
      <c r="B6509">
        <v>2014</v>
      </c>
      <c r="C6509" t="s">
        <v>71</v>
      </c>
      <c r="D6509" t="s">
        <v>16</v>
      </c>
      <c r="E6509">
        <v>3</v>
      </c>
      <c r="F6509" t="s">
        <v>99</v>
      </c>
      <c r="G6509">
        <v>60</v>
      </c>
    </row>
    <row r="6510" spans="1:7" x14ac:dyDescent="0.25">
      <c r="A6510" s="66" t="str">
        <f t="shared" si="101"/>
        <v>2014, North West, 3, 50-59, Other</v>
      </c>
      <c r="B6510">
        <v>2014</v>
      </c>
      <c r="C6510" t="s">
        <v>71</v>
      </c>
      <c r="D6510" t="s">
        <v>16</v>
      </c>
      <c r="E6510">
        <v>3</v>
      </c>
      <c r="F6510" t="s">
        <v>92</v>
      </c>
      <c r="G6510">
        <v>194</v>
      </c>
    </row>
    <row r="6511" spans="1:7" x14ac:dyDescent="0.25">
      <c r="A6511" s="66" t="str">
        <f t="shared" si="101"/>
        <v>2014, South East, 3, 50-59, Other</v>
      </c>
      <c r="B6511">
        <v>2014</v>
      </c>
      <c r="C6511" t="s">
        <v>71</v>
      </c>
      <c r="D6511" t="s">
        <v>16</v>
      </c>
      <c r="E6511">
        <v>3</v>
      </c>
      <c r="F6511" t="s">
        <v>93</v>
      </c>
      <c r="G6511">
        <v>186</v>
      </c>
    </row>
    <row r="6512" spans="1:7" x14ac:dyDescent="0.25">
      <c r="A6512" s="66" t="str">
        <f t="shared" si="101"/>
        <v>2014, South West, 3, 50-59, Other</v>
      </c>
      <c r="B6512">
        <v>2014</v>
      </c>
      <c r="C6512" t="s">
        <v>71</v>
      </c>
      <c r="D6512" t="s">
        <v>16</v>
      </c>
      <c r="E6512">
        <v>3</v>
      </c>
      <c r="F6512" t="s">
        <v>95</v>
      </c>
      <c r="G6512">
        <v>119</v>
      </c>
    </row>
    <row r="6513" spans="1:7" x14ac:dyDescent="0.25">
      <c r="A6513" s="66" t="str">
        <f t="shared" si="101"/>
        <v>2014, West Midlands, 3, 50-59, Other</v>
      </c>
      <c r="B6513">
        <v>2014</v>
      </c>
      <c r="C6513" t="s">
        <v>71</v>
      </c>
      <c r="D6513" t="s">
        <v>16</v>
      </c>
      <c r="E6513">
        <v>3</v>
      </c>
      <c r="F6513" t="s">
        <v>97</v>
      </c>
      <c r="G6513">
        <v>124</v>
      </c>
    </row>
    <row r="6514" spans="1:7" x14ac:dyDescent="0.25">
      <c r="A6514" s="66" t="str">
        <f t="shared" si="101"/>
        <v>2014, Yorkshire and The Humber, 3, 50-59, Other</v>
      </c>
      <c r="B6514">
        <v>2014</v>
      </c>
      <c r="C6514" t="s">
        <v>71</v>
      </c>
      <c r="D6514" t="s">
        <v>16</v>
      </c>
      <c r="E6514">
        <v>3</v>
      </c>
      <c r="F6514" t="s">
        <v>96</v>
      </c>
      <c r="G6514">
        <v>135</v>
      </c>
    </row>
    <row r="6515" spans="1:7" x14ac:dyDescent="0.25">
      <c r="A6515" s="66" t="str">
        <f t="shared" si="101"/>
        <v>2014, East Midlands, 4, 50-59, Other</v>
      </c>
      <c r="B6515">
        <v>2014</v>
      </c>
      <c r="C6515" t="s">
        <v>71</v>
      </c>
      <c r="D6515" t="s">
        <v>16</v>
      </c>
      <c r="E6515">
        <v>4</v>
      </c>
      <c r="F6515" t="s">
        <v>98</v>
      </c>
      <c r="G6515">
        <v>183</v>
      </c>
    </row>
    <row r="6516" spans="1:7" x14ac:dyDescent="0.25">
      <c r="A6516" s="66" t="str">
        <f t="shared" si="101"/>
        <v>2014, East of England, 4, 50-59, Other</v>
      </c>
      <c r="B6516">
        <v>2014</v>
      </c>
      <c r="C6516" t="s">
        <v>71</v>
      </c>
      <c r="D6516" t="s">
        <v>16</v>
      </c>
      <c r="E6516">
        <v>4</v>
      </c>
      <c r="F6516" t="s">
        <v>94</v>
      </c>
      <c r="G6516">
        <v>299</v>
      </c>
    </row>
    <row r="6517" spans="1:7" x14ac:dyDescent="0.25">
      <c r="A6517" s="66" t="str">
        <f t="shared" si="101"/>
        <v>2014, London, 4, 50-59, Other</v>
      </c>
      <c r="B6517">
        <v>2014</v>
      </c>
      <c r="C6517" t="s">
        <v>71</v>
      </c>
      <c r="D6517" t="s">
        <v>16</v>
      </c>
      <c r="E6517">
        <v>4</v>
      </c>
      <c r="F6517" t="s">
        <v>8</v>
      </c>
      <c r="G6517">
        <v>370</v>
      </c>
    </row>
    <row r="6518" spans="1:7" x14ac:dyDescent="0.25">
      <c r="A6518" s="66" t="str">
        <f t="shared" si="101"/>
        <v>2014, North East, 4, 50-59, Other</v>
      </c>
      <c r="B6518">
        <v>2014</v>
      </c>
      <c r="C6518" t="s">
        <v>71</v>
      </c>
      <c r="D6518" t="s">
        <v>16</v>
      </c>
      <c r="E6518">
        <v>4</v>
      </c>
      <c r="F6518" t="s">
        <v>99</v>
      </c>
      <c r="G6518">
        <v>147</v>
      </c>
    </row>
    <row r="6519" spans="1:7" x14ac:dyDescent="0.25">
      <c r="A6519" s="66" t="str">
        <f t="shared" si="101"/>
        <v>2014, North West, 4, 50-59, Other</v>
      </c>
      <c r="B6519">
        <v>2014</v>
      </c>
      <c r="C6519" t="s">
        <v>71</v>
      </c>
      <c r="D6519" t="s">
        <v>16</v>
      </c>
      <c r="E6519">
        <v>4</v>
      </c>
      <c r="F6519" t="s">
        <v>92</v>
      </c>
      <c r="G6519">
        <v>366</v>
      </c>
    </row>
    <row r="6520" spans="1:7" x14ac:dyDescent="0.25">
      <c r="A6520" s="66" t="str">
        <f t="shared" si="101"/>
        <v>2014, South East, 4, 50-59, Other</v>
      </c>
      <c r="B6520">
        <v>2014</v>
      </c>
      <c r="C6520" t="s">
        <v>71</v>
      </c>
      <c r="D6520" t="s">
        <v>16</v>
      </c>
      <c r="E6520">
        <v>4</v>
      </c>
      <c r="F6520" t="s">
        <v>93</v>
      </c>
      <c r="G6520">
        <v>361</v>
      </c>
    </row>
    <row r="6521" spans="1:7" x14ac:dyDescent="0.25">
      <c r="A6521" s="66" t="str">
        <f t="shared" si="101"/>
        <v>2014, South West, 4, 50-59, Other</v>
      </c>
      <c r="B6521">
        <v>2014</v>
      </c>
      <c r="C6521" t="s">
        <v>71</v>
      </c>
      <c r="D6521" t="s">
        <v>16</v>
      </c>
      <c r="E6521">
        <v>4</v>
      </c>
      <c r="F6521" t="s">
        <v>95</v>
      </c>
      <c r="G6521">
        <v>260</v>
      </c>
    </row>
    <row r="6522" spans="1:7" x14ac:dyDescent="0.25">
      <c r="A6522" s="66" t="str">
        <f t="shared" si="101"/>
        <v>2014, West Midlands, 4, 50-59, Other</v>
      </c>
      <c r="B6522">
        <v>2014</v>
      </c>
      <c r="C6522" t="s">
        <v>71</v>
      </c>
      <c r="D6522" t="s">
        <v>16</v>
      </c>
      <c r="E6522">
        <v>4</v>
      </c>
      <c r="F6522" t="s">
        <v>97</v>
      </c>
      <c r="G6522">
        <v>255</v>
      </c>
    </row>
    <row r="6523" spans="1:7" x14ac:dyDescent="0.25">
      <c r="A6523" s="66" t="str">
        <f t="shared" si="101"/>
        <v>2014, Yorkshire and The Humber, 4, 50-59, Other</v>
      </c>
      <c r="B6523">
        <v>2014</v>
      </c>
      <c r="C6523" t="s">
        <v>71</v>
      </c>
      <c r="D6523" t="s">
        <v>16</v>
      </c>
      <c r="E6523">
        <v>4</v>
      </c>
      <c r="F6523" t="s">
        <v>96</v>
      </c>
      <c r="G6523">
        <v>246</v>
      </c>
    </row>
    <row r="6524" spans="1:7" x14ac:dyDescent="0.25">
      <c r="A6524" s="66" t="str">
        <f t="shared" si="101"/>
        <v>2014, East Midlands, Unk/Oth, 50-59, Other</v>
      </c>
      <c r="B6524">
        <v>2014</v>
      </c>
      <c r="C6524" t="s">
        <v>71</v>
      </c>
      <c r="D6524" t="s">
        <v>16</v>
      </c>
      <c r="E6524" t="s">
        <v>26</v>
      </c>
      <c r="F6524" t="s">
        <v>98</v>
      </c>
      <c r="G6524">
        <v>493</v>
      </c>
    </row>
    <row r="6525" spans="1:7" x14ac:dyDescent="0.25">
      <c r="A6525" s="66" t="str">
        <f t="shared" si="101"/>
        <v>2014, East of England, Unk/Oth, 50-59, Other</v>
      </c>
      <c r="B6525">
        <v>2014</v>
      </c>
      <c r="C6525" t="s">
        <v>71</v>
      </c>
      <c r="D6525" t="s">
        <v>16</v>
      </c>
      <c r="E6525" t="s">
        <v>26</v>
      </c>
      <c r="F6525" t="s">
        <v>94</v>
      </c>
      <c r="G6525">
        <v>376</v>
      </c>
    </row>
    <row r="6526" spans="1:7" x14ac:dyDescent="0.25">
      <c r="A6526" s="66" t="str">
        <f t="shared" si="101"/>
        <v>2014, London, Unk/Oth, 50-59, Other</v>
      </c>
      <c r="B6526">
        <v>2014</v>
      </c>
      <c r="C6526" t="s">
        <v>71</v>
      </c>
      <c r="D6526" t="s">
        <v>16</v>
      </c>
      <c r="E6526" t="s">
        <v>26</v>
      </c>
      <c r="F6526" t="s">
        <v>8</v>
      </c>
      <c r="G6526">
        <v>661</v>
      </c>
    </row>
    <row r="6527" spans="1:7" x14ac:dyDescent="0.25">
      <c r="A6527" s="66" t="str">
        <f t="shared" si="101"/>
        <v>2014, North East, Unk/Oth, 50-59, Other</v>
      </c>
      <c r="B6527">
        <v>2014</v>
      </c>
      <c r="C6527" t="s">
        <v>71</v>
      </c>
      <c r="D6527" t="s">
        <v>16</v>
      </c>
      <c r="E6527" t="s">
        <v>26</v>
      </c>
      <c r="F6527" t="s">
        <v>99</v>
      </c>
      <c r="G6527">
        <v>244</v>
      </c>
    </row>
    <row r="6528" spans="1:7" x14ac:dyDescent="0.25">
      <c r="A6528" s="66" t="str">
        <f t="shared" si="101"/>
        <v>2014, North West, Unk/Oth, 50-59, Other</v>
      </c>
      <c r="B6528">
        <v>2014</v>
      </c>
      <c r="C6528" t="s">
        <v>71</v>
      </c>
      <c r="D6528" t="s">
        <v>16</v>
      </c>
      <c r="E6528" t="s">
        <v>26</v>
      </c>
      <c r="F6528" t="s">
        <v>92</v>
      </c>
      <c r="G6528">
        <v>701</v>
      </c>
    </row>
    <row r="6529" spans="1:7" x14ac:dyDescent="0.25">
      <c r="A6529" s="66" t="str">
        <f t="shared" si="101"/>
        <v>2014, South East, Unk/Oth, 50-59, Other</v>
      </c>
      <c r="B6529">
        <v>2014</v>
      </c>
      <c r="C6529" t="s">
        <v>71</v>
      </c>
      <c r="D6529" t="s">
        <v>16</v>
      </c>
      <c r="E6529" t="s">
        <v>26</v>
      </c>
      <c r="F6529" t="s">
        <v>93</v>
      </c>
      <c r="G6529">
        <v>922</v>
      </c>
    </row>
    <row r="6530" spans="1:7" x14ac:dyDescent="0.25">
      <c r="A6530" s="66" t="str">
        <f t="shared" ref="A6530:A6593" si="102">B6530&amp;", "&amp;F6530&amp;", "&amp;E6530&amp;", "&amp;D6530&amp;", "&amp;C6530</f>
        <v>2014, South West, Unk/Oth, 50-59, Other</v>
      </c>
      <c r="B6530">
        <v>2014</v>
      </c>
      <c r="C6530" t="s">
        <v>71</v>
      </c>
      <c r="D6530" t="s">
        <v>16</v>
      </c>
      <c r="E6530" t="s">
        <v>26</v>
      </c>
      <c r="F6530" t="s">
        <v>95</v>
      </c>
      <c r="G6530">
        <v>457</v>
      </c>
    </row>
    <row r="6531" spans="1:7" x14ac:dyDescent="0.25">
      <c r="A6531" s="66" t="str">
        <f t="shared" si="102"/>
        <v>2014, West Midlands, Unk/Oth, 50-59, Other</v>
      </c>
      <c r="B6531">
        <v>2014</v>
      </c>
      <c r="C6531" t="s">
        <v>71</v>
      </c>
      <c r="D6531" t="s">
        <v>16</v>
      </c>
      <c r="E6531" t="s">
        <v>26</v>
      </c>
      <c r="F6531" t="s">
        <v>97</v>
      </c>
      <c r="G6531">
        <v>507</v>
      </c>
    </row>
    <row r="6532" spans="1:7" x14ac:dyDescent="0.25">
      <c r="A6532" s="66" t="str">
        <f t="shared" si="102"/>
        <v>2014, Yorkshire and The Humber, Unk/Oth, 50-59, Other</v>
      </c>
      <c r="B6532">
        <v>2014</v>
      </c>
      <c r="C6532" t="s">
        <v>71</v>
      </c>
      <c r="D6532" t="s">
        <v>16</v>
      </c>
      <c r="E6532" t="s">
        <v>26</v>
      </c>
      <c r="F6532" t="s">
        <v>96</v>
      </c>
      <c r="G6532">
        <v>540</v>
      </c>
    </row>
    <row r="6533" spans="1:7" x14ac:dyDescent="0.25">
      <c r="A6533" s="66" t="str">
        <f t="shared" si="102"/>
        <v>2014, East Midlands, 1, 60-69, Other</v>
      </c>
      <c r="B6533">
        <v>2014</v>
      </c>
      <c r="C6533" t="s">
        <v>71</v>
      </c>
      <c r="D6533" t="s">
        <v>17</v>
      </c>
      <c r="E6533">
        <v>1</v>
      </c>
      <c r="F6533" t="s">
        <v>98</v>
      </c>
      <c r="G6533">
        <v>111</v>
      </c>
    </row>
    <row r="6534" spans="1:7" x14ac:dyDescent="0.25">
      <c r="A6534" s="66" t="str">
        <f t="shared" si="102"/>
        <v>2014, East of England, 1, 60-69, Other</v>
      </c>
      <c r="B6534">
        <v>2014</v>
      </c>
      <c r="C6534" t="s">
        <v>71</v>
      </c>
      <c r="D6534" t="s">
        <v>17</v>
      </c>
      <c r="E6534">
        <v>1</v>
      </c>
      <c r="F6534" t="s">
        <v>94</v>
      </c>
      <c r="G6534">
        <v>203</v>
      </c>
    </row>
    <row r="6535" spans="1:7" x14ac:dyDescent="0.25">
      <c r="A6535" s="66" t="str">
        <f t="shared" si="102"/>
        <v>2014, London, 1, 60-69, Other</v>
      </c>
      <c r="B6535">
        <v>2014</v>
      </c>
      <c r="C6535" t="s">
        <v>71</v>
      </c>
      <c r="D6535" t="s">
        <v>17</v>
      </c>
      <c r="E6535">
        <v>1</v>
      </c>
      <c r="F6535" t="s">
        <v>8</v>
      </c>
      <c r="G6535">
        <v>190</v>
      </c>
    </row>
    <row r="6536" spans="1:7" x14ac:dyDescent="0.25">
      <c r="A6536" s="66" t="str">
        <f t="shared" si="102"/>
        <v>2014, North East, 1, 60-69, Other</v>
      </c>
      <c r="B6536">
        <v>2014</v>
      </c>
      <c r="C6536" t="s">
        <v>71</v>
      </c>
      <c r="D6536" t="s">
        <v>17</v>
      </c>
      <c r="E6536">
        <v>1</v>
      </c>
      <c r="F6536" t="s">
        <v>99</v>
      </c>
      <c r="G6536">
        <v>70</v>
      </c>
    </row>
    <row r="6537" spans="1:7" x14ac:dyDescent="0.25">
      <c r="A6537" s="66" t="str">
        <f t="shared" si="102"/>
        <v>2014, North West, 1, 60-69, Other</v>
      </c>
      <c r="B6537">
        <v>2014</v>
      </c>
      <c r="C6537" t="s">
        <v>71</v>
      </c>
      <c r="D6537" t="s">
        <v>17</v>
      </c>
      <c r="E6537">
        <v>1</v>
      </c>
      <c r="F6537" t="s">
        <v>92</v>
      </c>
      <c r="G6537">
        <v>215</v>
      </c>
    </row>
    <row r="6538" spans="1:7" x14ac:dyDescent="0.25">
      <c r="A6538" s="66" t="str">
        <f t="shared" si="102"/>
        <v>2014, South East, 1, 60-69, Other</v>
      </c>
      <c r="B6538">
        <v>2014</v>
      </c>
      <c r="C6538" t="s">
        <v>71</v>
      </c>
      <c r="D6538" t="s">
        <v>17</v>
      </c>
      <c r="E6538">
        <v>1</v>
      </c>
      <c r="F6538" t="s">
        <v>93</v>
      </c>
      <c r="G6538">
        <v>210</v>
      </c>
    </row>
    <row r="6539" spans="1:7" x14ac:dyDescent="0.25">
      <c r="A6539" s="66" t="str">
        <f t="shared" si="102"/>
        <v>2014, South West, 1, 60-69, Other</v>
      </c>
      <c r="B6539">
        <v>2014</v>
      </c>
      <c r="C6539" t="s">
        <v>71</v>
      </c>
      <c r="D6539" t="s">
        <v>17</v>
      </c>
      <c r="E6539">
        <v>1</v>
      </c>
      <c r="F6539" t="s">
        <v>95</v>
      </c>
      <c r="G6539">
        <v>195</v>
      </c>
    </row>
    <row r="6540" spans="1:7" x14ac:dyDescent="0.25">
      <c r="A6540" s="66" t="str">
        <f t="shared" si="102"/>
        <v>2014, West Midlands, 1, 60-69, Other</v>
      </c>
      <c r="B6540">
        <v>2014</v>
      </c>
      <c r="C6540" t="s">
        <v>71</v>
      </c>
      <c r="D6540" t="s">
        <v>17</v>
      </c>
      <c r="E6540">
        <v>1</v>
      </c>
      <c r="F6540" t="s">
        <v>97</v>
      </c>
      <c r="G6540">
        <v>134</v>
      </c>
    </row>
    <row r="6541" spans="1:7" x14ac:dyDescent="0.25">
      <c r="A6541" s="66" t="str">
        <f t="shared" si="102"/>
        <v>2014, Yorkshire and The Humber, 1, 60-69, Other</v>
      </c>
      <c r="B6541">
        <v>2014</v>
      </c>
      <c r="C6541" t="s">
        <v>71</v>
      </c>
      <c r="D6541" t="s">
        <v>17</v>
      </c>
      <c r="E6541">
        <v>1</v>
      </c>
      <c r="F6541" t="s">
        <v>96</v>
      </c>
      <c r="G6541">
        <v>158</v>
      </c>
    </row>
    <row r="6542" spans="1:7" x14ac:dyDescent="0.25">
      <c r="A6542" s="66" t="str">
        <f t="shared" si="102"/>
        <v>2014, East Midlands, 2, 60-69, Other</v>
      </c>
      <c r="B6542">
        <v>2014</v>
      </c>
      <c r="C6542" t="s">
        <v>71</v>
      </c>
      <c r="D6542" t="s">
        <v>17</v>
      </c>
      <c r="E6542">
        <v>2</v>
      </c>
      <c r="F6542" t="s">
        <v>98</v>
      </c>
      <c r="G6542">
        <v>102</v>
      </c>
    </row>
    <row r="6543" spans="1:7" x14ac:dyDescent="0.25">
      <c r="A6543" s="66" t="str">
        <f t="shared" si="102"/>
        <v>2014, East of England, 2, 60-69, Other</v>
      </c>
      <c r="B6543">
        <v>2014</v>
      </c>
      <c r="C6543" t="s">
        <v>71</v>
      </c>
      <c r="D6543" t="s">
        <v>17</v>
      </c>
      <c r="E6543">
        <v>2</v>
      </c>
      <c r="F6543" t="s">
        <v>94</v>
      </c>
      <c r="G6543">
        <v>213</v>
      </c>
    </row>
    <row r="6544" spans="1:7" x14ac:dyDescent="0.25">
      <c r="A6544" s="66" t="str">
        <f t="shared" si="102"/>
        <v>2014, London, 2, 60-69, Other</v>
      </c>
      <c r="B6544">
        <v>2014</v>
      </c>
      <c r="C6544" t="s">
        <v>71</v>
      </c>
      <c r="D6544" t="s">
        <v>17</v>
      </c>
      <c r="E6544">
        <v>2</v>
      </c>
      <c r="F6544" t="s">
        <v>8</v>
      </c>
      <c r="G6544">
        <v>179</v>
      </c>
    </row>
    <row r="6545" spans="1:7" x14ac:dyDescent="0.25">
      <c r="A6545" s="66" t="str">
        <f t="shared" si="102"/>
        <v>2014, North East, 2, 60-69, Other</v>
      </c>
      <c r="B6545">
        <v>2014</v>
      </c>
      <c r="C6545" t="s">
        <v>71</v>
      </c>
      <c r="D6545" t="s">
        <v>17</v>
      </c>
      <c r="E6545">
        <v>2</v>
      </c>
      <c r="F6545" t="s">
        <v>99</v>
      </c>
      <c r="G6545">
        <v>72</v>
      </c>
    </row>
    <row r="6546" spans="1:7" x14ac:dyDescent="0.25">
      <c r="A6546" s="66" t="str">
        <f t="shared" si="102"/>
        <v>2014, North West, 2, 60-69, Other</v>
      </c>
      <c r="B6546">
        <v>2014</v>
      </c>
      <c r="C6546" t="s">
        <v>71</v>
      </c>
      <c r="D6546" t="s">
        <v>17</v>
      </c>
      <c r="E6546">
        <v>2</v>
      </c>
      <c r="F6546" t="s">
        <v>92</v>
      </c>
      <c r="G6546">
        <v>241</v>
      </c>
    </row>
    <row r="6547" spans="1:7" x14ac:dyDescent="0.25">
      <c r="A6547" s="66" t="str">
        <f t="shared" si="102"/>
        <v>2014, South East, 2, 60-69, Other</v>
      </c>
      <c r="B6547">
        <v>2014</v>
      </c>
      <c r="C6547" t="s">
        <v>71</v>
      </c>
      <c r="D6547" t="s">
        <v>17</v>
      </c>
      <c r="E6547">
        <v>2</v>
      </c>
      <c r="F6547" t="s">
        <v>93</v>
      </c>
      <c r="G6547">
        <v>243</v>
      </c>
    </row>
    <row r="6548" spans="1:7" x14ac:dyDescent="0.25">
      <c r="A6548" s="66" t="str">
        <f t="shared" si="102"/>
        <v>2014, South West, 2, 60-69, Other</v>
      </c>
      <c r="B6548">
        <v>2014</v>
      </c>
      <c r="C6548" t="s">
        <v>71</v>
      </c>
      <c r="D6548" t="s">
        <v>17</v>
      </c>
      <c r="E6548">
        <v>2</v>
      </c>
      <c r="F6548" t="s">
        <v>95</v>
      </c>
      <c r="G6548">
        <v>177</v>
      </c>
    </row>
    <row r="6549" spans="1:7" x14ac:dyDescent="0.25">
      <c r="A6549" s="66" t="str">
        <f t="shared" si="102"/>
        <v>2014, West Midlands, 2, 60-69, Other</v>
      </c>
      <c r="B6549">
        <v>2014</v>
      </c>
      <c r="C6549" t="s">
        <v>71</v>
      </c>
      <c r="D6549" t="s">
        <v>17</v>
      </c>
      <c r="E6549">
        <v>2</v>
      </c>
      <c r="F6549" t="s">
        <v>97</v>
      </c>
      <c r="G6549">
        <v>170</v>
      </c>
    </row>
    <row r="6550" spans="1:7" x14ac:dyDescent="0.25">
      <c r="A6550" s="66" t="str">
        <f t="shared" si="102"/>
        <v>2014, Yorkshire and The Humber, 2, 60-69, Other</v>
      </c>
      <c r="B6550">
        <v>2014</v>
      </c>
      <c r="C6550" t="s">
        <v>71</v>
      </c>
      <c r="D6550" t="s">
        <v>17</v>
      </c>
      <c r="E6550">
        <v>2</v>
      </c>
      <c r="F6550" t="s">
        <v>96</v>
      </c>
      <c r="G6550">
        <v>141</v>
      </c>
    </row>
    <row r="6551" spans="1:7" x14ac:dyDescent="0.25">
      <c r="A6551" s="66" t="str">
        <f t="shared" si="102"/>
        <v>2014, East Midlands, 3, 60-69, Other</v>
      </c>
      <c r="B6551">
        <v>2014</v>
      </c>
      <c r="C6551" t="s">
        <v>71</v>
      </c>
      <c r="D6551" t="s">
        <v>17</v>
      </c>
      <c r="E6551">
        <v>3</v>
      </c>
      <c r="F6551" t="s">
        <v>98</v>
      </c>
      <c r="G6551">
        <v>152</v>
      </c>
    </row>
    <row r="6552" spans="1:7" x14ac:dyDescent="0.25">
      <c r="A6552" s="66" t="str">
        <f t="shared" si="102"/>
        <v>2014, East of England, 3, 60-69, Other</v>
      </c>
      <c r="B6552">
        <v>2014</v>
      </c>
      <c r="C6552" t="s">
        <v>71</v>
      </c>
      <c r="D6552" t="s">
        <v>17</v>
      </c>
      <c r="E6552">
        <v>3</v>
      </c>
      <c r="F6552" t="s">
        <v>94</v>
      </c>
      <c r="G6552">
        <v>293</v>
      </c>
    </row>
    <row r="6553" spans="1:7" x14ac:dyDescent="0.25">
      <c r="A6553" s="66" t="str">
        <f t="shared" si="102"/>
        <v>2014, London, 3, 60-69, Other</v>
      </c>
      <c r="B6553">
        <v>2014</v>
      </c>
      <c r="C6553" t="s">
        <v>71</v>
      </c>
      <c r="D6553" t="s">
        <v>17</v>
      </c>
      <c r="E6553">
        <v>3</v>
      </c>
      <c r="F6553" t="s">
        <v>8</v>
      </c>
      <c r="G6553">
        <v>216</v>
      </c>
    </row>
    <row r="6554" spans="1:7" x14ac:dyDescent="0.25">
      <c r="A6554" s="66" t="str">
        <f t="shared" si="102"/>
        <v>2014, North East, 3, 60-69, Other</v>
      </c>
      <c r="B6554">
        <v>2014</v>
      </c>
      <c r="C6554" t="s">
        <v>71</v>
      </c>
      <c r="D6554" t="s">
        <v>17</v>
      </c>
      <c r="E6554">
        <v>3</v>
      </c>
      <c r="F6554" t="s">
        <v>99</v>
      </c>
      <c r="G6554">
        <v>126</v>
      </c>
    </row>
    <row r="6555" spans="1:7" x14ac:dyDescent="0.25">
      <c r="A6555" s="66" t="str">
        <f t="shared" si="102"/>
        <v>2014, North West, 3, 60-69, Other</v>
      </c>
      <c r="B6555">
        <v>2014</v>
      </c>
      <c r="C6555" t="s">
        <v>71</v>
      </c>
      <c r="D6555" t="s">
        <v>17</v>
      </c>
      <c r="E6555">
        <v>3</v>
      </c>
      <c r="F6555" t="s">
        <v>92</v>
      </c>
      <c r="G6555">
        <v>345</v>
      </c>
    </row>
    <row r="6556" spans="1:7" x14ac:dyDescent="0.25">
      <c r="A6556" s="66" t="str">
        <f t="shared" si="102"/>
        <v>2014, South East, 3, 60-69, Other</v>
      </c>
      <c r="B6556">
        <v>2014</v>
      </c>
      <c r="C6556" t="s">
        <v>71</v>
      </c>
      <c r="D6556" t="s">
        <v>17</v>
      </c>
      <c r="E6556">
        <v>3</v>
      </c>
      <c r="F6556" t="s">
        <v>93</v>
      </c>
      <c r="G6556">
        <v>308</v>
      </c>
    </row>
    <row r="6557" spans="1:7" x14ac:dyDescent="0.25">
      <c r="A6557" s="66" t="str">
        <f t="shared" si="102"/>
        <v>2014, South West, 3, 60-69, Other</v>
      </c>
      <c r="B6557">
        <v>2014</v>
      </c>
      <c r="C6557" t="s">
        <v>71</v>
      </c>
      <c r="D6557" t="s">
        <v>17</v>
      </c>
      <c r="E6557">
        <v>3</v>
      </c>
      <c r="F6557" t="s">
        <v>95</v>
      </c>
      <c r="G6557">
        <v>251</v>
      </c>
    </row>
    <row r="6558" spans="1:7" x14ac:dyDescent="0.25">
      <c r="A6558" s="66" t="str">
        <f t="shared" si="102"/>
        <v>2014, West Midlands, 3, 60-69, Other</v>
      </c>
      <c r="B6558">
        <v>2014</v>
      </c>
      <c r="C6558" t="s">
        <v>71</v>
      </c>
      <c r="D6558" t="s">
        <v>17</v>
      </c>
      <c r="E6558">
        <v>3</v>
      </c>
      <c r="F6558" t="s">
        <v>97</v>
      </c>
      <c r="G6558">
        <v>233</v>
      </c>
    </row>
    <row r="6559" spans="1:7" x14ac:dyDescent="0.25">
      <c r="A6559" s="66" t="str">
        <f t="shared" si="102"/>
        <v>2014, Yorkshire and The Humber, 3, 60-69, Other</v>
      </c>
      <c r="B6559">
        <v>2014</v>
      </c>
      <c r="C6559" t="s">
        <v>71</v>
      </c>
      <c r="D6559" t="s">
        <v>17</v>
      </c>
      <c r="E6559">
        <v>3</v>
      </c>
      <c r="F6559" t="s">
        <v>96</v>
      </c>
      <c r="G6559">
        <v>184</v>
      </c>
    </row>
    <row r="6560" spans="1:7" x14ac:dyDescent="0.25">
      <c r="A6560" s="66" t="str">
        <f t="shared" si="102"/>
        <v>2014, East Midlands, 4, 60-69, Other</v>
      </c>
      <c r="B6560">
        <v>2014</v>
      </c>
      <c r="C6560" t="s">
        <v>71</v>
      </c>
      <c r="D6560" t="s">
        <v>17</v>
      </c>
      <c r="E6560">
        <v>4</v>
      </c>
      <c r="F6560" t="s">
        <v>98</v>
      </c>
      <c r="G6560">
        <v>349</v>
      </c>
    </row>
    <row r="6561" spans="1:7" x14ac:dyDescent="0.25">
      <c r="A6561" s="66" t="str">
        <f t="shared" si="102"/>
        <v>2014, East of England, 4, 60-69, Other</v>
      </c>
      <c r="B6561">
        <v>2014</v>
      </c>
      <c r="C6561" t="s">
        <v>71</v>
      </c>
      <c r="D6561" t="s">
        <v>17</v>
      </c>
      <c r="E6561">
        <v>4</v>
      </c>
      <c r="F6561" t="s">
        <v>94</v>
      </c>
      <c r="G6561">
        <v>516</v>
      </c>
    </row>
    <row r="6562" spans="1:7" x14ac:dyDescent="0.25">
      <c r="A6562" s="66" t="str">
        <f t="shared" si="102"/>
        <v>2014, London, 4, 60-69, Other</v>
      </c>
      <c r="B6562">
        <v>2014</v>
      </c>
      <c r="C6562" t="s">
        <v>71</v>
      </c>
      <c r="D6562" t="s">
        <v>17</v>
      </c>
      <c r="E6562">
        <v>4</v>
      </c>
      <c r="F6562" t="s">
        <v>8</v>
      </c>
      <c r="G6562">
        <v>509</v>
      </c>
    </row>
    <row r="6563" spans="1:7" x14ac:dyDescent="0.25">
      <c r="A6563" s="66" t="str">
        <f t="shared" si="102"/>
        <v>2014, North East, 4, 60-69, Other</v>
      </c>
      <c r="B6563">
        <v>2014</v>
      </c>
      <c r="C6563" t="s">
        <v>71</v>
      </c>
      <c r="D6563" t="s">
        <v>17</v>
      </c>
      <c r="E6563">
        <v>4</v>
      </c>
      <c r="F6563" t="s">
        <v>99</v>
      </c>
      <c r="G6563">
        <v>287</v>
      </c>
    </row>
    <row r="6564" spans="1:7" x14ac:dyDescent="0.25">
      <c r="A6564" s="66" t="str">
        <f t="shared" si="102"/>
        <v>2014, North West, 4, 60-69, Other</v>
      </c>
      <c r="B6564">
        <v>2014</v>
      </c>
      <c r="C6564" t="s">
        <v>71</v>
      </c>
      <c r="D6564" t="s">
        <v>17</v>
      </c>
      <c r="E6564">
        <v>4</v>
      </c>
      <c r="F6564" t="s">
        <v>92</v>
      </c>
      <c r="G6564">
        <v>665</v>
      </c>
    </row>
    <row r="6565" spans="1:7" x14ac:dyDescent="0.25">
      <c r="A6565" s="66" t="str">
        <f t="shared" si="102"/>
        <v>2014, South East, 4, 60-69, Other</v>
      </c>
      <c r="B6565">
        <v>2014</v>
      </c>
      <c r="C6565" t="s">
        <v>71</v>
      </c>
      <c r="D6565" t="s">
        <v>17</v>
      </c>
      <c r="E6565">
        <v>4</v>
      </c>
      <c r="F6565" t="s">
        <v>93</v>
      </c>
      <c r="G6565">
        <v>661</v>
      </c>
    </row>
    <row r="6566" spans="1:7" x14ac:dyDescent="0.25">
      <c r="A6566" s="66" t="str">
        <f t="shared" si="102"/>
        <v>2014, South West, 4, 60-69, Other</v>
      </c>
      <c r="B6566">
        <v>2014</v>
      </c>
      <c r="C6566" t="s">
        <v>71</v>
      </c>
      <c r="D6566" t="s">
        <v>17</v>
      </c>
      <c r="E6566">
        <v>4</v>
      </c>
      <c r="F6566" t="s">
        <v>95</v>
      </c>
      <c r="G6566">
        <v>465</v>
      </c>
    </row>
    <row r="6567" spans="1:7" x14ac:dyDescent="0.25">
      <c r="A6567" s="66" t="str">
        <f t="shared" si="102"/>
        <v>2014, West Midlands, 4, 60-69, Other</v>
      </c>
      <c r="B6567">
        <v>2014</v>
      </c>
      <c r="C6567" t="s">
        <v>71</v>
      </c>
      <c r="D6567" t="s">
        <v>17</v>
      </c>
      <c r="E6567">
        <v>4</v>
      </c>
      <c r="F6567" t="s">
        <v>97</v>
      </c>
      <c r="G6567">
        <v>492</v>
      </c>
    </row>
    <row r="6568" spans="1:7" x14ac:dyDescent="0.25">
      <c r="A6568" s="66" t="str">
        <f t="shared" si="102"/>
        <v>2014, Yorkshire and The Humber, 4, 60-69, Other</v>
      </c>
      <c r="B6568">
        <v>2014</v>
      </c>
      <c r="C6568" t="s">
        <v>71</v>
      </c>
      <c r="D6568" t="s">
        <v>17</v>
      </c>
      <c r="E6568">
        <v>4</v>
      </c>
      <c r="F6568" t="s">
        <v>96</v>
      </c>
      <c r="G6568">
        <v>484</v>
      </c>
    </row>
    <row r="6569" spans="1:7" x14ac:dyDescent="0.25">
      <c r="A6569" s="66" t="str">
        <f t="shared" si="102"/>
        <v>2014, East Midlands, Unk/Oth, 60-69, Other</v>
      </c>
      <c r="B6569">
        <v>2014</v>
      </c>
      <c r="C6569" t="s">
        <v>71</v>
      </c>
      <c r="D6569" t="s">
        <v>17</v>
      </c>
      <c r="E6569" t="s">
        <v>26</v>
      </c>
      <c r="F6569" t="s">
        <v>98</v>
      </c>
      <c r="G6569">
        <v>953</v>
      </c>
    </row>
    <row r="6570" spans="1:7" x14ac:dyDescent="0.25">
      <c r="A6570" s="66" t="str">
        <f t="shared" si="102"/>
        <v>2014, East of England, Unk/Oth, 60-69, Other</v>
      </c>
      <c r="B6570">
        <v>2014</v>
      </c>
      <c r="C6570" t="s">
        <v>71</v>
      </c>
      <c r="D6570" t="s">
        <v>17</v>
      </c>
      <c r="E6570" t="s">
        <v>26</v>
      </c>
      <c r="F6570" t="s">
        <v>94</v>
      </c>
      <c r="G6570">
        <v>750</v>
      </c>
    </row>
    <row r="6571" spans="1:7" x14ac:dyDescent="0.25">
      <c r="A6571" s="66" t="str">
        <f t="shared" si="102"/>
        <v>2014, London, Unk/Oth, 60-69, Other</v>
      </c>
      <c r="B6571">
        <v>2014</v>
      </c>
      <c r="C6571" t="s">
        <v>71</v>
      </c>
      <c r="D6571" t="s">
        <v>17</v>
      </c>
      <c r="E6571" t="s">
        <v>26</v>
      </c>
      <c r="F6571" t="s">
        <v>8</v>
      </c>
      <c r="G6571">
        <v>931</v>
      </c>
    </row>
    <row r="6572" spans="1:7" x14ac:dyDescent="0.25">
      <c r="A6572" s="66" t="str">
        <f t="shared" si="102"/>
        <v>2014, North East, Unk/Oth, 60-69, Other</v>
      </c>
      <c r="B6572">
        <v>2014</v>
      </c>
      <c r="C6572" t="s">
        <v>71</v>
      </c>
      <c r="D6572" t="s">
        <v>17</v>
      </c>
      <c r="E6572" t="s">
        <v>26</v>
      </c>
      <c r="F6572" t="s">
        <v>99</v>
      </c>
      <c r="G6572">
        <v>525</v>
      </c>
    </row>
    <row r="6573" spans="1:7" x14ac:dyDescent="0.25">
      <c r="A6573" s="66" t="str">
        <f t="shared" si="102"/>
        <v>2014, North West, Unk/Oth, 60-69, Other</v>
      </c>
      <c r="B6573">
        <v>2014</v>
      </c>
      <c r="C6573" t="s">
        <v>71</v>
      </c>
      <c r="D6573" t="s">
        <v>17</v>
      </c>
      <c r="E6573" t="s">
        <v>26</v>
      </c>
      <c r="F6573" t="s">
        <v>92</v>
      </c>
      <c r="G6573">
        <v>1301</v>
      </c>
    </row>
    <row r="6574" spans="1:7" x14ac:dyDescent="0.25">
      <c r="A6574" s="66" t="str">
        <f t="shared" si="102"/>
        <v>2014, South East, Unk/Oth, 60-69, Other</v>
      </c>
      <c r="B6574">
        <v>2014</v>
      </c>
      <c r="C6574" t="s">
        <v>71</v>
      </c>
      <c r="D6574" t="s">
        <v>17</v>
      </c>
      <c r="E6574" t="s">
        <v>26</v>
      </c>
      <c r="F6574" t="s">
        <v>93</v>
      </c>
      <c r="G6574">
        <v>1577</v>
      </c>
    </row>
    <row r="6575" spans="1:7" x14ac:dyDescent="0.25">
      <c r="A6575" s="66" t="str">
        <f t="shared" si="102"/>
        <v>2014, South West, Unk/Oth, 60-69, Other</v>
      </c>
      <c r="B6575">
        <v>2014</v>
      </c>
      <c r="C6575" t="s">
        <v>71</v>
      </c>
      <c r="D6575" t="s">
        <v>17</v>
      </c>
      <c r="E6575" t="s">
        <v>26</v>
      </c>
      <c r="F6575" t="s">
        <v>95</v>
      </c>
      <c r="G6575">
        <v>944</v>
      </c>
    </row>
    <row r="6576" spans="1:7" x14ac:dyDescent="0.25">
      <c r="A6576" s="66" t="str">
        <f t="shared" si="102"/>
        <v>2014, West Midlands, Unk/Oth, 60-69, Other</v>
      </c>
      <c r="B6576">
        <v>2014</v>
      </c>
      <c r="C6576" t="s">
        <v>71</v>
      </c>
      <c r="D6576" t="s">
        <v>17</v>
      </c>
      <c r="E6576" t="s">
        <v>26</v>
      </c>
      <c r="F6576" t="s">
        <v>97</v>
      </c>
      <c r="G6576">
        <v>965</v>
      </c>
    </row>
    <row r="6577" spans="1:7" x14ac:dyDescent="0.25">
      <c r="A6577" s="66" t="str">
        <f t="shared" si="102"/>
        <v>2014, Yorkshire and The Humber, Unk/Oth, 60-69, Other</v>
      </c>
      <c r="B6577">
        <v>2014</v>
      </c>
      <c r="C6577" t="s">
        <v>71</v>
      </c>
      <c r="D6577" t="s">
        <v>17</v>
      </c>
      <c r="E6577" t="s">
        <v>26</v>
      </c>
      <c r="F6577" t="s">
        <v>96</v>
      </c>
      <c r="G6577">
        <v>1018</v>
      </c>
    </row>
    <row r="6578" spans="1:7" x14ac:dyDescent="0.25">
      <c r="A6578" s="66" t="str">
        <f t="shared" si="102"/>
        <v>2014, East Midlands, 1, 70-79, Other</v>
      </c>
      <c r="B6578">
        <v>2014</v>
      </c>
      <c r="C6578" t="s">
        <v>71</v>
      </c>
      <c r="D6578" t="s">
        <v>18</v>
      </c>
      <c r="E6578">
        <v>1</v>
      </c>
      <c r="F6578" t="s">
        <v>98</v>
      </c>
      <c r="G6578">
        <v>112</v>
      </c>
    </row>
    <row r="6579" spans="1:7" x14ac:dyDescent="0.25">
      <c r="A6579" s="66" t="str">
        <f t="shared" si="102"/>
        <v>2014, East of England, 1, 70-79, Other</v>
      </c>
      <c r="B6579">
        <v>2014</v>
      </c>
      <c r="C6579" t="s">
        <v>71</v>
      </c>
      <c r="D6579" t="s">
        <v>18</v>
      </c>
      <c r="E6579">
        <v>1</v>
      </c>
      <c r="F6579" t="s">
        <v>94</v>
      </c>
      <c r="G6579">
        <v>224</v>
      </c>
    </row>
    <row r="6580" spans="1:7" x14ac:dyDescent="0.25">
      <c r="A6580" s="66" t="str">
        <f t="shared" si="102"/>
        <v>2014, London, 1, 70-79, Other</v>
      </c>
      <c r="B6580">
        <v>2014</v>
      </c>
      <c r="C6580" t="s">
        <v>71</v>
      </c>
      <c r="D6580" t="s">
        <v>18</v>
      </c>
      <c r="E6580">
        <v>1</v>
      </c>
      <c r="F6580" t="s">
        <v>8</v>
      </c>
      <c r="G6580">
        <v>151</v>
      </c>
    </row>
    <row r="6581" spans="1:7" x14ac:dyDescent="0.25">
      <c r="A6581" s="66" t="str">
        <f t="shared" si="102"/>
        <v>2014, North East, 1, 70-79, Other</v>
      </c>
      <c r="B6581">
        <v>2014</v>
      </c>
      <c r="C6581" t="s">
        <v>71</v>
      </c>
      <c r="D6581" t="s">
        <v>18</v>
      </c>
      <c r="E6581">
        <v>1</v>
      </c>
      <c r="F6581" t="s">
        <v>99</v>
      </c>
      <c r="G6581">
        <v>72</v>
      </c>
    </row>
    <row r="6582" spans="1:7" x14ac:dyDescent="0.25">
      <c r="A6582" s="66" t="str">
        <f t="shared" si="102"/>
        <v>2014, North West, 1, 70-79, Other</v>
      </c>
      <c r="B6582">
        <v>2014</v>
      </c>
      <c r="C6582" t="s">
        <v>71</v>
      </c>
      <c r="D6582" t="s">
        <v>18</v>
      </c>
      <c r="E6582">
        <v>1</v>
      </c>
      <c r="F6582" t="s">
        <v>92</v>
      </c>
      <c r="G6582">
        <v>205</v>
      </c>
    </row>
    <row r="6583" spans="1:7" x14ac:dyDescent="0.25">
      <c r="A6583" s="66" t="str">
        <f t="shared" si="102"/>
        <v>2014, South East, 1, 70-79, Other</v>
      </c>
      <c r="B6583">
        <v>2014</v>
      </c>
      <c r="C6583" t="s">
        <v>71</v>
      </c>
      <c r="D6583" t="s">
        <v>18</v>
      </c>
      <c r="E6583">
        <v>1</v>
      </c>
      <c r="F6583" t="s">
        <v>93</v>
      </c>
      <c r="G6583">
        <v>219</v>
      </c>
    </row>
    <row r="6584" spans="1:7" x14ac:dyDescent="0.25">
      <c r="A6584" s="66" t="str">
        <f t="shared" si="102"/>
        <v>2014, South West, 1, 70-79, Other</v>
      </c>
      <c r="B6584">
        <v>2014</v>
      </c>
      <c r="C6584" t="s">
        <v>71</v>
      </c>
      <c r="D6584" t="s">
        <v>18</v>
      </c>
      <c r="E6584">
        <v>1</v>
      </c>
      <c r="F6584" t="s">
        <v>95</v>
      </c>
      <c r="G6584">
        <v>195</v>
      </c>
    </row>
    <row r="6585" spans="1:7" x14ac:dyDescent="0.25">
      <c r="A6585" s="66" t="str">
        <f t="shared" si="102"/>
        <v>2014, West Midlands, 1, 70-79, Other</v>
      </c>
      <c r="B6585">
        <v>2014</v>
      </c>
      <c r="C6585" t="s">
        <v>71</v>
      </c>
      <c r="D6585" t="s">
        <v>18</v>
      </c>
      <c r="E6585">
        <v>1</v>
      </c>
      <c r="F6585" t="s">
        <v>97</v>
      </c>
      <c r="G6585">
        <v>126</v>
      </c>
    </row>
    <row r="6586" spans="1:7" x14ac:dyDescent="0.25">
      <c r="A6586" s="66" t="str">
        <f t="shared" si="102"/>
        <v>2014, Yorkshire and The Humber, 1, 70-79, Other</v>
      </c>
      <c r="B6586">
        <v>2014</v>
      </c>
      <c r="C6586" t="s">
        <v>71</v>
      </c>
      <c r="D6586" t="s">
        <v>18</v>
      </c>
      <c r="E6586">
        <v>1</v>
      </c>
      <c r="F6586" t="s">
        <v>96</v>
      </c>
      <c r="G6586">
        <v>128</v>
      </c>
    </row>
    <row r="6587" spans="1:7" x14ac:dyDescent="0.25">
      <c r="A6587" s="66" t="str">
        <f t="shared" si="102"/>
        <v>2014, East Midlands, 2, 70-79, Other</v>
      </c>
      <c r="B6587">
        <v>2014</v>
      </c>
      <c r="C6587" t="s">
        <v>71</v>
      </c>
      <c r="D6587" t="s">
        <v>18</v>
      </c>
      <c r="E6587">
        <v>2</v>
      </c>
      <c r="F6587" t="s">
        <v>98</v>
      </c>
      <c r="G6587">
        <v>129</v>
      </c>
    </row>
    <row r="6588" spans="1:7" x14ac:dyDescent="0.25">
      <c r="A6588" s="66" t="str">
        <f t="shared" si="102"/>
        <v>2014, East of England, 2, 70-79, Other</v>
      </c>
      <c r="B6588">
        <v>2014</v>
      </c>
      <c r="C6588" t="s">
        <v>71</v>
      </c>
      <c r="D6588" t="s">
        <v>18</v>
      </c>
      <c r="E6588">
        <v>2</v>
      </c>
      <c r="F6588" t="s">
        <v>94</v>
      </c>
      <c r="G6588">
        <v>237</v>
      </c>
    </row>
    <row r="6589" spans="1:7" x14ac:dyDescent="0.25">
      <c r="A6589" s="66" t="str">
        <f t="shared" si="102"/>
        <v>2014, London, 2, 70-79, Other</v>
      </c>
      <c r="B6589">
        <v>2014</v>
      </c>
      <c r="C6589" t="s">
        <v>71</v>
      </c>
      <c r="D6589" t="s">
        <v>18</v>
      </c>
      <c r="E6589">
        <v>2</v>
      </c>
      <c r="F6589" t="s">
        <v>8</v>
      </c>
      <c r="G6589">
        <v>172</v>
      </c>
    </row>
    <row r="6590" spans="1:7" x14ac:dyDescent="0.25">
      <c r="A6590" s="66" t="str">
        <f t="shared" si="102"/>
        <v>2014, North East, 2, 70-79, Other</v>
      </c>
      <c r="B6590">
        <v>2014</v>
      </c>
      <c r="C6590" t="s">
        <v>71</v>
      </c>
      <c r="D6590" t="s">
        <v>18</v>
      </c>
      <c r="E6590">
        <v>2</v>
      </c>
      <c r="F6590" t="s">
        <v>99</v>
      </c>
      <c r="G6590">
        <v>80</v>
      </c>
    </row>
    <row r="6591" spans="1:7" x14ac:dyDescent="0.25">
      <c r="A6591" s="66" t="str">
        <f t="shared" si="102"/>
        <v>2014, North West, 2, 70-79, Other</v>
      </c>
      <c r="B6591">
        <v>2014</v>
      </c>
      <c r="C6591" t="s">
        <v>71</v>
      </c>
      <c r="D6591" t="s">
        <v>18</v>
      </c>
      <c r="E6591">
        <v>2</v>
      </c>
      <c r="F6591" t="s">
        <v>92</v>
      </c>
      <c r="G6591">
        <v>282</v>
      </c>
    </row>
    <row r="6592" spans="1:7" x14ac:dyDescent="0.25">
      <c r="A6592" s="66" t="str">
        <f t="shared" si="102"/>
        <v>2014, South East, 2, 70-79, Other</v>
      </c>
      <c r="B6592">
        <v>2014</v>
      </c>
      <c r="C6592" t="s">
        <v>71</v>
      </c>
      <c r="D6592" t="s">
        <v>18</v>
      </c>
      <c r="E6592">
        <v>2</v>
      </c>
      <c r="F6592" t="s">
        <v>93</v>
      </c>
      <c r="G6592">
        <v>223</v>
      </c>
    </row>
    <row r="6593" spans="1:7" x14ac:dyDescent="0.25">
      <c r="A6593" s="66" t="str">
        <f t="shared" si="102"/>
        <v>2014, South West, 2, 70-79, Other</v>
      </c>
      <c r="B6593">
        <v>2014</v>
      </c>
      <c r="C6593" t="s">
        <v>71</v>
      </c>
      <c r="D6593" t="s">
        <v>18</v>
      </c>
      <c r="E6593">
        <v>2</v>
      </c>
      <c r="F6593" t="s">
        <v>95</v>
      </c>
      <c r="G6593">
        <v>224</v>
      </c>
    </row>
    <row r="6594" spans="1:7" x14ac:dyDescent="0.25">
      <c r="A6594" s="66" t="str">
        <f t="shared" ref="A6594:A6657" si="103">B6594&amp;", "&amp;F6594&amp;", "&amp;E6594&amp;", "&amp;D6594&amp;", "&amp;C6594</f>
        <v>2014, West Midlands, 2, 70-79, Other</v>
      </c>
      <c r="B6594">
        <v>2014</v>
      </c>
      <c r="C6594" t="s">
        <v>71</v>
      </c>
      <c r="D6594" t="s">
        <v>18</v>
      </c>
      <c r="E6594">
        <v>2</v>
      </c>
      <c r="F6594" t="s">
        <v>97</v>
      </c>
      <c r="G6594">
        <v>208</v>
      </c>
    </row>
    <row r="6595" spans="1:7" x14ac:dyDescent="0.25">
      <c r="A6595" s="66" t="str">
        <f t="shared" si="103"/>
        <v>2014, Yorkshire and The Humber, 2, 70-79, Other</v>
      </c>
      <c r="B6595">
        <v>2014</v>
      </c>
      <c r="C6595" t="s">
        <v>71</v>
      </c>
      <c r="D6595" t="s">
        <v>18</v>
      </c>
      <c r="E6595">
        <v>2</v>
      </c>
      <c r="F6595" t="s">
        <v>96</v>
      </c>
      <c r="G6595">
        <v>155</v>
      </c>
    </row>
    <row r="6596" spans="1:7" x14ac:dyDescent="0.25">
      <c r="A6596" s="66" t="str">
        <f t="shared" si="103"/>
        <v>2014, East Midlands, 3, 70-79, Other</v>
      </c>
      <c r="B6596">
        <v>2014</v>
      </c>
      <c r="C6596" t="s">
        <v>71</v>
      </c>
      <c r="D6596" t="s">
        <v>18</v>
      </c>
      <c r="E6596">
        <v>3</v>
      </c>
      <c r="F6596" t="s">
        <v>98</v>
      </c>
      <c r="G6596">
        <v>142</v>
      </c>
    </row>
    <row r="6597" spans="1:7" x14ac:dyDescent="0.25">
      <c r="A6597" s="66" t="str">
        <f t="shared" si="103"/>
        <v>2014, East of England, 3, 70-79, Other</v>
      </c>
      <c r="B6597">
        <v>2014</v>
      </c>
      <c r="C6597" t="s">
        <v>71</v>
      </c>
      <c r="D6597" t="s">
        <v>18</v>
      </c>
      <c r="E6597">
        <v>3</v>
      </c>
      <c r="F6597" t="s">
        <v>94</v>
      </c>
      <c r="G6597">
        <v>310</v>
      </c>
    </row>
    <row r="6598" spans="1:7" x14ac:dyDescent="0.25">
      <c r="A6598" s="66" t="str">
        <f t="shared" si="103"/>
        <v>2014, London, 3, 70-79, Other</v>
      </c>
      <c r="B6598">
        <v>2014</v>
      </c>
      <c r="C6598" t="s">
        <v>71</v>
      </c>
      <c r="D6598" t="s">
        <v>18</v>
      </c>
      <c r="E6598">
        <v>3</v>
      </c>
      <c r="F6598" t="s">
        <v>8</v>
      </c>
      <c r="G6598">
        <v>229</v>
      </c>
    </row>
    <row r="6599" spans="1:7" x14ac:dyDescent="0.25">
      <c r="A6599" s="66" t="str">
        <f t="shared" si="103"/>
        <v>2014, North East, 3, 70-79, Other</v>
      </c>
      <c r="B6599">
        <v>2014</v>
      </c>
      <c r="C6599" t="s">
        <v>71</v>
      </c>
      <c r="D6599" t="s">
        <v>18</v>
      </c>
      <c r="E6599">
        <v>3</v>
      </c>
      <c r="F6599" t="s">
        <v>99</v>
      </c>
      <c r="G6599">
        <v>117</v>
      </c>
    </row>
    <row r="6600" spans="1:7" x14ac:dyDescent="0.25">
      <c r="A6600" s="66" t="str">
        <f t="shared" si="103"/>
        <v>2014, North West, 3, 70-79, Other</v>
      </c>
      <c r="B6600">
        <v>2014</v>
      </c>
      <c r="C6600" t="s">
        <v>71</v>
      </c>
      <c r="D6600" t="s">
        <v>18</v>
      </c>
      <c r="E6600">
        <v>3</v>
      </c>
      <c r="F6600" t="s">
        <v>92</v>
      </c>
      <c r="G6600">
        <v>350</v>
      </c>
    </row>
    <row r="6601" spans="1:7" x14ac:dyDescent="0.25">
      <c r="A6601" s="66" t="str">
        <f t="shared" si="103"/>
        <v>2014, South East, 3, 70-79, Other</v>
      </c>
      <c r="B6601">
        <v>2014</v>
      </c>
      <c r="C6601" t="s">
        <v>71</v>
      </c>
      <c r="D6601" t="s">
        <v>18</v>
      </c>
      <c r="E6601">
        <v>3</v>
      </c>
      <c r="F6601" t="s">
        <v>93</v>
      </c>
      <c r="G6601">
        <v>342</v>
      </c>
    </row>
    <row r="6602" spans="1:7" x14ac:dyDescent="0.25">
      <c r="A6602" s="66" t="str">
        <f t="shared" si="103"/>
        <v>2014, South West, 3, 70-79, Other</v>
      </c>
      <c r="B6602">
        <v>2014</v>
      </c>
      <c r="C6602" t="s">
        <v>71</v>
      </c>
      <c r="D6602" t="s">
        <v>18</v>
      </c>
      <c r="E6602">
        <v>3</v>
      </c>
      <c r="F6602" t="s">
        <v>95</v>
      </c>
      <c r="G6602">
        <v>273</v>
      </c>
    </row>
    <row r="6603" spans="1:7" x14ac:dyDescent="0.25">
      <c r="A6603" s="66" t="str">
        <f t="shared" si="103"/>
        <v>2014, West Midlands, 3, 70-79, Other</v>
      </c>
      <c r="B6603">
        <v>2014</v>
      </c>
      <c r="C6603" t="s">
        <v>71</v>
      </c>
      <c r="D6603" t="s">
        <v>18</v>
      </c>
      <c r="E6603">
        <v>3</v>
      </c>
      <c r="F6603" t="s">
        <v>97</v>
      </c>
      <c r="G6603">
        <v>233</v>
      </c>
    </row>
    <row r="6604" spans="1:7" x14ac:dyDescent="0.25">
      <c r="A6604" s="66" t="str">
        <f t="shared" si="103"/>
        <v>2014, Yorkshire and The Humber, 3, 70-79, Other</v>
      </c>
      <c r="B6604">
        <v>2014</v>
      </c>
      <c r="C6604" t="s">
        <v>71</v>
      </c>
      <c r="D6604" t="s">
        <v>18</v>
      </c>
      <c r="E6604">
        <v>3</v>
      </c>
      <c r="F6604" t="s">
        <v>96</v>
      </c>
      <c r="G6604">
        <v>182</v>
      </c>
    </row>
    <row r="6605" spans="1:7" x14ac:dyDescent="0.25">
      <c r="A6605" s="66" t="str">
        <f t="shared" si="103"/>
        <v>2014, East Midlands, 4, 70-79, Other</v>
      </c>
      <c r="B6605">
        <v>2014</v>
      </c>
      <c r="C6605" t="s">
        <v>71</v>
      </c>
      <c r="D6605" t="s">
        <v>18</v>
      </c>
      <c r="E6605">
        <v>4</v>
      </c>
      <c r="F6605" t="s">
        <v>98</v>
      </c>
      <c r="G6605">
        <v>336</v>
      </c>
    </row>
    <row r="6606" spans="1:7" x14ac:dyDescent="0.25">
      <c r="A6606" s="66" t="str">
        <f t="shared" si="103"/>
        <v>2014, East of England, 4, 70-79, Other</v>
      </c>
      <c r="B6606">
        <v>2014</v>
      </c>
      <c r="C6606" t="s">
        <v>71</v>
      </c>
      <c r="D6606" t="s">
        <v>18</v>
      </c>
      <c r="E6606">
        <v>4</v>
      </c>
      <c r="F6606" t="s">
        <v>94</v>
      </c>
      <c r="G6606">
        <v>547</v>
      </c>
    </row>
    <row r="6607" spans="1:7" x14ac:dyDescent="0.25">
      <c r="A6607" s="66" t="str">
        <f t="shared" si="103"/>
        <v>2014, London, 4, 70-79, Other</v>
      </c>
      <c r="B6607">
        <v>2014</v>
      </c>
      <c r="C6607" t="s">
        <v>71</v>
      </c>
      <c r="D6607" t="s">
        <v>18</v>
      </c>
      <c r="E6607">
        <v>4</v>
      </c>
      <c r="F6607" t="s">
        <v>8</v>
      </c>
      <c r="G6607">
        <v>500</v>
      </c>
    </row>
    <row r="6608" spans="1:7" x14ac:dyDescent="0.25">
      <c r="A6608" s="66" t="str">
        <f t="shared" si="103"/>
        <v>2014, North East, 4, 70-79, Other</v>
      </c>
      <c r="B6608">
        <v>2014</v>
      </c>
      <c r="C6608" t="s">
        <v>71</v>
      </c>
      <c r="D6608" t="s">
        <v>18</v>
      </c>
      <c r="E6608">
        <v>4</v>
      </c>
      <c r="F6608" t="s">
        <v>99</v>
      </c>
      <c r="G6608">
        <v>259</v>
      </c>
    </row>
    <row r="6609" spans="1:7" x14ac:dyDescent="0.25">
      <c r="A6609" s="66" t="str">
        <f t="shared" si="103"/>
        <v>2014, North West, 4, 70-79, Other</v>
      </c>
      <c r="B6609">
        <v>2014</v>
      </c>
      <c r="C6609" t="s">
        <v>71</v>
      </c>
      <c r="D6609" t="s">
        <v>18</v>
      </c>
      <c r="E6609">
        <v>4</v>
      </c>
      <c r="F6609" t="s">
        <v>92</v>
      </c>
      <c r="G6609">
        <v>635</v>
      </c>
    </row>
    <row r="6610" spans="1:7" x14ac:dyDescent="0.25">
      <c r="A6610" s="66" t="str">
        <f t="shared" si="103"/>
        <v>2014, South East, 4, 70-79, Other</v>
      </c>
      <c r="B6610">
        <v>2014</v>
      </c>
      <c r="C6610" t="s">
        <v>71</v>
      </c>
      <c r="D6610" t="s">
        <v>18</v>
      </c>
      <c r="E6610">
        <v>4</v>
      </c>
      <c r="F6610" t="s">
        <v>93</v>
      </c>
      <c r="G6610">
        <v>713</v>
      </c>
    </row>
    <row r="6611" spans="1:7" x14ac:dyDescent="0.25">
      <c r="A6611" s="66" t="str">
        <f t="shared" si="103"/>
        <v>2014, South West, 4, 70-79, Other</v>
      </c>
      <c r="B6611">
        <v>2014</v>
      </c>
      <c r="C6611" t="s">
        <v>71</v>
      </c>
      <c r="D6611" t="s">
        <v>18</v>
      </c>
      <c r="E6611">
        <v>4</v>
      </c>
      <c r="F6611" t="s">
        <v>95</v>
      </c>
      <c r="G6611">
        <v>505</v>
      </c>
    </row>
    <row r="6612" spans="1:7" x14ac:dyDescent="0.25">
      <c r="A6612" s="66" t="str">
        <f t="shared" si="103"/>
        <v>2014, West Midlands, 4, 70-79, Other</v>
      </c>
      <c r="B6612">
        <v>2014</v>
      </c>
      <c r="C6612" t="s">
        <v>71</v>
      </c>
      <c r="D6612" t="s">
        <v>18</v>
      </c>
      <c r="E6612">
        <v>4</v>
      </c>
      <c r="F6612" t="s">
        <v>97</v>
      </c>
      <c r="G6612">
        <v>519</v>
      </c>
    </row>
    <row r="6613" spans="1:7" x14ac:dyDescent="0.25">
      <c r="A6613" s="66" t="str">
        <f t="shared" si="103"/>
        <v>2014, Yorkshire and The Humber, 4, 70-79, Other</v>
      </c>
      <c r="B6613">
        <v>2014</v>
      </c>
      <c r="C6613" t="s">
        <v>71</v>
      </c>
      <c r="D6613" t="s">
        <v>18</v>
      </c>
      <c r="E6613">
        <v>4</v>
      </c>
      <c r="F6613" t="s">
        <v>96</v>
      </c>
      <c r="G6613">
        <v>470</v>
      </c>
    </row>
    <row r="6614" spans="1:7" x14ac:dyDescent="0.25">
      <c r="A6614" s="66" t="str">
        <f t="shared" si="103"/>
        <v>2014, East Midlands, Unk/Oth, 70-79, Other</v>
      </c>
      <c r="B6614">
        <v>2014</v>
      </c>
      <c r="C6614" t="s">
        <v>71</v>
      </c>
      <c r="D6614" t="s">
        <v>18</v>
      </c>
      <c r="E6614" t="s">
        <v>26</v>
      </c>
      <c r="F6614" t="s">
        <v>98</v>
      </c>
      <c r="G6614">
        <v>1264</v>
      </c>
    </row>
    <row r="6615" spans="1:7" x14ac:dyDescent="0.25">
      <c r="A6615" s="66" t="str">
        <f t="shared" si="103"/>
        <v>2014, East of England, Unk/Oth, 70-79, Other</v>
      </c>
      <c r="B6615">
        <v>2014</v>
      </c>
      <c r="C6615" t="s">
        <v>71</v>
      </c>
      <c r="D6615" t="s">
        <v>18</v>
      </c>
      <c r="E6615" t="s">
        <v>26</v>
      </c>
      <c r="F6615" t="s">
        <v>94</v>
      </c>
      <c r="G6615">
        <v>1057</v>
      </c>
    </row>
    <row r="6616" spans="1:7" x14ac:dyDescent="0.25">
      <c r="A6616" s="66" t="str">
        <f t="shared" si="103"/>
        <v>2014, London, Unk/Oth, 70-79, Other</v>
      </c>
      <c r="B6616">
        <v>2014</v>
      </c>
      <c r="C6616" t="s">
        <v>71</v>
      </c>
      <c r="D6616" t="s">
        <v>18</v>
      </c>
      <c r="E6616" t="s">
        <v>26</v>
      </c>
      <c r="F6616" t="s">
        <v>8</v>
      </c>
      <c r="G6616">
        <v>1081</v>
      </c>
    </row>
    <row r="6617" spans="1:7" x14ac:dyDescent="0.25">
      <c r="A6617" s="66" t="str">
        <f t="shared" si="103"/>
        <v>2014, North East, Unk/Oth, 70-79, Other</v>
      </c>
      <c r="B6617">
        <v>2014</v>
      </c>
      <c r="C6617" t="s">
        <v>71</v>
      </c>
      <c r="D6617" t="s">
        <v>18</v>
      </c>
      <c r="E6617" t="s">
        <v>26</v>
      </c>
      <c r="F6617" t="s">
        <v>99</v>
      </c>
      <c r="G6617">
        <v>683</v>
      </c>
    </row>
    <row r="6618" spans="1:7" x14ac:dyDescent="0.25">
      <c r="A6618" s="66" t="str">
        <f t="shared" si="103"/>
        <v>2014, North West, Unk/Oth, 70-79, Other</v>
      </c>
      <c r="B6618">
        <v>2014</v>
      </c>
      <c r="C6618" t="s">
        <v>71</v>
      </c>
      <c r="D6618" t="s">
        <v>18</v>
      </c>
      <c r="E6618" t="s">
        <v>26</v>
      </c>
      <c r="F6618" t="s">
        <v>92</v>
      </c>
      <c r="G6618">
        <v>1557</v>
      </c>
    </row>
    <row r="6619" spans="1:7" x14ac:dyDescent="0.25">
      <c r="A6619" s="66" t="str">
        <f t="shared" si="103"/>
        <v>2014, South East, Unk/Oth, 70-79, Other</v>
      </c>
      <c r="B6619">
        <v>2014</v>
      </c>
      <c r="C6619" t="s">
        <v>71</v>
      </c>
      <c r="D6619" t="s">
        <v>18</v>
      </c>
      <c r="E6619" t="s">
        <v>26</v>
      </c>
      <c r="F6619" t="s">
        <v>93</v>
      </c>
      <c r="G6619">
        <v>1925</v>
      </c>
    </row>
    <row r="6620" spans="1:7" x14ac:dyDescent="0.25">
      <c r="A6620" s="66" t="str">
        <f t="shared" si="103"/>
        <v>2014, South West, Unk/Oth, 70-79, Other</v>
      </c>
      <c r="B6620">
        <v>2014</v>
      </c>
      <c r="C6620" t="s">
        <v>71</v>
      </c>
      <c r="D6620" t="s">
        <v>18</v>
      </c>
      <c r="E6620" t="s">
        <v>26</v>
      </c>
      <c r="F6620" t="s">
        <v>95</v>
      </c>
      <c r="G6620">
        <v>1234</v>
      </c>
    </row>
    <row r="6621" spans="1:7" x14ac:dyDescent="0.25">
      <c r="A6621" s="66" t="str">
        <f t="shared" si="103"/>
        <v>2014, West Midlands, Unk/Oth, 70-79, Other</v>
      </c>
      <c r="B6621">
        <v>2014</v>
      </c>
      <c r="C6621" t="s">
        <v>71</v>
      </c>
      <c r="D6621" t="s">
        <v>18</v>
      </c>
      <c r="E6621" t="s">
        <v>26</v>
      </c>
      <c r="F6621" t="s">
        <v>97</v>
      </c>
      <c r="G6621">
        <v>1287</v>
      </c>
    </row>
    <row r="6622" spans="1:7" x14ac:dyDescent="0.25">
      <c r="A6622" s="66" t="str">
        <f t="shared" si="103"/>
        <v>2014, Yorkshire and The Humber, Unk/Oth, 70-79, Other</v>
      </c>
      <c r="B6622">
        <v>2014</v>
      </c>
      <c r="C6622" t="s">
        <v>71</v>
      </c>
      <c r="D6622" t="s">
        <v>18</v>
      </c>
      <c r="E6622" t="s">
        <v>26</v>
      </c>
      <c r="F6622" t="s">
        <v>96</v>
      </c>
      <c r="G6622">
        <v>1296</v>
      </c>
    </row>
    <row r="6623" spans="1:7" x14ac:dyDescent="0.25">
      <c r="A6623" s="66" t="str">
        <f t="shared" si="103"/>
        <v>2014, East Midlands, 1, 80+, Other</v>
      </c>
      <c r="B6623">
        <v>2014</v>
      </c>
      <c r="C6623" t="s">
        <v>71</v>
      </c>
      <c r="D6623" t="s">
        <v>19</v>
      </c>
      <c r="E6623">
        <v>1</v>
      </c>
      <c r="F6623" t="s">
        <v>98</v>
      </c>
      <c r="G6623">
        <v>78</v>
      </c>
    </row>
    <row r="6624" spans="1:7" x14ac:dyDescent="0.25">
      <c r="A6624" s="66" t="str">
        <f t="shared" si="103"/>
        <v>2014, East of England, 1, 80+, Other</v>
      </c>
      <c r="B6624">
        <v>2014</v>
      </c>
      <c r="C6624" t="s">
        <v>71</v>
      </c>
      <c r="D6624" t="s">
        <v>19</v>
      </c>
      <c r="E6624">
        <v>1</v>
      </c>
      <c r="F6624" t="s">
        <v>94</v>
      </c>
      <c r="G6624">
        <v>181</v>
      </c>
    </row>
    <row r="6625" spans="1:7" x14ac:dyDescent="0.25">
      <c r="A6625" s="66" t="str">
        <f t="shared" si="103"/>
        <v>2014, London, 1, 80+, Other</v>
      </c>
      <c r="B6625">
        <v>2014</v>
      </c>
      <c r="C6625" t="s">
        <v>71</v>
      </c>
      <c r="D6625" t="s">
        <v>19</v>
      </c>
      <c r="E6625">
        <v>1</v>
      </c>
      <c r="F6625" t="s">
        <v>8</v>
      </c>
      <c r="G6625">
        <v>122</v>
      </c>
    </row>
    <row r="6626" spans="1:7" x14ac:dyDescent="0.25">
      <c r="A6626" s="66" t="str">
        <f t="shared" si="103"/>
        <v>2014, North East, 1, 80+, Other</v>
      </c>
      <c r="B6626">
        <v>2014</v>
      </c>
      <c r="C6626" t="s">
        <v>71</v>
      </c>
      <c r="D6626" t="s">
        <v>19</v>
      </c>
      <c r="E6626">
        <v>1</v>
      </c>
      <c r="F6626" t="s">
        <v>99</v>
      </c>
      <c r="G6626">
        <v>40</v>
      </c>
    </row>
    <row r="6627" spans="1:7" x14ac:dyDescent="0.25">
      <c r="A6627" s="66" t="str">
        <f t="shared" si="103"/>
        <v>2014, North West, 1, 80+, Other</v>
      </c>
      <c r="B6627">
        <v>2014</v>
      </c>
      <c r="C6627" t="s">
        <v>71</v>
      </c>
      <c r="D6627" t="s">
        <v>19</v>
      </c>
      <c r="E6627">
        <v>1</v>
      </c>
      <c r="F6627" t="s">
        <v>92</v>
      </c>
      <c r="G6627">
        <v>137</v>
      </c>
    </row>
    <row r="6628" spans="1:7" x14ac:dyDescent="0.25">
      <c r="A6628" s="66" t="str">
        <f t="shared" si="103"/>
        <v>2014, South East, 1, 80+, Other</v>
      </c>
      <c r="B6628">
        <v>2014</v>
      </c>
      <c r="C6628" t="s">
        <v>71</v>
      </c>
      <c r="D6628" t="s">
        <v>19</v>
      </c>
      <c r="E6628">
        <v>1</v>
      </c>
      <c r="F6628" t="s">
        <v>93</v>
      </c>
      <c r="G6628">
        <v>156</v>
      </c>
    </row>
    <row r="6629" spans="1:7" x14ac:dyDescent="0.25">
      <c r="A6629" s="66" t="str">
        <f t="shared" si="103"/>
        <v>2014, South West, 1, 80+, Other</v>
      </c>
      <c r="B6629">
        <v>2014</v>
      </c>
      <c r="C6629" t="s">
        <v>71</v>
      </c>
      <c r="D6629" t="s">
        <v>19</v>
      </c>
      <c r="E6629">
        <v>1</v>
      </c>
      <c r="F6629" t="s">
        <v>95</v>
      </c>
      <c r="G6629">
        <v>149</v>
      </c>
    </row>
    <row r="6630" spans="1:7" x14ac:dyDescent="0.25">
      <c r="A6630" s="66" t="str">
        <f t="shared" si="103"/>
        <v>2014, West Midlands, 1, 80+, Other</v>
      </c>
      <c r="B6630">
        <v>2014</v>
      </c>
      <c r="C6630" t="s">
        <v>71</v>
      </c>
      <c r="D6630" t="s">
        <v>19</v>
      </c>
      <c r="E6630">
        <v>1</v>
      </c>
      <c r="F6630" t="s">
        <v>97</v>
      </c>
      <c r="G6630">
        <v>89</v>
      </c>
    </row>
    <row r="6631" spans="1:7" x14ac:dyDescent="0.25">
      <c r="A6631" s="66" t="str">
        <f t="shared" si="103"/>
        <v>2014, Yorkshire and The Humber, 1, 80+, Other</v>
      </c>
      <c r="B6631">
        <v>2014</v>
      </c>
      <c r="C6631" t="s">
        <v>71</v>
      </c>
      <c r="D6631" t="s">
        <v>19</v>
      </c>
      <c r="E6631">
        <v>1</v>
      </c>
      <c r="F6631" t="s">
        <v>96</v>
      </c>
      <c r="G6631">
        <v>85</v>
      </c>
    </row>
    <row r="6632" spans="1:7" x14ac:dyDescent="0.25">
      <c r="A6632" s="66" t="str">
        <f t="shared" si="103"/>
        <v>2014, East Midlands, 2, 80+, Other</v>
      </c>
      <c r="B6632">
        <v>2014</v>
      </c>
      <c r="C6632" t="s">
        <v>71</v>
      </c>
      <c r="D6632" t="s">
        <v>19</v>
      </c>
      <c r="E6632">
        <v>2</v>
      </c>
      <c r="F6632" t="s">
        <v>98</v>
      </c>
      <c r="G6632">
        <v>82</v>
      </c>
    </row>
    <row r="6633" spans="1:7" x14ac:dyDescent="0.25">
      <c r="A6633" s="66" t="str">
        <f t="shared" si="103"/>
        <v>2014, East of England, 2, 80+, Other</v>
      </c>
      <c r="B6633">
        <v>2014</v>
      </c>
      <c r="C6633" t="s">
        <v>71</v>
      </c>
      <c r="D6633" t="s">
        <v>19</v>
      </c>
      <c r="E6633">
        <v>2</v>
      </c>
      <c r="F6633" t="s">
        <v>94</v>
      </c>
      <c r="G6633">
        <v>169</v>
      </c>
    </row>
    <row r="6634" spans="1:7" x14ac:dyDescent="0.25">
      <c r="A6634" s="66" t="str">
        <f t="shared" si="103"/>
        <v>2014, London, 2, 80+, Other</v>
      </c>
      <c r="B6634">
        <v>2014</v>
      </c>
      <c r="C6634" t="s">
        <v>71</v>
      </c>
      <c r="D6634" t="s">
        <v>19</v>
      </c>
      <c r="E6634">
        <v>2</v>
      </c>
      <c r="F6634" t="s">
        <v>8</v>
      </c>
      <c r="G6634">
        <v>103</v>
      </c>
    </row>
    <row r="6635" spans="1:7" x14ac:dyDescent="0.25">
      <c r="A6635" s="66" t="str">
        <f t="shared" si="103"/>
        <v>2014, North East, 2, 80+, Other</v>
      </c>
      <c r="B6635">
        <v>2014</v>
      </c>
      <c r="C6635" t="s">
        <v>71</v>
      </c>
      <c r="D6635" t="s">
        <v>19</v>
      </c>
      <c r="E6635">
        <v>2</v>
      </c>
      <c r="F6635" t="s">
        <v>99</v>
      </c>
      <c r="G6635">
        <v>45</v>
      </c>
    </row>
    <row r="6636" spans="1:7" x14ac:dyDescent="0.25">
      <c r="A6636" s="66" t="str">
        <f t="shared" si="103"/>
        <v>2014, North West, 2, 80+, Other</v>
      </c>
      <c r="B6636">
        <v>2014</v>
      </c>
      <c r="C6636" t="s">
        <v>71</v>
      </c>
      <c r="D6636" t="s">
        <v>19</v>
      </c>
      <c r="E6636">
        <v>2</v>
      </c>
      <c r="F6636" t="s">
        <v>92</v>
      </c>
      <c r="G6636">
        <v>177</v>
      </c>
    </row>
    <row r="6637" spans="1:7" x14ac:dyDescent="0.25">
      <c r="A6637" s="66" t="str">
        <f t="shared" si="103"/>
        <v>2014, South East, 2, 80+, Other</v>
      </c>
      <c r="B6637">
        <v>2014</v>
      </c>
      <c r="C6637" t="s">
        <v>71</v>
      </c>
      <c r="D6637" t="s">
        <v>19</v>
      </c>
      <c r="E6637">
        <v>2</v>
      </c>
      <c r="F6637" t="s">
        <v>93</v>
      </c>
      <c r="G6637">
        <v>178</v>
      </c>
    </row>
    <row r="6638" spans="1:7" x14ac:dyDescent="0.25">
      <c r="A6638" s="66" t="str">
        <f t="shared" si="103"/>
        <v>2014, South West, 2, 80+, Other</v>
      </c>
      <c r="B6638">
        <v>2014</v>
      </c>
      <c r="C6638" t="s">
        <v>71</v>
      </c>
      <c r="D6638" t="s">
        <v>19</v>
      </c>
      <c r="E6638">
        <v>2</v>
      </c>
      <c r="F6638" t="s">
        <v>95</v>
      </c>
      <c r="G6638">
        <v>168</v>
      </c>
    </row>
    <row r="6639" spans="1:7" x14ac:dyDescent="0.25">
      <c r="A6639" s="66" t="str">
        <f t="shared" si="103"/>
        <v>2014, West Midlands, 2, 80+, Other</v>
      </c>
      <c r="B6639">
        <v>2014</v>
      </c>
      <c r="C6639" t="s">
        <v>71</v>
      </c>
      <c r="D6639" t="s">
        <v>19</v>
      </c>
      <c r="E6639">
        <v>2</v>
      </c>
      <c r="F6639" t="s">
        <v>97</v>
      </c>
      <c r="G6639">
        <v>141</v>
      </c>
    </row>
    <row r="6640" spans="1:7" x14ac:dyDescent="0.25">
      <c r="A6640" s="66" t="str">
        <f t="shared" si="103"/>
        <v>2014, Yorkshire and The Humber, 2, 80+, Other</v>
      </c>
      <c r="B6640">
        <v>2014</v>
      </c>
      <c r="C6640" t="s">
        <v>71</v>
      </c>
      <c r="D6640" t="s">
        <v>19</v>
      </c>
      <c r="E6640">
        <v>2</v>
      </c>
      <c r="F6640" t="s">
        <v>96</v>
      </c>
      <c r="G6640">
        <v>107</v>
      </c>
    </row>
    <row r="6641" spans="1:7" x14ac:dyDescent="0.25">
      <c r="A6641" s="66" t="str">
        <f t="shared" si="103"/>
        <v>2014, East Midlands, 3, 80+, Other</v>
      </c>
      <c r="B6641">
        <v>2014</v>
      </c>
      <c r="C6641" t="s">
        <v>71</v>
      </c>
      <c r="D6641" t="s">
        <v>19</v>
      </c>
      <c r="E6641">
        <v>3</v>
      </c>
      <c r="F6641" t="s">
        <v>98</v>
      </c>
      <c r="G6641">
        <v>114</v>
      </c>
    </row>
    <row r="6642" spans="1:7" x14ac:dyDescent="0.25">
      <c r="A6642" s="66" t="str">
        <f t="shared" si="103"/>
        <v>2014, East of England, 3, 80+, Other</v>
      </c>
      <c r="B6642">
        <v>2014</v>
      </c>
      <c r="C6642" t="s">
        <v>71</v>
      </c>
      <c r="D6642" t="s">
        <v>19</v>
      </c>
      <c r="E6642">
        <v>3</v>
      </c>
      <c r="F6642" t="s">
        <v>94</v>
      </c>
      <c r="G6642">
        <v>219</v>
      </c>
    </row>
    <row r="6643" spans="1:7" x14ac:dyDescent="0.25">
      <c r="A6643" s="66" t="str">
        <f t="shared" si="103"/>
        <v>2014, London, 3, 80+, Other</v>
      </c>
      <c r="B6643">
        <v>2014</v>
      </c>
      <c r="C6643" t="s">
        <v>71</v>
      </c>
      <c r="D6643" t="s">
        <v>19</v>
      </c>
      <c r="E6643">
        <v>3</v>
      </c>
      <c r="F6643" t="s">
        <v>8</v>
      </c>
      <c r="G6643">
        <v>159</v>
      </c>
    </row>
    <row r="6644" spans="1:7" x14ac:dyDescent="0.25">
      <c r="A6644" s="66" t="str">
        <f t="shared" si="103"/>
        <v>2014, North East, 3, 80+, Other</v>
      </c>
      <c r="B6644">
        <v>2014</v>
      </c>
      <c r="C6644" t="s">
        <v>71</v>
      </c>
      <c r="D6644" t="s">
        <v>19</v>
      </c>
      <c r="E6644">
        <v>3</v>
      </c>
      <c r="F6644" t="s">
        <v>99</v>
      </c>
      <c r="G6644">
        <v>59</v>
      </c>
    </row>
    <row r="6645" spans="1:7" x14ac:dyDescent="0.25">
      <c r="A6645" s="66" t="str">
        <f t="shared" si="103"/>
        <v>2014, North West, 3, 80+, Other</v>
      </c>
      <c r="B6645">
        <v>2014</v>
      </c>
      <c r="C6645" t="s">
        <v>71</v>
      </c>
      <c r="D6645" t="s">
        <v>19</v>
      </c>
      <c r="E6645">
        <v>3</v>
      </c>
      <c r="F6645" t="s">
        <v>92</v>
      </c>
      <c r="G6645">
        <v>222</v>
      </c>
    </row>
    <row r="6646" spans="1:7" x14ac:dyDescent="0.25">
      <c r="A6646" s="66" t="str">
        <f t="shared" si="103"/>
        <v>2014, South East, 3, 80+, Other</v>
      </c>
      <c r="B6646">
        <v>2014</v>
      </c>
      <c r="C6646" t="s">
        <v>71</v>
      </c>
      <c r="D6646" t="s">
        <v>19</v>
      </c>
      <c r="E6646">
        <v>3</v>
      </c>
      <c r="F6646" t="s">
        <v>93</v>
      </c>
      <c r="G6646">
        <v>196</v>
      </c>
    </row>
    <row r="6647" spans="1:7" x14ac:dyDescent="0.25">
      <c r="A6647" s="66" t="str">
        <f t="shared" si="103"/>
        <v>2014, South West, 3, 80+, Other</v>
      </c>
      <c r="B6647">
        <v>2014</v>
      </c>
      <c r="C6647" t="s">
        <v>71</v>
      </c>
      <c r="D6647" t="s">
        <v>19</v>
      </c>
      <c r="E6647">
        <v>3</v>
      </c>
      <c r="F6647" t="s">
        <v>95</v>
      </c>
      <c r="G6647">
        <v>173</v>
      </c>
    </row>
    <row r="6648" spans="1:7" x14ac:dyDescent="0.25">
      <c r="A6648" s="66" t="str">
        <f t="shared" si="103"/>
        <v>2014, West Midlands, 3, 80+, Other</v>
      </c>
      <c r="B6648">
        <v>2014</v>
      </c>
      <c r="C6648" t="s">
        <v>71</v>
      </c>
      <c r="D6648" t="s">
        <v>19</v>
      </c>
      <c r="E6648">
        <v>3</v>
      </c>
      <c r="F6648" t="s">
        <v>97</v>
      </c>
      <c r="G6648">
        <v>147</v>
      </c>
    </row>
    <row r="6649" spans="1:7" x14ac:dyDescent="0.25">
      <c r="A6649" s="66" t="str">
        <f t="shared" si="103"/>
        <v>2014, Yorkshire and The Humber, 3, 80+, Other</v>
      </c>
      <c r="B6649">
        <v>2014</v>
      </c>
      <c r="C6649" t="s">
        <v>71</v>
      </c>
      <c r="D6649" t="s">
        <v>19</v>
      </c>
      <c r="E6649">
        <v>3</v>
      </c>
      <c r="F6649" t="s">
        <v>96</v>
      </c>
      <c r="G6649">
        <v>109</v>
      </c>
    </row>
    <row r="6650" spans="1:7" x14ac:dyDescent="0.25">
      <c r="A6650" s="66" t="str">
        <f t="shared" si="103"/>
        <v>2014, East Midlands, 4, 80+, Other</v>
      </c>
      <c r="B6650">
        <v>2014</v>
      </c>
      <c r="C6650" t="s">
        <v>71</v>
      </c>
      <c r="D6650" t="s">
        <v>19</v>
      </c>
      <c r="E6650">
        <v>4</v>
      </c>
      <c r="F6650" t="s">
        <v>98</v>
      </c>
      <c r="G6650">
        <v>267</v>
      </c>
    </row>
    <row r="6651" spans="1:7" x14ac:dyDescent="0.25">
      <c r="A6651" s="66" t="str">
        <f t="shared" si="103"/>
        <v>2014, East of England, 4, 80+, Other</v>
      </c>
      <c r="B6651">
        <v>2014</v>
      </c>
      <c r="C6651" t="s">
        <v>71</v>
      </c>
      <c r="D6651" t="s">
        <v>19</v>
      </c>
      <c r="E6651">
        <v>4</v>
      </c>
      <c r="F6651" t="s">
        <v>94</v>
      </c>
      <c r="G6651">
        <v>456</v>
      </c>
    </row>
    <row r="6652" spans="1:7" x14ac:dyDescent="0.25">
      <c r="A6652" s="66" t="str">
        <f t="shared" si="103"/>
        <v>2014, London, 4, 80+, Other</v>
      </c>
      <c r="B6652">
        <v>2014</v>
      </c>
      <c r="C6652" t="s">
        <v>71</v>
      </c>
      <c r="D6652" t="s">
        <v>19</v>
      </c>
      <c r="E6652">
        <v>4</v>
      </c>
      <c r="F6652" t="s">
        <v>8</v>
      </c>
      <c r="G6652">
        <v>366</v>
      </c>
    </row>
    <row r="6653" spans="1:7" x14ac:dyDescent="0.25">
      <c r="A6653" s="66" t="str">
        <f t="shared" si="103"/>
        <v>2014, North East, 4, 80+, Other</v>
      </c>
      <c r="B6653">
        <v>2014</v>
      </c>
      <c r="C6653" t="s">
        <v>71</v>
      </c>
      <c r="D6653" t="s">
        <v>19</v>
      </c>
      <c r="E6653">
        <v>4</v>
      </c>
      <c r="F6653" t="s">
        <v>99</v>
      </c>
      <c r="G6653">
        <v>198</v>
      </c>
    </row>
    <row r="6654" spans="1:7" x14ac:dyDescent="0.25">
      <c r="A6654" s="66" t="str">
        <f t="shared" si="103"/>
        <v>2014, North West, 4, 80+, Other</v>
      </c>
      <c r="B6654">
        <v>2014</v>
      </c>
      <c r="C6654" t="s">
        <v>71</v>
      </c>
      <c r="D6654" t="s">
        <v>19</v>
      </c>
      <c r="E6654">
        <v>4</v>
      </c>
      <c r="F6654" t="s">
        <v>92</v>
      </c>
      <c r="G6654">
        <v>412</v>
      </c>
    </row>
    <row r="6655" spans="1:7" x14ac:dyDescent="0.25">
      <c r="A6655" s="66" t="str">
        <f t="shared" si="103"/>
        <v>2014, South East, 4, 80+, Other</v>
      </c>
      <c r="B6655">
        <v>2014</v>
      </c>
      <c r="C6655" t="s">
        <v>71</v>
      </c>
      <c r="D6655" t="s">
        <v>19</v>
      </c>
      <c r="E6655">
        <v>4</v>
      </c>
      <c r="F6655" t="s">
        <v>93</v>
      </c>
      <c r="G6655">
        <v>502</v>
      </c>
    </row>
    <row r="6656" spans="1:7" x14ac:dyDescent="0.25">
      <c r="A6656" s="66" t="str">
        <f t="shared" si="103"/>
        <v>2014, South West, 4, 80+, Other</v>
      </c>
      <c r="B6656">
        <v>2014</v>
      </c>
      <c r="C6656" t="s">
        <v>71</v>
      </c>
      <c r="D6656" t="s">
        <v>19</v>
      </c>
      <c r="E6656">
        <v>4</v>
      </c>
      <c r="F6656" t="s">
        <v>95</v>
      </c>
      <c r="G6656">
        <v>381</v>
      </c>
    </row>
    <row r="6657" spans="1:7" x14ac:dyDescent="0.25">
      <c r="A6657" s="66" t="str">
        <f t="shared" si="103"/>
        <v>2014, West Midlands, 4, 80+, Other</v>
      </c>
      <c r="B6657">
        <v>2014</v>
      </c>
      <c r="C6657" t="s">
        <v>71</v>
      </c>
      <c r="D6657" t="s">
        <v>19</v>
      </c>
      <c r="E6657">
        <v>4</v>
      </c>
      <c r="F6657" t="s">
        <v>97</v>
      </c>
      <c r="G6657">
        <v>372</v>
      </c>
    </row>
    <row r="6658" spans="1:7" x14ac:dyDescent="0.25">
      <c r="A6658" s="66" t="str">
        <f t="shared" ref="A6658:A6721" si="104">B6658&amp;", "&amp;F6658&amp;", "&amp;E6658&amp;", "&amp;D6658&amp;", "&amp;C6658</f>
        <v>2014, Yorkshire and The Humber, 4, 80+, Other</v>
      </c>
      <c r="B6658">
        <v>2014</v>
      </c>
      <c r="C6658" t="s">
        <v>71</v>
      </c>
      <c r="D6658" t="s">
        <v>19</v>
      </c>
      <c r="E6658">
        <v>4</v>
      </c>
      <c r="F6658" t="s">
        <v>96</v>
      </c>
      <c r="G6658">
        <v>320</v>
      </c>
    </row>
    <row r="6659" spans="1:7" x14ac:dyDescent="0.25">
      <c r="A6659" s="66" t="str">
        <f t="shared" si="104"/>
        <v>2014, East Midlands, Unk/Oth, 80+, Other</v>
      </c>
      <c r="B6659">
        <v>2014</v>
      </c>
      <c r="C6659" t="s">
        <v>71</v>
      </c>
      <c r="D6659" t="s">
        <v>19</v>
      </c>
      <c r="E6659" t="s">
        <v>26</v>
      </c>
      <c r="F6659" t="s">
        <v>98</v>
      </c>
      <c r="G6659">
        <v>1329</v>
      </c>
    </row>
    <row r="6660" spans="1:7" x14ac:dyDescent="0.25">
      <c r="A6660" s="66" t="str">
        <f t="shared" si="104"/>
        <v>2014, East of England, Unk/Oth, 80+, Other</v>
      </c>
      <c r="B6660">
        <v>2014</v>
      </c>
      <c r="C6660" t="s">
        <v>71</v>
      </c>
      <c r="D6660" t="s">
        <v>19</v>
      </c>
      <c r="E6660" t="s">
        <v>26</v>
      </c>
      <c r="F6660" t="s">
        <v>94</v>
      </c>
      <c r="G6660">
        <v>1273</v>
      </c>
    </row>
    <row r="6661" spans="1:7" x14ac:dyDescent="0.25">
      <c r="A6661" s="66" t="str">
        <f t="shared" si="104"/>
        <v>2014, London, Unk/Oth, 80+, Other</v>
      </c>
      <c r="B6661">
        <v>2014</v>
      </c>
      <c r="C6661" t="s">
        <v>71</v>
      </c>
      <c r="D6661" t="s">
        <v>19</v>
      </c>
      <c r="E6661" t="s">
        <v>26</v>
      </c>
      <c r="F6661" t="s">
        <v>8</v>
      </c>
      <c r="G6661">
        <v>1245</v>
      </c>
    </row>
    <row r="6662" spans="1:7" x14ac:dyDescent="0.25">
      <c r="A6662" s="66" t="str">
        <f t="shared" si="104"/>
        <v>2014, North East, Unk/Oth, 80+, Other</v>
      </c>
      <c r="B6662">
        <v>2014</v>
      </c>
      <c r="C6662" t="s">
        <v>71</v>
      </c>
      <c r="D6662" t="s">
        <v>19</v>
      </c>
      <c r="E6662" t="s">
        <v>26</v>
      </c>
      <c r="F6662" t="s">
        <v>99</v>
      </c>
      <c r="G6662">
        <v>759</v>
      </c>
    </row>
    <row r="6663" spans="1:7" x14ac:dyDescent="0.25">
      <c r="A6663" s="66" t="str">
        <f t="shared" si="104"/>
        <v>2014, North West, Unk/Oth, 80+, Other</v>
      </c>
      <c r="B6663">
        <v>2014</v>
      </c>
      <c r="C6663" t="s">
        <v>71</v>
      </c>
      <c r="D6663" t="s">
        <v>19</v>
      </c>
      <c r="E6663" t="s">
        <v>26</v>
      </c>
      <c r="F6663" t="s">
        <v>92</v>
      </c>
      <c r="G6663">
        <v>1761</v>
      </c>
    </row>
    <row r="6664" spans="1:7" x14ac:dyDescent="0.25">
      <c r="A6664" s="66" t="str">
        <f t="shared" si="104"/>
        <v>2014, South East, Unk/Oth, 80+, Other</v>
      </c>
      <c r="B6664">
        <v>2014</v>
      </c>
      <c r="C6664" t="s">
        <v>71</v>
      </c>
      <c r="D6664" t="s">
        <v>19</v>
      </c>
      <c r="E6664" t="s">
        <v>26</v>
      </c>
      <c r="F6664" t="s">
        <v>93</v>
      </c>
      <c r="G6664">
        <v>2405</v>
      </c>
    </row>
    <row r="6665" spans="1:7" x14ac:dyDescent="0.25">
      <c r="A6665" s="66" t="str">
        <f t="shared" si="104"/>
        <v>2014, South West, Unk/Oth, 80+, Other</v>
      </c>
      <c r="B6665">
        <v>2014</v>
      </c>
      <c r="C6665" t="s">
        <v>71</v>
      </c>
      <c r="D6665" t="s">
        <v>19</v>
      </c>
      <c r="E6665" t="s">
        <v>26</v>
      </c>
      <c r="F6665" t="s">
        <v>95</v>
      </c>
      <c r="G6665">
        <v>1498</v>
      </c>
    </row>
    <row r="6666" spans="1:7" x14ac:dyDescent="0.25">
      <c r="A6666" s="66" t="str">
        <f t="shared" si="104"/>
        <v>2014, West Midlands, Unk/Oth, 80+, Other</v>
      </c>
      <c r="B6666">
        <v>2014</v>
      </c>
      <c r="C6666" t="s">
        <v>71</v>
      </c>
      <c r="D6666" t="s">
        <v>19</v>
      </c>
      <c r="E6666" t="s">
        <v>26</v>
      </c>
      <c r="F6666" t="s">
        <v>97</v>
      </c>
      <c r="G6666">
        <v>1454</v>
      </c>
    </row>
    <row r="6667" spans="1:7" x14ac:dyDescent="0.25">
      <c r="A6667" s="66" t="str">
        <f t="shared" si="104"/>
        <v>2014, Yorkshire and The Humber, Unk/Oth, 80+, Other</v>
      </c>
      <c r="B6667">
        <v>2014</v>
      </c>
      <c r="C6667" t="s">
        <v>71</v>
      </c>
      <c r="D6667" t="s">
        <v>19</v>
      </c>
      <c r="E6667" t="s">
        <v>26</v>
      </c>
      <c r="F6667" t="s">
        <v>96</v>
      </c>
      <c r="G6667">
        <v>1459</v>
      </c>
    </row>
    <row r="6668" spans="1:7" x14ac:dyDescent="0.25">
      <c r="A6668" s="66" t="str">
        <f t="shared" si="104"/>
        <v>2014, East Midlands, 1, 0-49, Ovarian</v>
      </c>
      <c r="B6668">
        <v>2014</v>
      </c>
      <c r="C6668" t="s">
        <v>70</v>
      </c>
      <c r="D6668" t="s">
        <v>25</v>
      </c>
      <c r="E6668">
        <v>1</v>
      </c>
      <c r="F6668" t="s">
        <v>98</v>
      </c>
      <c r="G6668">
        <v>43</v>
      </c>
    </row>
    <row r="6669" spans="1:7" x14ac:dyDescent="0.25">
      <c r="A6669" s="66" t="str">
        <f t="shared" si="104"/>
        <v>2014, East of England, 1, 0-49, Ovarian</v>
      </c>
      <c r="B6669">
        <v>2014</v>
      </c>
      <c r="C6669" t="s">
        <v>70</v>
      </c>
      <c r="D6669" t="s">
        <v>25</v>
      </c>
      <c r="E6669">
        <v>1</v>
      </c>
      <c r="F6669" t="s">
        <v>94</v>
      </c>
      <c r="G6669">
        <v>81</v>
      </c>
    </row>
    <row r="6670" spans="1:7" x14ac:dyDescent="0.25">
      <c r="A6670" s="66" t="str">
        <f t="shared" si="104"/>
        <v>2014, London, 1, 0-49, Ovarian</v>
      </c>
      <c r="B6670">
        <v>2014</v>
      </c>
      <c r="C6670" t="s">
        <v>70</v>
      </c>
      <c r="D6670" t="s">
        <v>25</v>
      </c>
      <c r="E6670">
        <v>1</v>
      </c>
      <c r="F6670" t="s">
        <v>8</v>
      </c>
      <c r="G6670">
        <v>90</v>
      </c>
    </row>
    <row r="6671" spans="1:7" x14ac:dyDescent="0.25">
      <c r="A6671" s="66" t="str">
        <f t="shared" si="104"/>
        <v>2014, North East, 1, 0-49, Ovarian</v>
      </c>
      <c r="B6671">
        <v>2014</v>
      </c>
      <c r="C6671" t="s">
        <v>70</v>
      </c>
      <c r="D6671" t="s">
        <v>25</v>
      </c>
      <c r="E6671">
        <v>1</v>
      </c>
      <c r="F6671" t="s">
        <v>99</v>
      </c>
      <c r="G6671">
        <v>36</v>
      </c>
    </row>
    <row r="6672" spans="1:7" x14ac:dyDescent="0.25">
      <c r="A6672" s="66" t="str">
        <f t="shared" si="104"/>
        <v>2014, North West, 1, 0-49, Ovarian</v>
      </c>
      <c r="B6672">
        <v>2014</v>
      </c>
      <c r="C6672" t="s">
        <v>70</v>
      </c>
      <c r="D6672" t="s">
        <v>25</v>
      </c>
      <c r="E6672">
        <v>1</v>
      </c>
      <c r="F6672" t="s">
        <v>92</v>
      </c>
      <c r="G6672">
        <v>108</v>
      </c>
    </row>
    <row r="6673" spans="1:7" x14ac:dyDescent="0.25">
      <c r="A6673" s="66" t="str">
        <f t="shared" si="104"/>
        <v>2014, South East, 1, 0-49, Ovarian</v>
      </c>
      <c r="B6673">
        <v>2014</v>
      </c>
      <c r="C6673" t="s">
        <v>70</v>
      </c>
      <c r="D6673" t="s">
        <v>25</v>
      </c>
      <c r="E6673">
        <v>1</v>
      </c>
      <c r="F6673" t="s">
        <v>93</v>
      </c>
      <c r="G6673">
        <v>90</v>
      </c>
    </row>
    <row r="6674" spans="1:7" x14ac:dyDescent="0.25">
      <c r="A6674" s="66" t="str">
        <f t="shared" si="104"/>
        <v>2014, South West, 1, 0-49, Ovarian</v>
      </c>
      <c r="B6674">
        <v>2014</v>
      </c>
      <c r="C6674" t="s">
        <v>70</v>
      </c>
      <c r="D6674" t="s">
        <v>25</v>
      </c>
      <c r="E6674">
        <v>1</v>
      </c>
      <c r="F6674" t="s">
        <v>95</v>
      </c>
      <c r="G6674">
        <v>51</v>
      </c>
    </row>
    <row r="6675" spans="1:7" x14ac:dyDescent="0.25">
      <c r="A6675" s="66" t="str">
        <f t="shared" si="104"/>
        <v>2014, West Midlands, 1, 0-49, Ovarian</v>
      </c>
      <c r="B6675">
        <v>2014</v>
      </c>
      <c r="C6675" t="s">
        <v>70</v>
      </c>
      <c r="D6675" t="s">
        <v>25</v>
      </c>
      <c r="E6675">
        <v>1</v>
      </c>
      <c r="F6675" t="s">
        <v>97</v>
      </c>
      <c r="G6675">
        <v>54</v>
      </c>
    </row>
    <row r="6676" spans="1:7" x14ac:dyDescent="0.25">
      <c r="A6676" s="66" t="str">
        <f t="shared" si="104"/>
        <v>2014, Yorkshire and The Humber, 1, 0-49, Ovarian</v>
      </c>
      <c r="B6676">
        <v>2014</v>
      </c>
      <c r="C6676" t="s">
        <v>70</v>
      </c>
      <c r="D6676" t="s">
        <v>25</v>
      </c>
      <c r="E6676">
        <v>1</v>
      </c>
      <c r="F6676" t="s">
        <v>96</v>
      </c>
      <c r="G6676">
        <v>64</v>
      </c>
    </row>
    <row r="6677" spans="1:7" x14ac:dyDescent="0.25">
      <c r="A6677" s="66" t="str">
        <f t="shared" si="104"/>
        <v>2014, East of England, 2, 0-49, Ovarian</v>
      </c>
      <c r="B6677">
        <v>2014</v>
      </c>
      <c r="C6677" t="s">
        <v>70</v>
      </c>
      <c r="D6677" t="s">
        <v>25</v>
      </c>
      <c r="E6677">
        <v>2</v>
      </c>
      <c r="F6677" t="s">
        <v>94</v>
      </c>
      <c r="G6677">
        <v>7</v>
      </c>
    </row>
    <row r="6678" spans="1:7" x14ac:dyDescent="0.25">
      <c r="A6678" s="66" t="str">
        <f t="shared" si="104"/>
        <v>2014, London, 2, 0-49, Ovarian</v>
      </c>
      <c r="B6678">
        <v>2014</v>
      </c>
      <c r="C6678" t="s">
        <v>70</v>
      </c>
      <c r="D6678" t="s">
        <v>25</v>
      </c>
      <c r="E6678">
        <v>2</v>
      </c>
      <c r="F6678" t="s">
        <v>8</v>
      </c>
      <c r="G6678">
        <v>9</v>
      </c>
    </row>
    <row r="6679" spans="1:7" x14ac:dyDescent="0.25">
      <c r="A6679" s="66" t="str">
        <f t="shared" si="104"/>
        <v>2014, North East, 2, 0-49, Ovarian</v>
      </c>
      <c r="B6679">
        <v>2014</v>
      </c>
      <c r="C6679" t="s">
        <v>70</v>
      </c>
      <c r="D6679" t="s">
        <v>25</v>
      </c>
      <c r="E6679">
        <v>2</v>
      </c>
      <c r="F6679" t="s">
        <v>99</v>
      </c>
      <c r="G6679" t="s">
        <v>116</v>
      </c>
    </row>
    <row r="6680" spans="1:7" x14ac:dyDescent="0.25">
      <c r="A6680" s="66" t="str">
        <f t="shared" si="104"/>
        <v>2014, North West, 2, 0-49, Ovarian</v>
      </c>
      <c r="B6680">
        <v>2014</v>
      </c>
      <c r="C6680" t="s">
        <v>70</v>
      </c>
      <c r="D6680" t="s">
        <v>25</v>
      </c>
      <c r="E6680">
        <v>2</v>
      </c>
      <c r="F6680" t="s">
        <v>92</v>
      </c>
      <c r="G6680">
        <v>9</v>
      </c>
    </row>
    <row r="6681" spans="1:7" x14ac:dyDescent="0.25">
      <c r="A6681" s="66" t="str">
        <f t="shared" si="104"/>
        <v>2014, South East, 2, 0-49, Ovarian</v>
      </c>
      <c r="B6681">
        <v>2014</v>
      </c>
      <c r="C6681" t="s">
        <v>70</v>
      </c>
      <c r="D6681" t="s">
        <v>25</v>
      </c>
      <c r="E6681">
        <v>2</v>
      </c>
      <c r="F6681" t="s">
        <v>93</v>
      </c>
      <c r="G6681">
        <v>11</v>
      </c>
    </row>
    <row r="6682" spans="1:7" x14ac:dyDescent="0.25">
      <c r="A6682" s="66" t="str">
        <f t="shared" si="104"/>
        <v>2014, South West, 2, 0-49, Ovarian</v>
      </c>
      <c r="B6682">
        <v>2014</v>
      </c>
      <c r="C6682" t="s">
        <v>70</v>
      </c>
      <c r="D6682" t="s">
        <v>25</v>
      </c>
      <c r="E6682">
        <v>2</v>
      </c>
      <c r="F6682" t="s">
        <v>95</v>
      </c>
      <c r="G6682">
        <v>8</v>
      </c>
    </row>
    <row r="6683" spans="1:7" x14ac:dyDescent="0.25">
      <c r="A6683" s="66" t="str">
        <f t="shared" si="104"/>
        <v>2014, West Midlands, 2, 0-49, Ovarian</v>
      </c>
      <c r="B6683">
        <v>2014</v>
      </c>
      <c r="C6683" t="s">
        <v>70</v>
      </c>
      <c r="D6683" t="s">
        <v>25</v>
      </c>
      <c r="E6683">
        <v>2</v>
      </c>
      <c r="F6683" t="s">
        <v>97</v>
      </c>
      <c r="G6683" t="s">
        <v>116</v>
      </c>
    </row>
    <row r="6684" spans="1:7" x14ac:dyDescent="0.25">
      <c r="A6684" s="66" t="str">
        <f t="shared" si="104"/>
        <v>2014, Yorkshire and The Humber, 2, 0-49, Ovarian</v>
      </c>
      <c r="B6684">
        <v>2014</v>
      </c>
      <c r="C6684" t="s">
        <v>70</v>
      </c>
      <c r="D6684" t="s">
        <v>25</v>
      </c>
      <c r="E6684">
        <v>2</v>
      </c>
      <c r="F6684" t="s">
        <v>96</v>
      </c>
      <c r="G6684">
        <v>8</v>
      </c>
    </row>
    <row r="6685" spans="1:7" x14ac:dyDescent="0.25">
      <c r="A6685" s="66" t="str">
        <f t="shared" si="104"/>
        <v>2014, East Midlands, 3, 0-49, Ovarian</v>
      </c>
      <c r="B6685">
        <v>2014</v>
      </c>
      <c r="C6685" t="s">
        <v>70</v>
      </c>
      <c r="D6685" t="s">
        <v>25</v>
      </c>
      <c r="E6685">
        <v>3</v>
      </c>
      <c r="F6685" t="s">
        <v>98</v>
      </c>
      <c r="G6685">
        <v>12</v>
      </c>
    </row>
    <row r="6686" spans="1:7" x14ac:dyDescent="0.25">
      <c r="A6686" s="66" t="str">
        <f t="shared" si="104"/>
        <v>2014, East of England, 3, 0-49, Ovarian</v>
      </c>
      <c r="B6686">
        <v>2014</v>
      </c>
      <c r="C6686" t="s">
        <v>70</v>
      </c>
      <c r="D6686" t="s">
        <v>25</v>
      </c>
      <c r="E6686">
        <v>3</v>
      </c>
      <c r="F6686" t="s">
        <v>94</v>
      </c>
      <c r="G6686">
        <v>18</v>
      </c>
    </row>
    <row r="6687" spans="1:7" x14ac:dyDescent="0.25">
      <c r="A6687" s="66" t="str">
        <f t="shared" si="104"/>
        <v>2014, London, 3, 0-49, Ovarian</v>
      </c>
      <c r="B6687">
        <v>2014</v>
      </c>
      <c r="C6687" t="s">
        <v>70</v>
      </c>
      <c r="D6687" t="s">
        <v>25</v>
      </c>
      <c r="E6687">
        <v>3</v>
      </c>
      <c r="F6687" t="s">
        <v>8</v>
      </c>
      <c r="G6687">
        <v>46</v>
      </c>
    </row>
    <row r="6688" spans="1:7" x14ac:dyDescent="0.25">
      <c r="A6688" s="66" t="str">
        <f t="shared" si="104"/>
        <v>2014, North East, 3, 0-49, Ovarian</v>
      </c>
      <c r="B6688">
        <v>2014</v>
      </c>
      <c r="C6688" t="s">
        <v>70</v>
      </c>
      <c r="D6688" t="s">
        <v>25</v>
      </c>
      <c r="E6688">
        <v>3</v>
      </c>
      <c r="F6688" t="s">
        <v>99</v>
      </c>
      <c r="G6688">
        <v>12</v>
      </c>
    </row>
    <row r="6689" spans="1:7" x14ac:dyDescent="0.25">
      <c r="A6689" s="66" t="str">
        <f t="shared" si="104"/>
        <v>2014, North West, 3, 0-49, Ovarian</v>
      </c>
      <c r="B6689">
        <v>2014</v>
      </c>
      <c r="C6689" t="s">
        <v>70</v>
      </c>
      <c r="D6689" t="s">
        <v>25</v>
      </c>
      <c r="E6689">
        <v>3</v>
      </c>
      <c r="F6689" t="s">
        <v>92</v>
      </c>
      <c r="G6689">
        <v>30</v>
      </c>
    </row>
    <row r="6690" spans="1:7" x14ac:dyDescent="0.25">
      <c r="A6690" s="66" t="str">
        <f t="shared" si="104"/>
        <v>2014, South East, 3, 0-49, Ovarian</v>
      </c>
      <c r="B6690">
        <v>2014</v>
      </c>
      <c r="C6690" t="s">
        <v>70</v>
      </c>
      <c r="D6690" t="s">
        <v>25</v>
      </c>
      <c r="E6690">
        <v>3</v>
      </c>
      <c r="F6690" t="s">
        <v>93</v>
      </c>
      <c r="G6690">
        <v>31</v>
      </c>
    </row>
    <row r="6691" spans="1:7" x14ac:dyDescent="0.25">
      <c r="A6691" s="66" t="str">
        <f t="shared" si="104"/>
        <v>2014, South West, 3, 0-49, Ovarian</v>
      </c>
      <c r="B6691">
        <v>2014</v>
      </c>
      <c r="C6691" t="s">
        <v>70</v>
      </c>
      <c r="D6691" t="s">
        <v>25</v>
      </c>
      <c r="E6691">
        <v>3</v>
      </c>
      <c r="F6691" t="s">
        <v>95</v>
      </c>
      <c r="G6691">
        <v>20</v>
      </c>
    </row>
    <row r="6692" spans="1:7" x14ac:dyDescent="0.25">
      <c r="A6692" s="66" t="str">
        <f t="shared" si="104"/>
        <v>2014, West Midlands, 3, 0-49, Ovarian</v>
      </c>
      <c r="B6692">
        <v>2014</v>
      </c>
      <c r="C6692" t="s">
        <v>70</v>
      </c>
      <c r="D6692" t="s">
        <v>25</v>
      </c>
      <c r="E6692">
        <v>3</v>
      </c>
      <c r="F6692" t="s">
        <v>97</v>
      </c>
      <c r="G6692">
        <v>23</v>
      </c>
    </row>
    <row r="6693" spans="1:7" x14ac:dyDescent="0.25">
      <c r="A6693" s="66" t="str">
        <f t="shared" si="104"/>
        <v>2014, Yorkshire and The Humber, 3, 0-49, Ovarian</v>
      </c>
      <c r="B6693">
        <v>2014</v>
      </c>
      <c r="C6693" t="s">
        <v>70</v>
      </c>
      <c r="D6693" t="s">
        <v>25</v>
      </c>
      <c r="E6693">
        <v>3</v>
      </c>
      <c r="F6693" t="s">
        <v>96</v>
      </c>
      <c r="G6693">
        <v>16</v>
      </c>
    </row>
    <row r="6694" spans="1:7" x14ac:dyDescent="0.25">
      <c r="A6694" s="66" t="str">
        <f t="shared" si="104"/>
        <v>2014, East Midlands, 4, 0-49, Ovarian</v>
      </c>
      <c r="B6694">
        <v>2014</v>
      </c>
      <c r="C6694" t="s">
        <v>70</v>
      </c>
      <c r="D6694" t="s">
        <v>25</v>
      </c>
      <c r="E6694">
        <v>4</v>
      </c>
      <c r="F6694" t="s">
        <v>98</v>
      </c>
      <c r="G6694">
        <v>6</v>
      </c>
    </row>
    <row r="6695" spans="1:7" x14ac:dyDescent="0.25">
      <c r="A6695" s="66" t="str">
        <f t="shared" si="104"/>
        <v>2014, East of England, 4, 0-49, Ovarian</v>
      </c>
      <c r="B6695">
        <v>2014</v>
      </c>
      <c r="C6695" t="s">
        <v>70</v>
      </c>
      <c r="D6695" t="s">
        <v>25</v>
      </c>
      <c r="E6695">
        <v>4</v>
      </c>
      <c r="F6695" t="s">
        <v>94</v>
      </c>
      <c r="G6695">
        <v>6</v>
      </c>
    </row>
    <row r="6696" spans="1:7" x14ac:dyDescent="0.25">
      <c r="A6696" s="66" t="str">
        <f t="shared" si="104"/>
        <v>2014, London, 4, 0-49, Ovarian</v>
      </c>
      <c r="B6696">
        <v>2014</v>
      </c>
      <c r="C6696" t="s">
        <v>70</v>
      </c>
      <c r="D6696" t="s">
        <v>25</v>
      </c>
      <c r="E6696">
        <v>4</v>
      </c>
      <c r="F6696" t="s">
        <v>8</v>
      </c>
      <c r="G6696">
        <v>16</v>
      </c>
    </row>
    <row r="6697" spans="1:7" x14ac:dyDescent="0.25">
      <c r="A6697" s="66" t="str">
        <f t="shared" si="104"/>
        <v>2014, North East, 4, 0-49, Ovarian</v>
      </c>
      <c r="B6697">
        <v>2014</v>
      </c>
      <c r="C6697" t="s">
        <v>70</v>
      </c>
      <c r="D6697" t="s">
        <v>25</v>
      </c>
      <c r="E6697">
        <v>4</v>
      </c>
      <c r="F6697" t="s">
        <v>99</v>
      </c>
      <c r="G6697">
        <v>5</v>
      </c>
    </row>
    <row r="6698" spans="1:7" x14ac:dyDescent="0.25">
      <c r="A6698" s="66" t="str">
        <f t="shared" si="104"/>
        <v>2014, North West, 4, 0-49, Ovarian</v>
      </c>
      <c r="B6698">
        <v>2014</v>
      </c>
      <c r="C6698" t="s">
        <v>70</v>
      </c>
      <c r="D6698" t="s">
        <v>25</v>
      </c>
      <c r="E6698">
        <v>4</v>
      </c>
      <c r="F6698" t="s">
        <v>92</v>
      </c>
      <c r="G6698">
        <v>11</v>
      </c>
    </row>
    <row r="6699" spans="1:7" x14ac:dyDescent="0.25">
      <c r="A6699" s="66" t="str">
        <f t="shared" si="104"/>
        <v>2014, South East, 4, 0-49, Ovarian</v>
      </c>
      <c r="B6699">
        <v>2014</v>
      </c>
      <c r="C6699" t="s">
        <v>70</v>
      </c>
      <c r="D6699" t="s">
        <v>25</v>
      </c>
      <c r="E6699">
        <v>4</v>
      </c>
      <c r="F6699" t="s">
        <v>93</v>
      </c>
      <c r="G6699">
        <v>14</v>
      </c>
    </row>
    <row r="6700" spans="1:7" x14ac:dyDescent="0.25">
      <c r="A6700" s="66" t="str">
        <f t="shared" si="104"/>
        <v>2014, South West, 4, 0-49, Ovarian</v>
      </c>
      <c r="B6700">
        <v>2014</v>
      </c>
      <c r="C6700" t="s">
        <v>70</v>
      </c>
      <c r="D6700" t="s">
        <v>25</v>
      </c>
      <c r="E6700">
        <v>4</v>
      </c>
      <c r="F6700" t="s">
        <v>95</v>
      </c>
      <c r="G6700">
        <v>13</v>
      </c>
    </row>
    <row r="6701" spans="1:7" x14ac:dyDescent="0.25">
      <c r="A6701" s="66" t="str">
        <f t="shared" si="104"/>
        <v>2014, West Midlands, 4, 0-49, Ovarian</v>
      </c>
      <c r="B6701">
        <v>2014</v>
      </c>
      <c r="C6701" t="s">
        <v>70</v>
      </c>
      <c r="D6701" t="s">
        <v>25</v>
      </c>
      <c r="E6701">
        <v>4</v>
      </c>
      <c r="F6701" t="s">
        <v>97</v>
      </c>
      <c r="G6701">
        <v>9</v>
      </c>
    </row>
    <row r="6702" spans="1:7" x14ac:dyDescent="0.25">
      <c r="A6702" s="66" t="str">
        <f t="shared" si="104"/>
        <v>2014, Yorkshire and The Humber, 4, 0-49, Ovarian</v>
      </c>
      <c r="B6702">
        <v>2014</v>
      </c>
      <c r="C6702" t="s">
        <v>70</v>
      </c>
      <c r="D6702" t="s">
        <v>25</v>
      </c>
      <c r="E6702">
        <v>4</v>
      </c>
      <c r="F6702" t="s">
        <v>96</v>
      </c>
      <c r="G6702">
        <v>8</v>
      </c>
    </row>
    <row r="6703" spans="1:7" x14ac:dyDescent="0.25">
      <c r="A6703" s="66" t="str">
        <f t="shared" si="104"/>
        <v>2014, East Midlands, Unk/Oth, 0-49, Ovarian</v>
      </c>
      <c r="B6703">
        <v>2014</v>
      </c>
      <c r="C6703" t="s">
        <v>70</v>
      </c>
      <c r="D6703" t="s">
        <v>25</v>
      </c>
      <c r="E6703" t="s">
        <v>26</v>
      </c>
      <c r="F6703" t="s">
        <v>98</v>
      </c>
      <c r="G6703">
        <v>33</v>
      </c>
    </row>
    <row r="6704" spans="1:7" x14ac:dyDescent="0.25">
      <c r="A6704" s="66" t="str">
        <f t="shared" si="104"/>
        <v>2014, East of England, Unk/Oth, 0-49, Ovarian</v>
      </c>
      <c r="B6704">
        <v>2014</v>
      </c>
      <c r="C6704" t="s">
        <v>70</v>
      </c>
      <c r="D6704" t="s">
        <v>25</v>
      </c>
      <c r="E6704" t="s">
        <v>26</v>
      </c>
      <c r="F6704" t="s">
        <v>94</v>
      </c>
      <c r="G6704">
        <v>7</v>
      </c>
    </row>
    <row r="6705" spans="1:7" x14ac:dyDescent="0.25">
      <c r="A6705" s="66" t="str">
        <f t="shared" si="104"/>
        <v>2014, London, Unk/Oth, 0-49, Ovarian</v>
      </c>
      <c r="B6705">
        <v>2014</v>
      </c>
      <c r="C6705" t="s">
        <v>70</v>
      </c>
      <c r="D6705" t="s">
        <v>25</v>
      </c>
      <c r="E6705" t="s">
        <v>26</v>
      </c>
      <c r="F6705" t="s">
        <v>8</v>
      </c>
      <c r="G6705">
        <v>32</v>
      </c>
    </row>
    <row r="6706" spans="1:7" x14ac:dyDescent="0.25">
      <c r="A6706" s="66" t="str">
        <f t="shared" si="104"/>
        <v>2014, North East, Unk/Oth, 0-49, Ovarian</v>
      </c>
      <c r="B6706">
        <v>2014</v>
      </c>
      <c r="C6706" t="s">
        <v>70</v>
      </c>
      <c r="D6706" t="s">
        <v>25</v>
      </c>
      <c r="E6706" t="s">
        <v>26</v>
      </c>
      <c r="F6706" t="s">
        <v>99</v>
      </c>
      <c r="G6706" t="s">
        <v>116</v>
      </c>
    </row>
    <row r="6707" spans="1:7" x14ac:dyDescent="0.25">
      <c r="A6707" s="66" t="str">
        <f t="shared" si="104"/>
        <v>2014, North West, Unk/Oth, 0-49, Ovarian</v>
      </c>
      <c r="B6707">
        <v>2014</v>
      </c>
      <c r="C6707" t="s">
        <v>70</v>
      </c>
      <c r="D6707" t="s">
        <v>25</v>
      </c>
      <c r="E6707" t="s">
        <v>26</v>
      </c>
      <c r="F6707" t="s">
        <v>92</v>
      </c>
      <c r="G6707">
        <v>15</v>
      </c>
    </row>
    <row r="6708" spans="1:7" x14ac:dyDescent="0.25">
      <c r="A6708" s="66" t="str">
        <f t="shared" si="104"/>
        <v>2014, South East, Unk/Oth, 0-49, Ovarian</v>
      </c>
      <c r="B6708">
        <v>2014</v>
      </c>
      <c r="C6708" t="s">
        <v>70</v>
      </c>
      <c r="D6708" t="s">
        <v>25</v>
      </c>
      <c r="E6708" t="s">
        <v>26</v>
      </c>
      <c r="F6708" t="s">
        <v>93</v>
      </c>
      <c r="G6708">
        <v>28</v>
      </c>
    </row>
    <row r="6709" spans="1:7" x14ac:dyDescent="0.25">
      <c r="A6709" s="66" t="str">
        <f t="shared" si="104"/>
        <v>2014, South West, Unk/Oth, 0-49, Ovarian</v>
      </c>
      <c r="B6709">
        <v>2014</v>
      </c>
      <c r="C6709" t="s">
        <v>70</v>
      </c>
      <c r="D6709" t="s">
        <v>25</v>
      </c>
      <c r="E6709" t="s">
        <v>26</v>
      </c>
      <c r="F6709" t="s">
        <v>95</v>
      </c>
      <c r="G6709">
        <v>11</v>
      </c>
    </row>
    <row r="6710" spans="1:7" x14ac:dyDescent="0.25">
      <c r="A6710" s="66" t="str">
        <f t="shared" si="104"/>
        <v>2014, West Midlands, Unk/Oth, 0-49, Ovarian</v>
      </c>
      <c r="B6710">
        <v>2014</v>
      </c>
      <c r="C6710" t="s">
        <v>70</v>
      </c>
      <c r="D6710" t="s">
        <v>25</v>
      </c>
      <c r="E6710" t="s">
        <v>26</v>
      </c>
      <c r="F6710" t="s">
        <v>97</v>
      </c>
      <c r="G6710">
        <v>20</v>
      </c>
    </row>
    <row r="6711" spans="1:7" x14ac:dyDescent="0.25">
      <c r="A6711" s="66" t="str">
        <f t="shared" si="104"/>
        <v>2014, Yorkshire and The Humber, Unk/Oth, 0-49, Ovarian</v>
      </c>
      <c r="B6711">
        <v>2014</v>
      </c>
      <c r="C6711" t="s">
        <v>70</v>
      </c>
      <c r="D6711" t="s">
        <v>25</v>
      </c>
      <c r="E6711" t="s">
        <v>26</v>
      </c>
      <c r="F6711" t="s">
        <v>96</v>
      </c>
      <c r="G6711">
        <v>6</v>
      </c>
    </row>
    <row r="6712" spans="1:7" x14ac:dyDescent="0.25">
      <c r="A6712" s="66" t="str">
        <f t="shared" si="104"/>
        <v>2014, East Midlands, 1, 50-59, Ovarian</v>
      </c>
      <c r="B6712">
        <v>2014</v>
      </c>
      <c r="C6712" t="s">
        <v>70</v>
      </c>
      <c r="D6712" t="s">
        <v>16</v>
      </c>
      <c r="E6712">
        <v>1</v>
      </c>
      <c r="F6712" t="s">
        <v>98</v>
      </c>
      <c r="G6712">
        <v>35</v>
      </c>
    </row>
    <row r="6713" spans="1:7" x14ac:dyDescent="0.25">
      <c r="A6713" s="66" t="str">
        <f t="shared" si="104"/>
        <v>2014, East of England, 1, 50-59, Ovarian</v>
      </c>
      <c r="B6713">
        <v>2014</v>
      </c>
      <c r="C6713" t="s">
        <v>70</v>
      </c>
      <c r="D6713" t="s">
        <v>16</v>
      </c>
      <c r="E6713">
        <v>1</v>
      </c>
      <c r="F6713" t="s">
        <v>94</v>
      </c>
      <c r="G6713">
        <v>53</v>
      </c>
    </row>
    <row r="6714" spans="1:7" x14ac:dyDescent="0.25">
      <c r="A6714" s="66" t="str">
        <f t="shared" si="104"/>
        <v>2014, London, 1, 50-59, Ovarian</v>
      </c>
      <c r="B6714">
        <v>2014</v>
      </c>
      <c r="C6714" t="s">
        <v>70</v>
      </c>
      <c r="D6714" t="s">
        <v>16</v>
      </c>
      <c r="E6714">
        <v>1</v>
      </c>
      <c r="F6714" t="s">
        <v>8</v>
      </c>
      <c r="G6714">
        <v>45</v>
      </c>
    </row>
    <row r="6715" spans="1:7" x14ac:dyDescent="0.25">
      <c r="A6715" s="66" t="str">
        <f t="shared" si="104"/>
        <v>2014, North East, 1, 50-59, Ovarian</v>
      </c>
      <c r="B6715">
        <v>2014</v>
      </c>
      <c r="C6715" t="s">
        <v>70</v>
      </c>
      <c r="D6715" t="s">
        <v>16</v>
      </c>
      <c r="E6715">
        <v>1</v>
      </c>
      <c r="F6715" t="s">
        <v>99</v>
      </c>
      <c r="G6715">
        <v>26</v>
      </c>
    </row>
    <row r="6716" spans="1:7" x14ac:dyDescent="0.25">
      <c r="A6716" s="66" t="str">
        <f t="shared" si="104"/>
        <v>2014, North West, 1, 50-59, Ovarian</v>
      </c>
      <c r="B6716">
        <v>2014</v>
      </c>
      <c r="C6716" t="s">
        <v>70</v>
      </c>
      <c r="D6716" t="s">
        <v>16</v>
      </c>
      <c r="E6716">
        <v>1</v>
      </c>
      <c r="F6716" t="s">
        <v>92</v>
      </c>
      <c r="G6716">
        <v>65</v>
      </c>
    </row>
    <row r="6717" spans="1:7" x14ac:dyDescent="0.25">
      <c r="A6717" s="66" t="str">
        <f t="shared" si="104"/>
        <v>2014, South East, 1, 50-59, Ovarian</v>
      </c>
      <c r="B6717">
        <v>2014</v>
      </c>
      <c r="C6717" t="s">
        <v>70</v>
      </c>
      <c r="D6717" t="s">
        <v>16</v>
      </c>
      <c r="E6717">
        <v>1</v>
      </c>
      <c r="F6717" t="s">
        <v>93</v>
      </c>
      <c r="G6717">
        <v>65</v>
      </c>
    </row>
    <row r="6718" spans="1:7" x14ac:dyDescent="0.25">
      <c r="A6718" s="66" t="str">
        <f t="shared" si="104"/>
        <v>2014, South West, 1, 50-59, Ovarian</v>
      </c>
      <c r="B6718">
        <v>2014</v>
      </c>
      <c r="C6718" t="s">
        <v>70</v>
      </c>
      <c r="D6718" t="s">
        <v>16</v>
      </c>
      <c r="E6718">
        <v>1</v>
      </c>
      <c r="F6718" t="s">
        <v>95</v>
      </c>
      <c r="G6718">
        <v>44</v>
      </c>
    </row>
    <row r="6719" spans="1:7" x14ac:dyDescent="0.25">
      <c r="A6719" s="66" t="str">
        <f t="shared" si="104"/>
        <v>2014, West Midlands, 1, 50-59, Ovarian</v>
      </c>
      <c r="B6719">
        <v>2014</v>
      </c>
      <c r="C6719" t="s">
        <v>70</v>
      </c>
      <c r="D6719" t="s">
        <v>16</v>
      </c>
      <c r="E6719">
        <v>1</v>
      </c>
      <c r="F6719" t="s">
        <v>97</v>
      </c>
      <c r="G6719">
        <v>44</v>
      </c>
    </row>
    <row r="6720" spans="1:7" x14ac:dyDescent="0.25">
      <c r="A6720" s="66" t="str">
        <f t="shared" si="104"/>
        <v>2014, Yorkshire and The Humber, 1, 50-59, Ovarian</v>
      </c>
      <c r="B6720">
        <v>2014</v>
      </c>
      <c r="C6720" t="s">
        <v>70</v>
      </c>
      <c r="D6720" t="s">
        <v>16</v>
      </c>
      <c r="E6720">
        <v>1</v>
      </c>
      <c r="F6720" t="s">
        <v>96</v>
      </c>
      <c r="G6720">
        <v>41</v>
      </c>
    </row>
    <row r="6721" spans="1:7" x14ac:dyDescent="0.25">
      <c r="A6721" s="66" t="str">
        <f t="shared" si="104"/>
        <v>2014, East Midlands, 2, 50-59, Ovarian</v>
      </c>
      <c r="B6721">
        <v>2014</v>
      </c>
      <c r="C6721" t="s">
        <v>70</v>
      </c>
      <c r="D6721" t="s">
        <v>16</v>
      </c>
      <c r="E6721">
        <v>2</v>
      </c>
      <c r="F6721" t="s">
        <v>98</v>
      </c>
      <c r="G6721" t="s">
        <v>116</v>
      </c>
    </row>
    <row r="6722" spans="1:7" x14ac:dyDescent="0.25">
      <c r="A6722" s="66" t="str">
        <f t="shared" ref="A6722:A6785" si="105">B6722&amp;", "&amp;F6722&amp;", "&amp;E6722&amp;", "&amp;D6722&amp;", "&amp;C6722</f>
        <v>2014, East of England, 2, 50-59, Ovarian</v>
      </c>
      <c r="B6722">
        <v>2014</v>
      </c>
      <c r="C6722" t="s">
        <v>70</v>
      </c>
      <c r="D6722" t="s">
        <v>16</v>
      </c>
      <c r="E6722">
        <v>2</v>
      </c>
      <c r="F6722" t="s">
        <v>94</v>
      </c>
      <c r="G6722">
        <v>8</v>
      </c>
    </row>
    <row r="6723" spans="1:7" x14ac:dyDescent="0.25">
      <c r="A6723" s="66" t="str">
        <f t="shared" si="105"/>
        <v>2014, London, 2, 50-59, Ovarian</v>
      </c>
      <c r="B6723">
        <v>2014</v>
      </c>
      <c r="C6723" t="s">
        <v>70</v>
      </c>
      <c r="D6723" t="s">
        <v>16</v>
      </c>
      <c r="E6723">
        <v>2</v>
      </c>
      <c r="F6723" t="s">
        <v>8</v>
      </c>
      <c r="G6723">
        <v>9</v>
      </c>
    </row>
    <row r="6724" spans="1:7" x14ac:dyDescent="0.25">
      <c r="A6724" s="66" t="str">
        <f t="shared" si="105"/>
        <v>2014, North East, 2, 50-59, Ovarian</v>
      </c>
      <c r="B6724">
        <v>2014</v>
      </c>
      <c r="C6724" t="s">
        <v>70</v>
      </c>
      <c r="D6724" t="s">
        <v>16</v>
      </c>
      <c r="E6724">
        <v>2</v>
      </c>
      <c r="F6724" t="s">
        <v>99</v>
      </c>
      <c r="G6724" t="s">
        <v>116</v>
      </c>
    </row>
    <row r="6725" spans="1:7" x14ac:dyDescent="0.25">
      <c r="A6725" s="66" t="str">
        <f t="shared" si="105"/>
        <v>2014, North West, 2, 50-59, Ovarian</v>
      </c>
      <c r="B6725">
        <v>2014</v>
      </c>
      <c r="C6725" t="s">
        <v>70</v>
      </c>
      <c r="D6725" t="s">
        <v>16</v>
      </c>
      <c r="E6725">
        <v>2</v>
      </c>
      <c r="F6725" t="s">
        <v>92</v>
      </c>
      <c r="G6725">
        <v>9</v>
      </c>
    </row>
    <row r="6726" spans="1:7" x14ac:dyDescent="0.25">
      <c r="A6726" s="66" t="str">
        <f t="shared" si="105"/>
        <v>2014, South East, 2, 50-59, Ovarian</v>
      </c>
      <c r="B6726">
        <v>2014</v>
      </c>
      <c r="C6726" t="s">
        <v>70</v>
      </c>
      <c r="D6726" t="s">
        <v>16</v>
      </c>
      <c r="E6726">
        <v>2</v>
      </c>
      <c r="F6726" t="s">
        <v>93</v>
      </c>
      <c r="G6726">
        <v>7</v>
      </c>
    </row>
    <row r="6727" spans="1:7" x14ac:dyDescent="0.25">
      <c r="A6727" s="66" t="str">
        <f t="shared" si="105"/>
        <v>2014, South West, 2, 50-59, Ovarian</v>
      </c>
      <c r="B6727">
        <v>2014</v>
      </c>
      <c r="C6727" t="s">
        <v>70</v>
      </c>
      <c r="D6727" t="s">
        <v>16</v>
      </c>
      <c r="E6727">
        <v>2</v>
      </c>
      <c r="F6727" t="s">
        <v>95</v>
      </c>
      <c r="G6727">
        <v>6</v>
      </c>
    </row>
    <row r="6728" spans="1:7" x14ac:dyDescent="0.25">
      <c r="A6728" s="66" t="str">
        <f t="shared" si="105"/>
        <v>2014, West Midlands, 2, 50-59, Ovarian</v>
      </c>
      <c r="B6728">
        <v>2014</v>
      </c>
      <c r="C6728" t="s">
        <v>70</v>
      </c>
      <c r="D6728" t="s">
        <v>16</v>
      </c>
      <c r="E6728">
        <v>2</v>
      </c>
      <c r="F6728" t="s">
        <v>97</v>
      </c>
      <c r="G6728">
        <v>8</v>
      </c>
    </row>
    <row r="6729" spans="1:7" x14ac:dyDescent="0.25">
      <c r="A6729" s="66" t="str">
        <f t="shared" si="105"/>
        <v>2014, Yorkshire and The Humber, 2, 50-59, Ovarian</v>
      </c>
      <c r="B6729">
        <v>2014</v>
      </c>
      <c r="C6729" t="s">
        <v>70</v>
      </c>
      <c r="D6729" t="s">
        <v>16</v>
      </c>
      <c r="E6729">
        <v>2</v>
      </c>
      <c r="F6729" t="s">
        <v>96</v>
      </c>
      <c r="G6729">
        <v>6</v>
      </c>
    </row>
    <row r="6730" spans="1:7" x14ac:dyDescent="0.25">
      <c r="A6730" s="66" t="str">
        <f t="shared" si="105"/>
        <v>2014, East Midlands, 3, 50-59, Ovarian</v>
      </c>
      <c r="B6730">
        <v>2014</v>
      </c>
      <c r="C6730" t="s">
        <v>70</v>
      </c>
      <c r="D6730" t="s">
        <v>16</v>
      </c>
      <c r="E6730">
        <v>3</v>
      </c>
      <c r="F6730" t="s">
        <v>98</v>
      </c>
      <c r="G6730">
        <v>26</v>
      </c>
    </row>
    <row r="6731" spans="1:7" x14ac:dyDescent="0.25">
      <c r="A6731" s="66" t="str">
        <f t="shared" si="105"/>
        <v>2014, East of England, 3, 50-59, Ovarian</v>
      </c>
      <c r="B6731">
        <v>2014</v>
      </c>
      <c r="C6731" t="s">
        <v>70</v>
      </c>
      <c r="D6731" t="s">
        <v>16</v>
      </c>
      <c r="E6731">
        <v>3</v>
      </c>
      <c r="F6731" t="s">
        <v>94</v>
      </c>
      <c r="G6731">
        <v>36</v>
      </c>
    </row>
    <row r="6732" spans="1:7" x14ac:dyDescent="0.25">
      <c r="A6732" s="66" t="str">
        <f t="shared" si="105"/>
        <v>2014, London, 3, 50-59, Ovarian</v>
      </c>
      <c r="B6732">
        <v>2014</v>
      </c>
      <c r="C6732" t="s">
        <v>70</v>
      </c>
      <c r="D6732" t="s">
        <v>16</v>
      </c>
      <c r="E6732">
        <v>3</v>
      </c>
      <c r="F6732" t="s">
        <v>8</v>
      </c>
      <c r="G6732">
        <v>31</v>
      </c>
    </row>
    <row r="6733" spans="1:7" x14ac:dyDescent="0.25">
      <c r="A6733" s="66" t="str">
        <f t="shared" si="105"/>
        <v>2014, North East, 3, 50-59, Ovarian</v>
      </c>
      <c r="B6733">
        <v>2014</v>
      </c>
      <c r="C6733" t="s">
        <v>70</v>
      </c>
      <c r="D6733" t="s">
        <v>16</v>
      </c>
      <c r="E6733">
        <v>3</v>
      </c>
      <c r="F6733" t="s">
        <v>99</v>
      </c>
      <c r="G6733">
        <v>19</v>
      </c>
    </row>
    <row r="6734" spans="1:7" x14ac:dyDescent="0.25">
      <c r="A6734" s="66" t="str">
        <f t="shared" si="105"/>
        <v>2014, North West, 3, 50-59, Ovarian</v>
      </c>
      <c r="B6734">
        <v>2014</v>
      </c>
      <c r="C6734" t="s">
        <v>70</v>
      </c>
      <c r="D6734" t="s">
        <v>16</v>
      </c>
      <c r="E6734">
        <v>3</v>
      </c>
      <c r="F6734" t="s">
        <v>92</v>
      </c>
      <c r="G6734">
        <v>35</v>
      </c>
    </row>
    <row r="6735" spans="1:7" x14ac:dyDescent="0.25">
      <c r="A6735" s="66" t="str">
        <f t="shared" si="105"/>
        <v>2014, South East, 3, 50-59, Ovarian</v>
      </c>
      <c r="B6735">
        <v>2014</v>
      </c>
      <c r="C6735" t="s">
        <v>70</v>
      </c>
      <c r="D6735" t="s">
        <v>16</v>
      </c>
      <c r="E6735">
        <v>3</v>
      </c>
      <c r="F6735" t="s">
        <v>93</v>
      </c>
      <c r="G6735">
        <v>37</v>
      </c>
    </row>
    <row r="6736" spans="1:7" x14ac:dyDescent="0.25">
      <c r="A6736" s="66" t="str">
        <f t="shared" si="105"/>
        <v>2014, South West, 3, 50-59, Ovarian</v>
      </c>
      <c r="B6736">
        <v>2014</v>
      </c>
      <c r="C6736" t="s">
        <v>70</v>
      </c>
      <c r="D6736" t="s">
        <v>16</v>
      </c>
      <c r="E6736">
        <v>3</v>
      </c>
      <c r="F6736" t="s">
        <v>95</v>
      </c>
      <c r="G6736">
        <v>33</v>
      </c>
    </row>
    <row r="6737" spans="1:7" x14ac:dyDescent="0.25">
      <c r="A6737" s="66" t="str">
        <f t="shared" si="105"/>
        <v>2014, West Midlands, 3, 50-59, Ovarian</v>
      </c>
      <c r="B6737">
        <v>2014</v>
      </c>
      <c r="C6737" t="s">
        <v>70</v>
      </c>
      <c r="D6737" t="s">
        <v>16</v>
      </c>
      <c r="E6737">
        <v>3</v>
      </c>
      <c r="F6737" t="s">
        <v>97</v>
      </c>
      <c r="G6737">
        <v>29</v>
      </c>
    </row>
    <row r="6738" spans="1:7" x14ac:dyDescent="0.25">
      <c r="A6738" s="66" t="str">
        <f t="shared" si="105"/>
        <v>2014, Yorkshire and The Humber, 3, 50-59, Ovarian</v>
      </c>
      <c r="B6738">
        <v>2014</v>
      </c>
      <c r="C6738" t="s">
        <v>70</v>
      </c>
      <c r="D6738" t="s">
        <v>16</v>
      </c>
      <c r="E6738">
        <v>3</v>
      </c>
      <c r="F6738" t="s">
        <v>96</v>
      </c>
      <c r="G6738">
        <v>36</v>
      </c>
    </row>
    <row r="6739" spans="1:7" x14ac:dyDescent="0.25">
      <c r="A6739" s="66" t="str">
        <f t="shared" si="105"/>
        <v>2014, East Midlands, 4, 50-59, Ovarian</v>
      </c>
      <c r="B6739">
        <v>2014</v>
      </c>
      <c r="C6739" t="s">
        <v>70</v>
      </c>
      <c r="D6739" t="s">
        <v>16</v>
      </c>
      <c r="E6739">
        <v>4</v>
      </c>
      <c r="F6739" t="s">
        <v>98</v>
      </c>
      <c r="G6739">
        <v>20</v>
      </c>
    </row>
    <row r="6740" spans="1:7" x14ac:dyDescent="0.25">
      <c r="A6740" s="66" t="str">
        <f t="shared" si="105"/>
        <v>2014, East of England, 4, 50-59, Ovarian</v>
      </c>
      <c r="B6740">
        <v>2014</v>
      </c>
      <c r="C6740" t="s">
        <v>70</v>
      </c>
      <c r="D6740" t="s">
        <v>16</v>
      </c>
      <c r="E6740">
        <v>4</v>
      </c>
      <c r="F6740" t="s">
        <v>94</v>
      </c>
      <c r="G6740">
        <v>14</v>
      </c>
    </row>
    <row r="6741" spans="1:7" x14ac:dyDescent="0.25">
      <c r="A6741" s="66" t="str">
        <f t="shared" si="105"/>
        <v>2014, London, 4, 50-59, Ovarian</v>
      </c>
      <c r="B6741">
        <v>2014</v>
      </c>
      <c r="C6741" t="s">
        <v>70</v>
      </c>
      <c r="D6741" t="s">
        <v>16</v>
      </c>
      <c r="E6741">
        <v>4</v>
      </c>
      <c r="F6741" t="s">
        <v>8</v>
      </c>
      <c r="G6741">
        <v>15</v>
      </c>
    </row>
    <row r="6742" spans="1:7" x14ac:dyDescent="0.25">
      <c r="A6742" s="66" t="str">
        <f t="shared" si="105"/>
        <v>2014, North East, 4, 50-59, Ovarian</v>
      </c>
      <c r="B6742">
        <v>2014</v>
      </c>
      <c r="C6742" t="s">
        <v>70</v>
      </c>
      <c r="D6742" t="s">
        <v>16</v>
      </c>
      <c r="E6742">
        <v>4</v>
      </c>
      <c r="F6742" t="s">
        <v>99</v>
      </c>
      <c r="G6742">
        <v>8</v>
      </c>
    </row>
    <row r="6743" spans="1:7" x14ac:dyDescent="0.25">
      <c r="A6743" s="66" t="str">
        <f t="shared" si="105"/>
        <v>2014, North West, 4, 50-59, Ovarian</v>
      </c>
      <c r="B6743">
        <v>2014</v>
      </c>
      <c r="C6743" t="s">
        <v>70</v>
      </c>
      <c r="D6743" t="s">
        <v>16</v>
      </c>
      <c r="E6743">
        <v>4</v>
      </c>
      <c r="F6743" t="s">
        <v>92</v>
      </c>
      <c r="G6743">
        <v>13</v>
      </c>
    </row>
    <row r="6744" spans="1:7" x14ac:dyDescent="0.25">
      <c r="A6744" s="66" t="str">
        <f t="shared" si="105"/>
        <v>2014, South East, 4, 50-59, Ovarian</v>
      </c>
      <c r="B6744">
        <v>2014</v>
      </c>
      <c r="C6744" t="s">
        <v>70</v>
      </c>
      <c r="D6744" t="s">
        <v>16</v>
      </c>
      <c r="E6744">
        <v>4</v>
      </c>
      <c r="F6744" t="s">
        <v>93</v>
      </c>
      <c r="G6744">
        <v>34</v>
      </c>
    </row>
    <row r="6745" spans="1:7" x14ac:dyDescent="0.25">
      <c r="A6745" s="66" t="str">
        <f t="shared" si="105"/>
        <v>2014, South West, 4, 50-59, Ovarian</v>
      </c>
      <c r="B6745">
        <v>2014</v>
      </c>
      <c r="C6745" t="s">
        <v>70</v>
      </c>
      <c r="D6745" t="s">
        <v>16</v>
      </c>
      <c r="E6745">
        <v>4</v>
      </c>
      <c r="F6745" t="s">
        <v>95</v>
      </c>
      <c r="G6745">
        <v>19</v>
      </c>
    </row>
    <row r="6746" spans="1:7" x14ac:dyDescent="0.25">
      <c r="A6746" s="66" t="str">
        <f t="shared" si="105"/>
        <v>2014, West Midlands, 4, 50-59, Ovarian</v>
      </c>
      <c r="B6746">
        <v>2014</v>
      </c>
      <c r="C6746" t="s">
        <v>70</v>
      </c>
      <c r="D6746" t="s">
        <v>16</v>
      </c>
      <c r="E6746">
        <v>4</v>
      </c>
      <c r="F6746" t="s">
        <v>97</v>
      </c>
      <c r="G6746">
        <v>17</v>
      </c>
    </row>
    <row r="6747" spans="1:7" x14ac:dyDescent="0.25">
      <c r="A6747" s="66" t="str">
        <f t="shared" si="105"/>
        <v>2014, Yorkshire and The Humber, 4, 50-59, Ovarian</v>
      </c>
      <c r="B6747">
        <v>2014</v>
      </c>
      <c r="C6747" t="s">
        <v>70</v>
      </c>
      <c r="D6747" t="s">
        <v>16</v>
      </c>
      <c r="E6747">
        <v>4</v>
      </c>
      <c r="F6747" t="s">
        <v>96</v>
      </c>
      <c r="G6747">
        <v>14</v>
      </c>
    </row>
    <row r="6748" spans="1:7" x14ac:dyDescent="0.25">
      <c r="A6748" s="66" t="str">
        <f t="shared" si="105"/>
        <v>2014, East Midlands, Unk/Oth, 50-59, Ovarian</v>
      </c>
      <c r="B6748">
        <v>2014</v>
      </c>
      <c r="C6748" t="s">
        <v>70</v>
      </c>
      <c r="D6748" t="s">
        <v>16</v>
      </c>
      <c r="E6748" t="s">
        <v>26</v>
      </c>
      <c r="F6748" t="s">
        <v>98</v>
      </c>
      <c r="G6748">
        <v>28</v>
      </c>
    </row>
    <row r="6749" spans="1:7" x14ac:dyDescent="0.25">
      <c r="A6749" s="66" t="str">
        <f t="shared" si="105"/>
        <v>2014, East of England, Unk/Oth, 50-59, Ovarian</v>
      </c>
      <c r="B6749">
        <v>2014</v>
      </c>
      <c r="C6749" t="s">
        <v>70</v>
      </c>
      <c r="D6749" t="s">
        <v>16</v>
      </c>
      <c r="E6749" t="s">
        <v>26</v>
      </c>
      <c r="F6749" t="s">
        <v>94</v>
      </c>
      <c r="G6749" t="s">
        <v>116</v>
      </c>
    </row>
    <row r="6750" spans="1:7" x14ac:dyDescent="0.25">
      <c r="A6750" s="66" t="str">
        <f t="shared" si="105"/>
        <v>2014, London, Unk/Oth, 50-59, Ovarian</v>
      </c>
      <c r="B6750">
        <v>2014</v>
      </c>
      <c r="C6750" t="s">
        <v>70</v>
      </c>
      <c r="D6750" t="s">
        <v>16</v>
      </c>
      <c r="E6750" t="s">
        <v>26</v>
      </c>
      <c r="F6750" t="s">
        <v>8</v>
      </c>
      <c r="G6750">
        <v>20</v>
      </c>
    </row>
    <row r="6751" spans="1:7" x14ac:dyDescent="0.25">
      <c r="A6751" s="66" t="str">
        <f t="shared" si="105"/>
        <v>2014, North East, Unk/Oth, 50-59, Ovarian</v>
      </c>
      <c r="B6751">
        <v>2014</v>
      </c>
      <c r="C6751" t="s">
        <v>70</v>
      </c>
      <c r="D6751" t="s">
        <v>16</v>
      </c>
      <c r="E6751" t="s">
        <v>26</v>
      </c>
      <c r="F6751" t="s">
        <v>99</v>
      </c>
      <c r="G6751" t="s">
        <v>116</v>
      </c>
    </row>
    <row r="6752" spans="1:7" x14ac:dyDescent="0.25">
      <c r="A6752" s="66" t="str">
        <f t="shared" si="105"/>
        <v>2014, North West, Unk/Oth, 50-59, Ovarian</v>
      </c>
      <c r="B6752">
        <v>2014</v>
      </c>
      <c r="C6752" t="s">
        <v>70</v>
      </c>
      <c r="D6752" t="s">
        <v>16</v>
      </c>
      <c r="E6752" t="s">
        <v>26</v>
      </c>
      <c r="F6752" t="s">
        <v>92</v>
      </c>
      <c r="G6752">
        <v>17</v>
      </c>
    </row>
    <row r="6753" spans="1:7" x14ac:dyDescent="0.25">
      <c r="A6753" s="66" t="str">
        <f t="shared" si="105"/>
        <v>2014, South East, Unk/Oth, 50-59, Ovarian</v>
      </c>
      <c r="B6753">
        <v>2014</v>
      </c>
      <c r="C6753" t="s">
        <v>70</v>
      </c>
      <c r="D6753" t="s">
        <v>16</v>
      </c>
      <c r="E6753" t="s">
        <v>26</v>
      </c>
      <c r="F6753" t="s">
        <v>93</v>
      </c>
      <c r="G6753">
        <v>20</v>
      </c>
    </row>
    <row r="6754" spans="1:7" x14ac:dyDescent="0.25">
      <c r="A6754" s="66" t="str">
        <f t="shared" si="105"/>
        <v>2014, South West, Unk/Oth, 50-59, Ovarian</v>
      </c>
      <c r="B6754">
        <v>2014</v>
      </c>
      <c r="C6754" t="s">
        <v>70</v>
      </c>
      <c r="D6754" t="s">
        <v>16</v>
      </c>
      <c r="E6754" t="s">
        <v>26</v>
      </c>
      <c r="F6754" t="s">
        <v>95</v>
      </c>
      <c r="G6754">
        <v>10</v>
      </c>
    </row>
    <row r="6755" spans="1:7" x14ac:dyDescent="0.25">
      <c r="A6755" s="66" t="str">
        <f t="shared" si="105"/>
        <v>2014, West Midlands, Unk/Oth, 50-59, Ovarian</v>
      </c>
      <c r="B6755">
        <v>2014</v>
      </c>
      <c r="C6755" t="s">
        <v>70</v>
      </c>
      <c r="D6755" t="s">
        <v>16</v>
      </c>
      <c r="E6755" t="s">
        <v>26</v>
      </c>
      <c r="F6755" t="s">
        <v>97</v>
      </c>
      <c r="G6755">
        <v>10</v>
      </c>
    </row>
    <row r="6756" spans="1:7" x14ac:dyDescent="0.25">
      <c r="A6756" s="66" t="str">
        <f t="shared" si="105"/>
        <v>2014, Yorkshire and The Humber, Unk/Oth, 50-59, Ovarian</v>
      </c>
      <c r="B6756">
        <v>2014</v>
      </c>
      <c r="C6756" t="s">
        <v>70</v>
      </c>
      <c r="D6756" t="s">
        <v>16</v>
      </c>
      <c r="E6756" t="s">
        <v>26</v>
      </c>
      <c r="F6756" t="s">
        <v>96</v>
      </c>
      <c r="G6756">
        <v>6</v>
      </c>
    </row>
    <row r="6757" spans="1:7" x14ac:dyDescent="0.25">
      <c r="A6757" s="66" t="str">
        <f t="shared" si="105"/>
        <v>2014, East Midlands, 1, 60-69, Ovarian</v>
      </c>
      <c r="B6757">
        <v>2014</v>
      </c>
      <c r="C6757" t="s">
        <v>70</v>
      </c>
      <c r="D6757" t="s">
        <v>17</v>
      </c>
      <c r="E6757">
        <v>1</v>
      </c>
      <c r="F6757" t="s">
        <v>98</v>
      </c>
      <c r="G6757">
        <v>33</v>
      </c>
    </row>
    <row r="6758" spans="1:7" x14ac:dyDescent="0.25">
      <c r="A6758" s="66" t="str">
        <f t="shared" si="105"/>
        <v>2014, East of England, 1, 60-69, Ovarian</v>
      </c>
      <c r="B6758">
        <v>2014</v>
      </c>
      <c r="C6758" t="s">
        <v>70</v>
      </c>
      <c r="D6758" t="s">
        <v>17</v>
      </c>
      <c r="E6758">
        <v>1</v>
      </c>
      <c r="F6758" t="s">
        <v>94</v>
      </c>
      <c r="G6758">
        <v>62</v>
      </c>
    </row>
    <row r="6759" spans="1:7" x14ac:dyDescent="0.25">
      <c r="A6759" s="66" t="str">
        <f t="shared" si="105"/>
        <v>2014, London, 1, 60-69, Ovarian</v>
      </c>
      <c r="B6759">
        <v>2014</v>
      </c>
      <c r="C6759" t="s">
        <v>70</v>
      </c>
      <c r="D6759" t="s">
        <v>17</v>
      </c>
      <c r="E6759">
        <v>1</v>
      </c>
      <c r="F6759" t="s">
        <v>8</v>
      </c>
      <c r="G6759">
        <v>35</v>
      </c>
    </row>
    <row r="6760" spans="1:7" x14ac:dyDescent="0.25">
      <c r="A6760" s="66" t="str">
        <f t="shared" si="105"/>
        <v>2014, North East, 1, 60-69, Ovarian</v>
      </c>
      <c r="B6760">
        <v>2014</v>
      </c>
      <c r="C6760" t="s">
        <v>70</v>
      </c>
      <c r="D6760" t="s">
        <v>17</v>
      </c>
      <c r="E6760">
        <v>1</v>
      </c>
      <c r="F6760" t="s">
        <v>99</v>
      </c>
      <c r="G6760">
        <v>23</v>
      </c>
    </row>
    <row r="6761" spans="1:7" x14ac:dyDescent="0.25">
      <c r="A6761" s="66" t="str">
        <f t="shared" si="105"/>
        <v>2014, North West, 1, 60-69, Ovarian</v>
      </c>
      <c r="B6761">
        <v>2014</v>
      </c>
      <c r="C6761" t="s">
        <v>70</v>
      </c>
      <c r="D6761" t="s">
        <v>17</v>
      </c>
      <c r="E6761">
        <v>1</v>
      </c>
      <c r="F6761" t="s">
        <v>92</v>
      </c>
      <c r="G6761">
        <v>54</v>
      </c>
    </row>
    <row r="6762" spans="1:7" x14ac:dyDescent="0.25">
      <c r="A6762" s="66" t="str">
        <f t="shared" si="105"/>
        <v>2014, South East, 1, 60-69, Ovarian</v>
      </c>
      <c r="B6762">
        <v>2014</v>
      </c>
      <c r="C6762" t="s">
        <v>70</v>
      </c>
      <c r="D6762" t="s">
        <v>17</v>
      </c>
      <c r="E6762">
        <v>1</v>
      </c>
      <c r="F6762" t="s">
        <v>93</v>
      </c>
      <c r="G6762">
        <v>58</v>
      </c>
    </row>
    <row r="6763" spans="1:7" x14ac:dyDescent="0.25">
      <c r="A6763" s="66" t="str">
        <f t="shared" si="105"/>
        <v>2014, South West, 1, 60-69, Ovarian</v>
      </c>
      <c r="B6763">
        <v>2014</v>
      </c>
      <c r="C6763" t="s">
        <v>70</v>
      </c>
      <c r="D6763" t="s">
        <v>17</v>
      </c>
      <c r="E6763">
        <v>1</v>
      </c>
      <c r="F6763" t="s">
        <v>95</v>
      </c>
      <c r="G6763">
        <v>50</v>
      </c>
    </row>
    <row r="6764" spans="1:7" x14ac:dyDescent="0.25">
      <c r="A6764" s="66" t="str">
        <f t="shared" si="105"/>
        <v>2014, West Midlands, 1, 60-69, Ovarian</v>
      </c>
      <c r="B6764">
        <v>2014</v>
      </c>
      <c r="C6764" t="s">
        <v>70</v>
      </c>
      <c r="D6764" t="s">
        <v>17</v>
      </c>
      <c r="E6764">
        <v>1</v>
      </c>
      <c r="F6764" t="s">
        <v>97</v>
      </c>
      <c r="G6764">
        <v>33</v>
      </c>
    </row>
    <row r="6765" spans="1:7" x14ac:dyDescent="0.25">
      <c r="A6765" s="66" t="str">
        <f t="shared" si="105"/>
        <v>2014, Yorkshire and The Humber, 1, 60-69, Ovarian</v>
      </c>
      <c r="B6765">
        <v>2014</v>
      </c>
      <c r="C6765" t="s">
        <v>70</v>
      </c>
      <c r="D6765" t="s">
        <v>17</v>
      </c>
      <c r="E6765">
        <v>1</v>
      </c>
      <c r="F6765" t="s">
        <v>96</v>
      </c>
      <c r="G6765">
        <v>50</v>
      </c>
    </row>
    <row r="6766" spans="1:7" x14ac:dyDescent="0.25">
      <c r="A6766" s="66" t="str">
        <f t="shared" si="105"/>
        <v>2014, East Midlands, 2, 60-69, Ovarian</v>
      </c>
      <c r="B6766">
        <v>2014</v>
      </c>
      <c r="C6766" t="s">
        <v>70</v>
      </c>
      <c r="D6766" t="s">
        <v>17</v>
      </c>
      <c r="E6766">
        <v>2</v>
      </c>
      <c r="F6766" t="s">
        <v>98</v>
      </c>
      <c r="G6766">
        <v>6</v>
      </c>
    </row>
    <row r="6767" spans="1:7" x14ac:dyDescent="0.25">
      <c r="A6767" s="66" t="str">
        <f t="shared" si="105"/>
        <v>2014, East of England, 2, 60-69, Ovarian</v>
      </c>
      <c r="B6767">
        <v>2014</v>
      </c>
      <c r="C6767" t="s">
        <v>70</v>
      </c>
      <c r="D6767" t="s">
        <v>17</v>
      </c>
      <c r="E6767">
        <v>2</v>
      </c>
      <c r="F6767" t="s">
        <v>94</v>
      </c>
      <c r="G6767">
        <v>17</v>
      </c>
    </row>
    <row r="6768" spans="1:7" x14ac:dyDescent="0.25">
      <c r="A6768" s="66" t="str">
        <f t="shared" si="105"/>
        <v>2014, London, 2, 60-69, Ovarian</v>
      </c>
      <c r="B6768">
        <v>2014</v>
      </c>
      <c r="C6768" t="s">
        <v>70</v>
      </c>
      <c r="D6768" t="s">
        <v>17</v>
      </c>
      <c r="E6768">
        <v>2</v>
      </c>
      <c r="F6768" t="s">
        <v>8</v>
      </c>
      <c r="G6768">
        <v>10</v>
      </c>
    </row>
    <row r="6769" spans="1:7" x14ac:dyDescent="0.25">
      <c r="A6769" s="66" t="str">
        <f t="shared" si="105"/>
        <v>2014, North East, 2, 60-69, Ovarian</v>
      </c>
      <c r="B6769">
        <v>2014</v>
      </c>
      <c r="C6769" t="s">
        <v>70</v>
      </c>
      <c r="D6769" t="s">
        <v>17</v>
      </c>
      <c r="E6769">
        <v>2</v>
      </c>
      <c r="F6769" t="s">
        <v>99</v>
      </c>
      <c r="G6769">
        <v>9</v>
      </c>
    </row>
    <row r="6770" spans="1:7" x14ac:dyDescent="0.25">
      <c r="A6770" s="66" t="str">
        <f t="shared" si="105"/>
        <v>2014, North West, 2, 60-69, Ovarian</v>
      </c>
      <c r="B6770">
        <v>2014</v>
      </c>
      <c r="C6770" t="s">
        <v>70</v>
      </c>
      <c r="D6770" t="s">
        <v>17</v>
      </c>
      <c r="E6770">
        <v>2</v>
      </c>
      <c r="F6770" t="s">
        <v>92</v>
      </c>
      <c r="G6770">
        <v>11</v>
      </c>
    </row>
    <row r="6771" spans="1:7" x14ac:dyDescent="0.25">
      <c r="A6771" s="66" t="str">
        <f t="shared" si="105"/>
        <v>2014, South East, 2, 60-69, Ovarian</v>
      </c>
      <c r="B6771">
        <v>2014</v>
      </c>
      <c r="C6771" t="s">
        <v>70</v>
      </c>
      <c r="D6771" t="s">
        <v>17</v>
      </c>
      <c r="E6771">
        <v>2</v>
      </c>
      <c r="F6771" t="s">
        <v>93</v>
      </c>
      <c r="G6771">
        <v>13</v>
      </c>
    </row>
    <row r="6772" spans="1:7" x14ac:dyDescent="0.25">
      <c r="A6772" s="66" t="str">
        <f t="shared" si="105"/>
        <v>2014, South West, 2, 60-69, Ovarian</v>
      </c>
      <c r="B6772">
        <v>2014</v>
      </c>
      <c r="C6772" t="s">
        <v>70</v>
      </c>
      <c r="D6772" t="s">
        <v>17</v>
      </c>
      <c r="E6772">
        <v>2</v>
      </c>
      <c r="F6772" t="s">
        <v>95</v>
      </c>
      <c r="G6772">
        <v>9</v>
      </c>
    </row>
    <row r="6773" spans="1:7" x14ac:dyDescent="0.25">
      <c r="A6773" s="66" t="str">
        <f t="shared" si="105"/>
        <v>2014, West Midlands, 2, 60-69, Ovarian</v>
      </c>
      <c r="B6773">
        <v>2014</v>
      </c>
      <c r="C6773" t="s">
        <v>70</v>
      </c>
      <c r="D6773" t="s">
        <v>17</v>
      </c>
      <c r="E6773">
        <v>2</v>
      </c>
      <c r="F6773" t="s">
        <v>97</v>
      </c>
      <c r="G6773">
        <v>6</v>
      </c>
    </row>
    <row r="6774" spans="1:7" x14ac:dyDescent="0.25">
      <c r="A6774" s="66" t="str">
        <f t="shared" si="105"/>
        <v>2014, Yorkshire and The Humber, 2, 60-69, Ovarian</v>
      </c>
      <c r="B6774">
        <v>2014</v>
      </c>
      <c r="C6774" t="s">
        <v>70</v>
      </c>
      <c r="D6774" t="s">
        <v>17</v>
      </c>
      <c r="E6774">
        <v>2</v>
      </c>
      <c r="F6774" t="s">
        <v>96</v>
      </c>
      <c r="G6774">
        <v>7</v>
      </c>
    </row>
    <row r="6775" spans="1:7" x14ac:dyDescent="0.25">
      <c r="A6775" s="66" t="str">
        <f t="shared" si="105"/>
        <v>2014, East Midlands, 3, 60-69, Ovarian</v>
      </c>
      <c r="B6775">
        <v>2014</v>
      </c>
      <c r="C6775" t="s">
        <v>70</v>
      </c>
      <c r="D6775" t="s">
        <v>17</v>
      </c>
      <c r="E6775">
        <v>3</v>
      </c>
      <c r="F6775" t="s">
        <v>98</v>
      </c>
      <c r="G6775">
        <v>42</v>
      </c>
    </row>
    <row r="6776" spans="1:7" x14ac:dyDescent="0.25">
      <c r="A6776" s="66" t="str">
        <f t="shared" si="105"/>
        <v>2014, East of England, 3, 60-69, Ovarian</v>
      </c>
      <c r="B6776">
        <v>2014</v>
      </c>
      <c r="C6776" t="s">
        <v>70</v>
      </c>
      <c r="D6776" t="s">
        <v>17</v>
      </c>
      <c r="E6776">
        <v>3</v>
      </c>
      <c r="F6776" t="s">
        <v>94</v>
      </c>
      <c r="G6776">
        <v>85</v>
      </c>
    </row>
    <row r="6777" spans="1:7" x14ac:dyDescent="0.25">
      <c r="A6777" s="66" t="str">
        <f t="shared" si="105"/>
        <v>2014, London, 3, 60-69, Ovarian</v>
      </c>
      <c r="B6777">
        <v>2014</v>
      </c>
      <c r="C6777" t="s">
        <v>70</v>
      </c>
      <c r="D6777" t="s">
        <v>17</v>
      </c>
      <c r="E6777">
        <v>3</v>
      </c>
      <c r="F6777" t="s">
        <v>8</v>
      </c>
      <c r="G6777">
        <v>62</v>
      </c>
    </row>
    <row r="6778" spans="1:7" x14ac:dyDescent="0.25">
      <c r="A6778" s="66" t="str">
        <f t="shared" si="105"/>
        <v>2014, North East, 3, 60-69, Ovarian</v>
      </c>
      <c r="B6778">
        <v>2014</v>
      </c>
      <c r="C6778" t="s">
        <v>70</v>
      </c>
      <c r="D6778" t="s">
        <v>17</v>
      </c>
      <c r="E6778">
        <v>3</v>
      </c>
      <c r="F6778" t="s">
        <v>99</v>
      </c>
      <c r="G6778">
        <v>17</v>
      </c>
    </row>
    <row r="6779" spans="1:7" x14ac:dyDescent="0.25">
      <c r="A6779" s="66" t="str">
        <f t="shared" si="105"/>
        <v>2014, North West, 3, 60-69, Ovarian</v>
      </c>
      <c r="B6779">
        <v>2014</v>
      </c>
      <c r="C6779" t="s">
        <v>70</v>
      </c>
      <c r="D6779" t="s">
        <v>17</v>
      </c>
      <c r="E6779">
        <v>3</v>
      </c>
      <c r="F6779" t="s">
        <v>92</v>
      </c>
      <c r="G6779">
        <v>92</v>
      </c>
    </row>
    <row r="6780" spans="1:7" x14ac:dyDescent="0.25">
      <c r="A6780" s="66" t="str">
        <f t="shared" si="105"/>
        <v>2014, South East, 3, 60-69, Ovarian</v>
      </c>
      <c r="B6780">
        <v>2014</v>
      </c>
      <c r="C6780" t="s">
        <v>70</v>
      </c>
      <c r="D6780" t="s">
        <v>17</v>
      </c>
      <c r="E6780">
        <v>3</v>
      </c>
      <c r="F6780" t="s">
        <v>93</v>
      </c>
      <c r="G6780">
        <v>93</v>
      </c>
    </row>
    <row r="6781" spans="1:7" x14ac:dyDescent="0.25">
      <c r="A6781" s="66" t="str">
        <f t="shared" si="105"/>
        <v>2014, South West, 3, 60-69, Ovarian</v>
      </c>
      <c r="B6781">
        <v>2014</v>
      </c>
      <c r="C6781" t="s">
        <v>70</v>
      </c>
      <c r="D6781" t="s">
        <v>17</v>
      </c>
      <c r="E6781">
        <v>3</v>
      </c>
      <c r="F6781" t="s">
        <v>95</v>
      </c>
      <c r="G6781">
        <v>57</v>
      </c>
    </row>
    <row r="6782" spans="1:7" x14ac:dyDescent="0.25">
      <c r="A6782" s="66" t="str">
        <f t="shared" si="105"/>
        <v>2014, West Midlands, 3, 60-69, Ovarian</v>
      </c>
      <c r="B6782">
        <v>2014</v>
      </c>
      <c r="C6782" t="s">
        <v>70</v>
      </c>
      <c r="D6782" t="s">
        <v>17</v>
      </c>
      <c r="E6782">
        <v>3</v>
      </c>
      <c r="F6782" t="s">
        <v>97</v>
      </c>
      <c r="G6782">
        <v>49</v>
      </c>
    </row>
    <row r="6783" spans="1:7" x14ac:dyDescent="0.25">
      <c r="A6783" s="66" t="str">
        <f t="shared" si="105"/>
        <v>2014, Yorkshire and The Humber, 3, 60-69, Ovarian</v>
      </c>
      <c r="B6783">
        <v>2014</v>
      </c>
      <c r="C6783" t="s">
        <v>70</v>
      </c>
      <c r="D6783" t="s">
        <v>17</v>
      </c>
      <c r="E6783">
        <v>3</v>
      </c>
      <c r="F6783" t="s">
        <v>96</v>
      </c>
      <c r="G6783">
        <v>56</v>
      </c>
    </row>
    <row r="6784" spans="1:7" x14ac:dyDescent="0.25">
      <c r="A6784" s="66" t="str">
        <f t="shared" si="105"/>
        <v>2014, East Midlands, 4, 60-69, Ovarian</v>
      </c>
      <c r="B6784">
        <v>2014</v>
      </c>
      <c r="C6784" t="s">
        <v>70</v>
      </c>
      <c r="D6784" t="s">
        <v>17</v>
      </c>
      <c r="E6784">
        <v>4</v>
      </c>
      <c r="F6784" t="s">
        <v>98</v>
      </c>
      <c r="G6784">
        <v>9</v>
      </c>
    </row>
    <row r="6785" spans="1:7" x14ac:dyDescent="0.25">
      <c r="A6785" s="66" t="str">
        <f t="shared" si="105"/>
        <v>2014, East of England, 4, 60-69, Ovarian</v>
      </c>
      <c r="B6785">
        <v>2014</v>
      </c>
      <c r="C6785" t="s">
        <v>70</v>
      </c>
      <c r="D6785" t="s">
        <v>17</v>
      </c>
      <c r="E6785">
        <v>4</v>
      </c>
      <c r="F6785" t="s">
        <v>94</v>
      </c>
      <c r="G6785">
        <v>30</v>
      </c>
    </row>
    <row r="6786" spans="1:7" x14ac:dyDescent="0.25">
      <c r="A6786" s="66" t="str">
        <f t="shared" ref="A6786:A6849" si="106">B6786&amp;", "&amp;F6786&amp;", "&amp;E6786&amp;", "&amp;D6786&amp;", "&amp;C6786</f>
        <v>2014, London, 4, 60-69, Ovarian</v>
      </c>
      <c r="B6786">
        <v>2014</v>
      </c>
      <c r="C6786" t="s">
        <v>70</v>
      </c>
      <c r="D6786" t="s">
        <v>17</v>
      </c>
      <c r="E6786">
        <v>4</v>
      </c>
      <c r="F6786" t="s">
        <v>8</v>
      </c>
      <c r="G6786">
        <v>35</v>
      </c>
    </row>
    <row r="6787" spans="1:7" x14ac:dyDescent="0.25">
      <c r="A6787" s="66" t="str">
        <f t="shared" si="106"/>
        <v>2014, North East, 4, 60-69, Ovarian</v>
      </c>
      <c r="B6787">
        <v>2014</v>
      </c>
      <c r="C6787" t="s">
        <v>70</v>
      </c>
      <c r="D6787" t="s">
        <v>17</v>
      </c>
      <c r="E6787">
        <v>4</v>
      </c>
      <c r="F6787" t="s">
        <v>99</v>
      </c>
      <c r="G6787">
        <v>9</v>
      </c>
    </row>
    <row r="6788" spans="1:7" x14ac:dyDescent="0.25">
      <c r="A6788" s="66" t="str">
        <f t="shared" si="106"/>
        <v>2014, North West, 4, 60-69, Ovarian</v>
      </c>
      <c r="B6788">
        <v>2014</v>
      </c>
      <c r="C6788" t="s">
        <v>70</v>
      </c>
      <c r="D6788" t="s">
        <v>17</v>
      </c>
      <c r="E6788">
        <v>4</v>
      </c>
      <c r="F6788" t="s">
        <v>92</v>
      </c>
      <c r="G6788">
        <v>27</v>
      </c>
    </row>
    <row r="6789" spans="1:7" x14ac:dyDescent="0.25">
      <c r="A6789" s="66" t="str">
        <f t="shared" si="106"/>
        <v>2014, South East, 4, 60-69, Ovarian</v>
      </c>
      <c r="B6789">
        <v>2014</v>
      </c>
      <c r="C6789" t="s">
        <v>70</v>
      </c>
      <c r="D6789" t="s">
        <v>17</v>
      </c>
      <c r="E6789">
        <v>4</v>
      </c>
      <c r="F6789" t="s">
        <v>93</v>
      </c>
      <c r="G6789">
        <v>64</v>
      </c>
    </row>
    <row r="6790" spans="1:7" x14ac:dyDescent="0.25">
      <c r="A6790" s="66" t="str">
        <f t="shared" si="106"/>
        <v>2014, South West, 4, 60-69, Ovarian</v>
      </c>
      <c r="B6790">
        <v>2014</v>
      </c>
      <c r="C6790" t="s">
        <v>70</v>
      </c>
      <c r="D6790" t="s">
        <v>17</v>
      </c>
      <c r="E6790">
        <v>4</v>
      </c>
      <c r="F6790" t="s">
        <v>95</v>
      </c>
      <c r="G6790">
        <v>49</v>
      </c>
    </row>
    <row r="6791" spans="1:7" x14ac:dyDescent="0.25">
      <c r="A6791" s="66" t="str">
        <f t="shared" si="106"/>
        <v>2014, West Midlands, 4, 60-69, Ovarian</v>
      </c>
      <c r="B6791">
        <v>2014</v>
      </c>
      <c r="C6791" t="s">
        <v>70</v>
      </c>
      <c r="D6791" t="s">
        <v>17</v>
      </c>
      <c r="E6791">
        <v>4</v>
      </c>
      <c r="F6791" t="s">
        <v>97</v>
      </c>
      <c r="G6791">
        <v>33</v>
      </c>
    </row>
    <row r="6792" spans="1:7" x14ac:dyDescent="0.25">
      <c r="A6792" s="66" t="str">
        <f t="shared" si="106"/>
        <v>2014, Yorkshire and The Humber, 4, 60-69, Ovarian</v>
      </c>
      <c r="B6792">
        <v>2014</v>
      </c>
      <c r="C6792" t="s">
        <v>70</v>
      </c>
      <c r="D6792" t="s">
        <v>17</v>
      </c>
      <c r="E6792">
        <v>4</v>
      </c>
      <c r="F6792" t="s">
        <v>96</v>
      </c>
      <c r="G6792">
        <v>21</v>
      </c>
    </row>
    <row r="6793" spans="1:7" x14ac:dyDescent="0.25">
      <c r="A6793" s="66" t="str">
        <f t="shared" si="106"/>
        <v>2014, East Midlands, Unk/Oth, 60-69, Ovarian</v>
      </c>
      <c r="B6793">
        <v>2014</v>
      </c>
      <c r="C6793" t="s">
        <v>70</v>
      </c>
      <c r="D6793" t="s">
        <v>17</v>
      </c>
      <c r="E6793" t="s">
        <v>26</v>
      </c>
      <c r="F6793" t="s">
        <v>98</v>
      </c>
      <c r="G6793">
        <v>23</v>
      </c>
    </row>
    <row r="6794" spans="1:7" x14ac:dyDescent="0.25">
      <c r="A6794" s="66" t="str">
        <f t="shared" si="106"/>
        <v>2014, East of England, Unk/Oth, 60-69, Ovarian</v>
      </c>
      <c r="B6794">
        <v>2014</v>
      </c>
      <c r="C6794" t="s">
        <v>70</v>
      </c>
      <c r="D6794" t="s">
        <v>17</v>
      </c>
      <c r="E6794" t="s">
        <v>26</v>
      </c>
      <c r="F6794" t="s">
        <v>94</v>
      </c>
      <c r="G6794" t="s">
        <v>116</v>
      </c>
    </row>
    <row r="6795" spans="1:7" x14ac:dyDescent="0.25">
      <c r="A6795" s="66" t="str">
        <f t="shared" si="106"/>
        <v>2014, London, Unk/Oth, 60-69, Ovarian</v>
      </c>
      <c r="B6795">
        <v>2014</v>
      </c>
      <c r="C6795" t="s">
        <v>70</v>
      </c>
      <c r="D6795" t="s">
        <v>17</v>
      </c>
      <c r="E6795" t="s">
        <v>26</v>
      </c>
      <c r="F6795" t="s">
        <v>8</v>
      </c>
      <c r="G6795">
        <v>12</v>
      </c>
    </row>
    <row r="6796" spans="1:7" x14ac:dyDescent="0.25">
      <c r="A6796" s="66" t="str">
        <f t="shared" si="106"/>
        <v>2014, North East, Unk/Oth, 60-69, Ovarian</v>
      </c>
      <c r="B6796">
        <v>2014</v>
      </c>
      <c r="C6796" t="s">
        <v>70</v>
      </c>
      <c r="D6796" t="s">
        <v>17</v>
      </c>
      <c r="E6796" t="s">
        <v>26</v>
      </c>
      <c r="F6796" t="s">
        <v>99</v>
      </c>
      <c r="G6796" t="s">
        <v>116</v>
      </c>
    </row>
    <row r="6797" spans="1:7" x14ac:dyDescent="0.25">
      <c r="A6797" s="66" t="str">
        <f t="shared" si="106"/>
        <v>2014, North West, Unk/Oth, 60-69, Ovarian</v>
      </c>
      <c r="B6797">
        <v>2014</v>
      </c>
      <c r="C6797" t="s">
        <v>70</v>
      </c>
      <c r="D6797" t="s">
        <v>17</v>
      </c>
      <c r="E6797" t="s">
        <v>26</v>
      </c>
      <c r="F6797" t="s">
        <v>92</v>
      </c>
      <c r="G6797">
        <v>17</v>
      </c>
    </row>
    <row r="6798" spans="1:7" x14ac:dyDescent="0.25">
      <c r="A6798" s="66" t="str">
        <f t="shared" si="106"/>
        <v>2014, South East, Unk/Oth, 60-69, Ovarian</v>
      </c>
      <c r="B6798">
        <v>2014</v>
      </c>
      <c r="C6798" t="s">
        <v>70</v>
      </c>
      <c r="D6798" t="s">
        <v>17</v>
      </c>
      <c r="E6798" t="s">
        <v>26</v>
      </c>
      <c r="F6798" t="s">
        <v>93</v>
      </c>
      <c r="G6798">
        <v>24</v>
      </c>
    </row>
    <row r="6799" spans="1:7" x14ac:dyDescent="0.25">
      <c r="A6799" s="66" t="str">
        <f t="shared" si="106"/>
        <v>2014, South West, Unk/Oth, 60-69, Ovarian</v>
      </c>
      <c r="B6799">
        <v>2014</v>
      </c>
      <c r="C6799" t="s">
        <v>70</v>
      </c>
      <c r="D6799" t="s">
        <v>17</v>
      </c>
      <c r="E6799" t="s">
        <v>26</v>
      </c>
      <c r="F6799" t="s">
        <v>95</v>
      </c>
      <c r="G6799">
        <v>12</v>
      </c>
    </row>
    <row r="6800" spans="1:7" x14ac:dyDescent="0.25">
      <c r="A6800" s="66" t="str">
        <f t="shared" si="106"/>
        <v>2014, West Midlands, Unk/Oth, 60-69, Ovarian</v>
      </c>
      <c r="B6800">
        <v>2014</v>
      </c>
      <c r="C6800" t="s">
        <v>70</v>
      </c>
      <c r="D6800" t="s">
        <v>17</v>
      </c>
      <c r="E6800" t="s">
        <v>26</v>
      </c>
      <c r="F6800" t="s">
        <v>97</v>
      </c>
      <c r="G6800">
        <v>17</v>
      </c>
    </row>
    <row r="6801" spans="1:7" x14ac:dyDescent="0.25">
      <c r="A6801" s="66" t="str">
        <f t="shared" si="106"/>
        <v>2014, Yorkshire and The Humber, Unk/Oth, 60-69, Ovarian</v>
      </c>
      <c r="B6801">
        <v>2014</v>
      </c>
      <c r="C6801" t="s">
        <v>70</v>
      </c>
      <c r="D6801" t="s">
        <v>17</v>
      </c>
      <c r="E6801" t="s">
        <v>26</v>
      </c>
      <c r="F6801" t="s">
        <v>96</v>
      </c>
      <c r="G6801">
        <v>10</v>
      </c>
    </row>
    <row r="6802" spans="1:7" x14ac:dyDescent="0.25">
      <c r="A6802" s="66" t="str">
        <f t="shared" si="106"/>
        <v>2014, East Midlands, 1, 70-79, Ovarian</v>
      </c>
      <c r="B6802">
        <v>2014</v>
      </c>
      <c r="C6802" t="s">
        <v>70</v>
      </c>
      <c r="D6802" t="s">
        <v>18</v>
      </c>
      <c r="E6802">
        <v>1</v>
      </c>
      <c r="F6802" t="s">
        <v>98</v>
      </c>
      <c r="G6802">
        <v>22</v>
      </c>
    </row>
    <row r="6803" spans="1:7" x14ac:dyDescent="0.25">
      <c r="A6803" s="66" t="str">
        <f t="shared" si="106"/>
        <v>2014, East of England, 1, 70-79, Ovarian</v>
      </c>
      <c r="B6803">
        <v>2014</v>
      </c>
      <c r="C6803" t="s">
        <v>70</v>
      </c>
      <c r="D6803" t="s">
        <v>18</v>
      </c>
      <c r="E6803">
        <v>1</v>
      </c>
      <c r="F6803" t="s">
        <v>94</v>
      </c>
      <c r="G6803">
        <v>33</v>
      </c>
    </row>
    <row r="6804" spans="1:7" x14ac:dyDescent="0.25">
      <c r="A6804" s="66" t="str">
        <f t="shared" si="106"/>
        <v>2014, London, 1, 70-79, Ovarian</v>
      </c>
      <c r="B6804">
        <v>2014</v>
      </c>
      <c r="C6804" t="s">
        <v>70</v>
      </c>
      <c r="D6804" t="s">
        <v>18</v>
      </c>
      <c r="E6804">
        <v>1</v>
      </c>
      <c r="F6804" t="s">
        <v>8</v>
      </c>
      <c r="G6804">
        <v>24</v>
      </c>
    </row>
    <row r="6805" spans="1:7" x14ac:dyDescent="0.25">
      <c r="A6805" s="66" t="str">
        <f t="shared" si="106"/>
        <v>2014, North East, 1, 70-79, Ovarian</v>
      </c>
      <c r="B6805">
        <v>2014</v>
      </c>
      <c r="C6805" t="s">
        <v>70</v>
      </c>
      <c r="D6805" t="s">
        <v>18</v>
      </c>
      <c r="E6805">
        <v>1</v>
      </c>
      <c r="F6805" t="s">
        <v>99</v>
      </c>
      <c r="G6805">
        <v>18</v>
      </c>
    </row>
    <row r="6806" spans="1:7" x14ac:dyDescent="0.25">
      <c r="A6806" s="66" t="str">
        <f t="shared" si="106"/>
        <v>2014, North West, 1, 70-79, Ovarian</v>
      </c>
      <c r="B6806">
        <v>2014</v>
      </c>
      <c r="C6806" t="s">
        <v>70</v>
      </c>
      <c r="D6806" t="s">
        <v>18</v>
      </c>
      <c r="E6806">
        <v>1</v>
      </c>
      <c r="F6806" t="s">
        <v>92</v>
      </c>
      <c r="G6806">
        <v>48</v>
      </c>
    </row>
    <row r="6807" spans="1:7" x14ac:dyDescent="0.25">
      <c r="A6807" s="66" t="str">
        <f t="shared" si="106"/>
        <v>2014, South East, 1, 70-79, Ovarian</v>
      </c>
      <c r="B6807">
        <v>2014</v>
      </c>
      <c r="C6807" t="s">
        <v>70</v>
      </c>
      <c r="D6807" t="s">
        <v>18</v>
      </c>
      <c r="E6807">
        <v>1</v>
      </c>
      <c r="F6807" t="s">
        <v>93</v>
      </c>
      <c r="G6807">
        <v>41</v>
      </c>
    </row>
    <row r="6808" spans="1:7" x14ac:dyDescent="0.25">
      <c r="A6808" s="66" t="str">
        <f t="shared" si="106"/>
        <v>2014, South West, 1, 70-79, Ovarian</v>
      </c>
      <c r="B6808">
        <v>2014</v>
      </c>
      <c r="C6808" t="s">
        <v>70</v>
      </c>
      <c r="D6808" t="s">
        <v>18</v>
      </c>
      <c r="E6808">
        <v>1</v>
      </c>
      <c r="F6808" t="s">
        <v>95</v>
      </c>
      <c r="G6808">
        <v>28</v>
      </c>
    </row>
    <row r="6809" spans="1:7" x14ac:dyDescent="0.25">
      <c r="A6809" s="66" t="str">
        <f t="shared" si="106"/>
        <v>2014, West Midlands, 1, 70-79, Ovarian</v>
      </c>
      <c r="B6809">
        <v>2014</v>
      </c>
      <c r="C6809" t="s">
        <v>70</v>
      </c>
      <c r="D6809" t="s">
        <v>18</v>
      </c>
      <c r="E6809">
        <v>1</v>
      </c>
      <c r="F6809" t="s">
        <v>97</v>
      </c>
      <c r="G6809">
        <v>35</v>
      </c>
    </row>
    <row r="6810" spans="1:7" x14ac:dyDescent="0.25">
      <c r="A6810" s="66" t="str">
        <f t="shared" si="106"/>
        <v>2014, Yorkshire and The Humber, 1, 70-79, Ovarian</v>
      </c>
      <c r="B6810">
        <v>2014</v>
      </c>
      <c r="C6810" t="s">
        <v>70</v>
      </c>
      <c r="D6810" t="s">
        <v>18</v>
      </c>
      <c r="E6810">
        <v>1</v>
      </c>
      <c r="F6810" t="s">
        <v>96</v>
      </c>
      <c r="G6810">
        <v>27</v>
      </c>
    </row>
    <row r="6811" spans="1:7" x14ac:dyDescent="0.25">
      <c r="A6811" s="66" t="str">
        <f t="shared" si="106"/>
        <v>2014, East Midlands, 2, 70-79, Ovarian</v>
      </c>
      <c r="B6811">
        <v>2014</v>
      </c>
      <c r="C6811" t="s">
        <v>70</v>
      </c>
      <c r="D6811" t="s">
        <v>18</v>
      </c>
      <c r="E6811">
        <v>2</v>
      </c>
      <c r="F6811" t="s">
        <v>98</v>
      </c>
      <c r="G6811" t="s">
        <v>116</v>
      </c>
    </row>
    <row r="6812" spans="1:7" x14ac:dyDescent="0.25">
      <c r="A6812" s="66" t="str">
        <f t="shared" si="106"/>
        <v>2014, East of England, 2, 70-79, Ovarian</v>
      </c>
      <c r="B6812">
        <v>2014</v>
      </c>
      <c r="C6812" t="s">
        <v>70</v>
      </c>
      <c r="D6812" t="s">
        <v>18</v>
      </c>
      <c r="E6812">
        <v>2</v>
      </c>
      <c r="F6812" t="s">
        <v>94</v>
      </c>
      <c r="G6812">
        <v>8</v>
      </c>
    </row>
    <row r="6813" spans="1:7" x14ac:dyDescent="0.25">
      <c r="A6813" s="66" t="str">
        <f t="shared" si="106"/>
        <v>2014, London, 2, 70-79, Ovarian</v>
      </c>
      <c r="B6813">
        <v>2014</v>
      </c>
      <c r="C6813" t="s">
        <v>70</v>
      </c>
      <c r="D6813" t="s">
        <v>18</v>
      </c>
      <c r="E6813">
        <v>2</v>
      </c>
      <c r="F6813" t="s">
        <v>8</v>
      </c>
      <c r="G6813">
        <v>15</v>
      </c>
    </row>
    <row r="6814" spans="1:7" x14ac:dyDescent="0.25">
      <c r="A6814" s="66" t="str">
        <f t="shared" si="106"/>
        <v>2014, North East, 2, 70-79, Ovarian</v>
      </c>
      <c r="B6814">
        <v>2014</v>
      </c>
      <c r="C6814" t="s">
        <v>70</v>
      </c>
      <c r="D6814" t="s">
        <v>18</v>
      </c>
      <c r="E6814">
        <v>2</v>
      </c>
      <c r="F6814" t="s">
        <v>99</v>
      </c>
      <c r="G6814" t="s">
        <v>116</v>
      </c>
    </row>
    <row r="6815" spans="1:7" x14ac:dyDescent="0.25">
      <c r="A6815" s="66" t="str">
        <f t="shared" si="106"/>
        <v>2014, North West, 2, 70-79, Ovarian</v>
      </c>
      <c r="B6815">
        <v>2014</v>
      </c>
      <c r="C6815" t="s">
        <v>70</v>
      </c>
      <c r="D6815" t="s">
        <v>18</v>
      </c>
      <c r="E6815">
        <v>2</v>
      </c>
      <c r="F6815" t="s">
        <v>92</v>
      </c>
      <c r="G6815">
        <v>15</v>
      </c>
    </row>
    <row r="6816" spans="1:7" x14ac:dyDescent="0.25">
      <c r="A6816" s="66" t="str">
        <f t="shared" si="106"/>
        <v>2014, South East, 2, 70-79, Ovarian</v>
      </c>
      <c r="B6816">
        <v>2014</v>
      </c>
      <c r="C6816" t="s">
        <v>70</v>
      </c>
      <c r="D6816" t="s">
        <v>18</v>
      </c>
      <c r="E6816">
        <v>2</v>
      </c>
      <c r="F6816" t="s">
        <v>93</v>
      </c>
      <c r="G6816">
        <v>10</v>
      </c>
    </row>
    <row r="6817" spans="1:7" x14ac:dyDescent="0.25">
      <c r="A6817" s="66" t="str">
        <f t="shared" si="106"/>
        <v>2014, South West, 2, 70-79, Ovarian</v>
      </c>
      <c r="B6817">
        <v>2014</v>
      </c>
      <c r="C6817" t="s">
        <v>70</v>
      </c>
      <c r="D6817" t="s">
        <v>18</v>
      </c>
      <c r="E6817">
        <v>2</v>
      </c>
      <c r="F6817" t="s">
        <v>95</v>
      </c>
      <c r="G6817">
        <v>11</v>
      </c>
    </row>
    <row r="6818" spans="1:7" x14ac:dyDescent="0.25">
      <c r="A6818" s="66" t="str">
        <f t="shared" si="106"/>
        <v>2014, West Midlands, 2, 70-79, Ovarian</v>
      </c>
      <c r="B6818">
        <v>2014</v>
      </c>
      <c r="C6818" t="s">
        <v>70</v>
      </c>
      <c r="D6818" t="s">
        <v>18</v>
      </c>
      <c r="E6818">
        <v>2</v>
      </c>
      <c r="F6818" t="s">
        <v>97</v>
      </c>
      <c r="G6818">
        <v>9</v>
      </c>
    </row>
    <row r="6819" spans="1:7" x14ac:dyDescent="0.25">
      <c r="A6819" s="66" t="str">
        <f t="shared" si="106"/>
        <v>2014, Yorkshire and The Humber, 2, 70-79, Ovarian</v>
      </c>
      <c r="B6819">
        <v>2014</v>
      </c>
      <c r="C6819" t="s">
        <v>70</v>
      </c>
      <c r="D6819" t="s">
        <v>18</v>
      </c>
      <c r="E6819">
        <v>2</v>
      </c>
      <c r="F6819" t="s">
        <v>96</v>
      </c>
      <c r="G6819" t="s">
        <v>116</v>
      </c>
    </row>
    <row r="6820" spans="1:7" x14ac:dyDescent="0.25">
      <c r="A6820" s="66" t="str">
        <f t="shared" si="106"/>
        <v>2014, East Midlands, 3, 70-79, Ovarian</v>
      </c>
      <c r="B6820">
        <v>2014</v>
      </c>
      <c r="C6820" t="s">
        <v>70</v>
      </c>
      <c r="D6820" t="s">
        <v>18</v>
      </c>
      <c r="E6820">
        <v>3</v>
      </c>
      <c r="F6820" t="s">
        <v>98</v>
      </c>
      <c r="G6820">
        <v>33</v>
      </c>
    </row>
    <row r="6821" spans="1:7" x14ac:dyDescent="0.25">
      <c r="A6821" s="66" t="str">
        <f t="shared" si="106"/>
        <v>2014, East of England, 3, 70-79, Ovarian</v>
      </c>
      <c r="B6821">
        <v>2014</v>
      </c>
      <c r="C6821" t="s">
        <v>70</v>
      </c>
      <c r="D6821" t="s">
        <v>18</v>
      </c>
      <c r="E6821">
        <v>3</v>
      </c>
      <c r="F6821" t="s">
        <v>94</v>
      </c>
      <c r="G6821">
        <v>90</v>
      </c>
    </row>
    <row r="6822" spans="1:7" x14ac:dyDescent="0.25">
      <c r="A6822" s="66" t="str">
        <f t="shared" si="106"/>
        <v>2014, London, 3, 70-79, Ovarian</v>
      </c>
      <c r="B6822">
        <v>2014</v>
      </c>
      <c r="C6822" t="s">
        <v>70</v>
      </c>
      <c r="D6822" t="s">
        <v>18</v>
      </c>
      <c r="E6822">
        <v>3</v>
      </c>
      <c r="F6822" t="s">
        <v>8</v>
      </c>
      <c r="G6822">
        <v>52</v>
      </c>
    </row>
    <row r="6823" spans="1:7" x14ac:dyDescent="0.25">
      <c r="A6823" s="66" t="str">
        <f t="shared" si="106"/>
        <v>2014, North East, 3, 70-79, Ovarian</v>
      </c>
      <c r="B6823">
        <v>2014</v>
      </c>
      <c r="C6823" t="s">
        <v>70</v>
      </c>
      <c r="D6823" t="s">
        <v>18</v>
      </c>
      <c r="E6823">
        <v>3</v>
      </c>
      <c r="F6823" t="s">
        <v>99</v>
      </c>
      <c r="G6823">
        <v>30</v>
      </c>
    </row>
    <row r="6824" spans="1:7" x14ac:dyDescent="0.25">
      <c r="A6824" s="66" t="str">
        <f t="shared" si="106"/>
        <v>2014, North West, 3, 70-79, Ovarian</v>
      </c>
      <c r="B6824">
        <v>2014</v>
      </c>
      <c r="C6824" t="s">
        <v>70</v>
      </c>
      <c r="D6824" t="s">
        <v>18</v>
      </c>
      <c r="E6824">
        <v>3</v>
      </c>
      <c r="F6824" t="s">
        <v>92</v>
      </c>
      <c r="G6824">
        <v>81</v>
      </c>
    </row>
    <row r="6825" spans="1:7" x14ac:dyDescent="0.25">
      <c r="A6825" s="66" t="str">
        <f t="shared" si="106"/>
        <v>2014, South East, 3, 70-79, Ovarian</v>
      </c>
      <c r="B6825">
        <v>2014</v>
      </c>
      <c r="C6825" t="s">
        <v>70</v>
      </c>
      <c r="D6825" t="s">
        <v>18</v>
      </c>
      <c r="E6825">
        <v>3</v>
      </c>
      <c r="F6825" t="s">
        <v>93</v>
      </c>
      <c r="G6825">
        <v>101</v>
      </c>
    </row>
    <row r="6826" spans="1:7" x14ac:dyDescent="0.25">
      <c r="A6826" s="66" t="str">
        <f t="shared" si="106"/>
        <v>2014, South West, 3, 70-79, Ovarian</v>
      </c>
      <c r="B6826">
        <v>2014</v>
      </c>
      <c r="C6826" t="s">
        <v>70</v>
      </c>
      <c r="D6826" t="s">
        <v>18</v>
      </c>
      <c r="E6826">
        <v>3</v>
      </c>
      <c r="F6826" t="s">
        <v>95</v>
      </c>
      <c r="G6826">
        <v>44</v>
      </c>
    </row>
    <row r="6827" spans="1:7" x14ac:dyDescent="0.25">
      <c r="A6827" s="66" t="str">
        <f t="shared" si="106"/>
        <v>2014, West Midlands, 3, 70-79, Ovarian</v>
      </c>
      <c r="B6827">
        <v>2014</v>
      </c>
      <c r="C6827" t="s">
        <v>70</v>
      </c>
      <c r="D6827" t="s">
        <v>18</v>
      </c>
      <c r="E6827">
        <v>3</v>
      </c>
      <c r="F6827" t="s">
        <v>97</v>
      </c>
      <c r="G6827">
        <v>58</v>
      </c>
    </row>
    <row r="6828" spans="1:7" x14ac:dyDescent="0.25">
      <c r="A6828" s="66" t="str">
        <f t="shared" si="106"/>
        <v>2014, Yorkshire and The Humber, 3, 70-79, Ovarian</v>
      </c>
      <c r="B6828">
        <v>2014</v>
      </c>
      <c r="C6828" t="s">
        <v>70</v>
      </c>
      <c r="D6828" t="s">
        <v>18</v>
      </c>
      <c r="E6828">
        <v>3</v>
      </c>
      <c r="F6828" t="s">
        <v>96</v>
      </c>
      <c r="G6828">
        <v>52</v>
      </c>
    </row>
    <row r="6829" spans="1:7" x14ac:dyDescent="0.25">
      <c r="A6829" s="66" t="str">
        <f t="shared" si="106"/>
        <v>2014, East Midlands, 4, 70-79, Ovarian</v>
      </c>
      <c r="B6829">
        <v>2014</v>
      </c>
      <c r="C6829" t="s">
        <v>70</v>
      </c>
      <c r="D6829" t="s">
        <v>18</v>
      </c>
      <c r="E6829">
        <v>4</v>
      </c>
      <c r="F6829" t="s">
        <v>98</v>
      </c>
      <c r="G6829">
        <v>27</v>
      </c>
    </row>
    <row r="6830" spans="1:7" x14ac:dyDescent="0.25">
      <c r="A6830" s="66" t="str">
        <f t="shared" si="106"/>
        <v>2014, East of England, 4, 70-79, Ovarian</v>
      </c>
      <c r="B6830">
        <v>2014</v>
      </c>
      <c r="C6830" t="s">
        <v>70</v>
      </c>
      <c r="D6830" t="s">
        <v>18</v>
      </c>
      <c r="E6830">
        <v>4</v>
      </c>
      <c r="F6830" t="s">
        <v>94</v>
      </c>
      <c r="G6830">
        <v>47</v>
      </c>
    </row>
    <row r="6831" spans="1:7" x14ac:dyDescent="0.25">
      <c r="A6831" s="66" t="str">
        <f t="shared" si="106"/>
        <v>2014, London, 4, 70-79, Ovarian</v>
      </c>
      <c r="B6831">
        <v>2014</v>
      </c>
      <c r="C6831" t="s">
        <v>70</v>
      </c>
      <c r="D6831" t="s">
        <v>18</v>
      </c>
      <c r="E6831">
        <v>4</v>
      </c>
      <c r="F6831" t="s">
        <v>8</v>
      </c>
      <c r="G6831">
        <v>41</v>
      </c>
    </row>
    <row r="6832" spans="1:7" x14ac:dyDescent="0.25">
      <c r="A6832" s="66" t="str">
        <f t="shared" si="106"/>
        <v>2014, North East, 4, 70-79, Ovarian</v>
      </c>
      <c r="B6832">
        <v>2014</v>
      </c>
      <c r="C6832" t="s">
        <v>70</v>
      </c>
      <c r="D6832" t="s">
        <v>18</v>
      </c>
      <c r="E6832">
        <v>4</v>
      </c>
      <c r="F6832" t="s">
        <v>99</v>
      </c>
      <c r="G6832">
        <v>16</v>
      </c>
    </row>
    <row r="6833" spans="1:7" x14ac:dyDescent="0.25">
      <c r="A6833" s="66" t="str">
        <f t="shared" si="106"/>
        <v>2014, North West, 4, 70-79, Ovarian</v>
      </c>
      <c r="B6833">
        <v>2014</v>
      </c>
      <c r="C6833" t="s">
        <v>70</v>
      </c>
      <c r="D6833" t="s">
        <v>18</v>
      </c>
      <c r="E6833">
        <v>4</v>
      </c>
      <c r="F6833" t="s">
        <v>92</v>
      </c>
      <c r="G6833">
        <v>41</v>
      </c>
    </row>
    <row r="6834" spans="1:7" x14ac:dyDescent="0.25">
      <c r="A6834" s="66" t="str">
        <f t="shared" si="106"/>
        <v>2014, South East, 4, 70-79, Ovarian</v>
      </c>
      <c r="B6834">
        <v>2014</v>
      </c>
      <c r="C6834" t="s">
        <v>70</v>
      </c>
      <c r="D6834" t="s">
        <v>18</v>
      </c>
      <c r="E6834">
        <v>4</v>
      </c>
      <c r="F6834" t="s">
        <v>93</v>
      </c>
      <c r="G6834">
        <v>70</v>
      </c>
    </row>
    <row r="6835" spans="1:7" x14ac:dyDescent="0.25">
      <c r="A6835" s="66" t="str">
        <f t="shared" si="106"/>
        <v>2014, South West, 4, 70-79, Ovarian</v>
      </c>
      <c r="B6835">
        <v>2014</v>
      </c>
      <c r="C6835" t="s">
        <v>70</v>
      </c>
      <c r="D6835" t="s">
        <v>18</v>
      </c>
      <c r="E6835">
        <v>4</v>
      </c>
      <c r="F6835" t="s">
        <v>95</v>
      </c>
      <c r="G6835">
        <v>47</v>
      </c>
    </row>
    <row r="6836" spans="1:7" x14ac:dyDescent="0.25">
      <c r="A6836" s="66" t="str">
        <f t="shared" si="106"/>
        <v>2014, West Midlands, 4, 70-79, Ovarian</v>
      </c>
      <c r="B6836">
        <v>2014</v>
      </c>
      <c r="C6836" t="s">
        <v>70</v>
      </c>
      <c r="D6836" t="s">
        <v>18</v>
      </c>
      <c r="E6836">
        <v>4</v>
      </c>
      <c r="F6836" t="s">
        <v>97</v>
      </c>
      <c r="G6836">
        <v>42</v>
      </c>
    </row>
    <row r="6837" spans="1:7" x14ac:dyDescent="0.25">
      <c r="A6837" s="66" t="str">
        <f t="shared" si="106"/>
        <v>2014, Yorkshire and The Humber, 4, 70-79, Ovarian</v>
      </c>
      <c r="B6837">
        <v>2014</v>
      </c>
      <c r="C6837" t="s">
        <v>70</v>
      </c>
      <c r="D6837" t="s">
        <v>18</v>
      </c>
      <c r="E6837">
        <v>4</v>
      </c>
      <c r="F6837" t="s">
        <v>96</v>
      </c>
      <c r="G6837">
        <v>26</v>
      </c>
    </row>
    <row r="6838" spans="1:7" x14ac:dyDescent="0.25">
      <c r="A6838" s="66" t="str">
        <f t="shared" si="106"/>
        <v>2014, East Midlands, Unk/Oth, 70-79, Ovarian</v>
      </c>
      <c r="B6838">
        <v>2014</v>
      </c>
      <c r="C6838" t="s">
        <v>70</v>
      </c>
      <c r="D6838" t="s">
        <v>18</v>
      </c>
      <c r="E6838" t="s">
        <v>26</v>
      </c>
      <c r="F6838" t="s">
        <v>98</v>
      </c>
      <c r="G6838">
        <v>36</v>
      </c>
    </row>
    <row r="6839" spans="1:7" x14ac:dyDescent="0.25">
      <c r="A6839" s="66" t="str">
        <f t="shared" si="106"/>
        <v>2014, East of England, Unk/Oth, 70-79, Ovarian</v>
      </c>
      <c r="B6839">
        <v>2014</v>
      </c>
      <c r="C6839" t="s">
        <v>70</v>
      </c>
      <c r="D6839" t="s">
        <v>18</v>
      </c>
      <c r="E6839" t="s">
        <v>26</v>
      </c>
      <c r="F6839" t="s">
        <v>94</v>
      </c>
      <c r="G6839">
        <v>7</v>
      </c>
    </row>
    <row r="6840" spans="1:7" x14ac:dyDescent="0.25">
      <c r="A6840" s="66" t="str">
        <f t="shared" si="106"/>
        <v>2014, London, Unk/Oth, 70-79, Ovarian</v>
      </c>
      <c r="B6840">
        <v>2014</v>
      </c>
      <c r="C6840" t="s">
        <v>70</v>
      </c>
      <c r="D6840" t="s">
        <v>18</v>
      </c>
      <c r="E6840" t="s">
        <v>26</v>
      </c>
      <c r="F6840" t="s">
        <v>8</v>
      </c>
      <c r="G6840">
        <v>17</v>
      </c>
    </row>
    <row r="6841" spans="1:7" x14ac:dyDescent="0.25">
      <c r="A6841" s="66" t="str">
        <f t="shared" si="106"/>
        <v>2014, North East, Unk/Oth, 70-79, Ovarian</v>
      </c>
      <c r="B6841">
        <v>2014</v>
      </c>
      <c r="C6841" t="s">
        <v>70</v>
      </c>
      <c r="D6841" t="s">
        <v>18</v>
      </c>
      <c r="E6841" t="s">
        <v>26</v>
      </c>
      <c r="F6841" t="s">
        <v>99</v>
      </c>
      <c r="G6841" t="s">
        <v>116</v>
      </c>
    </row>
    <row r="6842" spans="1:7" x14ac:dyDescent="0.25">
      <c r="A6842" s="66" t="str">
        <f t="shared" si="106"/>
        <v>2014, North West, Unk/Oth, 70-79, Ovarian</v>
      </c>
      <c r="B6842">
        <v>2014</v>
      </c>
      <c r="C6842" t="s">
        <v>70</v>
      </c>
      <c r="D6842" t="s">
        <v>18</v>
      </c>
      <c r="E6842" t="s">
        <v>26</v>
      </c>
      <c r="F6842" t="s">
        <v>92</v>
      </c>
      <c r="G6842">
        <v>31</v>
      </c>
    </row>
    <row r="6843" spans="1:7" x14ac:dyDescent="0.25">
      <c r="A6843" s="66" t="str">
        <f t="shared" si="106"/>
        <v>2014, South East, Unk/Oth, 70-79, Ovarian</v>
      </c>
      <c r="B6843">
        <v>2014</v>
      </c>
      <c r="C6843" t="s">
        <v>70</v>
      </c>
      <c r="D6843" t="s">
        <v>18</v>
      </c>
      <c r="E6843" t="s">
        <v>26</v>
      </c>
      <c r="F6843" t="s">
        <v>93</v>
      </c>
      <c r="G6843">
        <v>32</v>
      </c>
    </row>
    <row r="6844" spans="1:7" x14ac:dyDescent="0.25">
      <c r="A6844" s="66" t="str">
        <f t="shared" si="106"/>
        <v>2014, South West, Unk/Oth, 70-79, Ovarian</v>
      </c>
      <c r="B6844">
        <v>2014</v>
      </c>
      <c r="C6844" t="s">
        <v>70</v>
      </c>
      <c r="D6844" t="s">
        <v>18</v>
      </c>
      <c r="E6844" t="s">
        <v>26</v>
      </c>
      <c r="F6844" t="s">
        <v>95</v>
      </c>
      <c r="G6844">
        <v>23</v>
      </c>
    </row>
    <row r="6845" spans="1:7" x14ac:dyDescent="0.25">
      <c r="A6845" s="66" t="str">
        <f t="shared" si="106"/>
        <v>2014, West Midlands, Unk/Oth, 70-79, Ovarian</v>
      </c>
      <c r="B6845">
        <v>2014</v>
      </c>
      <c r="C6845" t="s">
        <v>70</v>
      </c>
      <c r="D6845" t="s">
        <v>18</v>
      </c>
      <c r="E6845" t="s">
        <v>26</v>
      </c>
      <c r="F6845" t="s">
        <v>97</v>
      </c>
      <c r="G6845">
        <v>16</v>
      </c>
    </row>
    <row r="6846" spans="1:7" x14ac:dyDescent="0.25">
      <c r="A6846" s="66" t="str">
        <f t="shared" si="106"/>
        <v>2014, Yorkshire and The Humber, Unk/Oth, 70-79, Ovarian</v>
      </c>
      <c r="B6846">
        <v>2014</v>
      </c>
      <c r="C6846" t="s">
        <v>70</v>
      </c>
      <c r="D6846" t="s">
        <v>18</v>
      </c>
      <c r="E6846" t="s">
        <v>26</v>
      </c>
      <c r="F6846" t="s">
        <v>96</v>
      </c>
      <c r="G6846">
        <v>13</v>
      </c>
    </row>
    <row r="6847" spans="1:7" x14ac:dyDescent="0.25">
      <c r="A6847" s="66" t="str">
        <f t="shared" si="106"/>
        <v>2014, East Midlands, 1, 80+, Ovarian</v>
      </c>
      <c r="B6847">
        <v>2014</v>
      </c>
      <c r="C6847" t="s">
        <v>70</v>
      </c>
      <c r="D6847" t="s">
        <v>19</v>
      </c>
      <c r="E6847">
        <v>1</v>
      </c>
      <c r="F6847" t="s">
        <v>98</v>
      </c>
      <c r="G6847">
        <v>8</v>
      </c>
    </row>
    <row r="6848" spans="1:7" x14ac:dyDescent="0.25">
      <c r="A6848" s="66" t="str">
        <f t="shared" si="106"/>
        <v>2014, East of England, 1, 80+, Ovarian</v>
      </c>
      <c r="B6848">
        <v>2014</v>
      </c>
      <c r="C6848" t="s">
        <v>70</v>
      </c>
      <c r="D6848" t="s">
        <v>19</v>
      </c>
      <c r="E6848">
        <v>1</v>
      </c>
      <c r="F6848" t="s">
        <v>94</v>
      </c>
      <c r="G6848">
        <v>20</v>
      </c>
    </row>
    <row r="6849" spans="1:7" x14ac:dyDescent="0.25">
      <c r="A6849" s="66" t="str">
        <f t="shared" si="106"/>
        <v>2014, London, 1, 80+, Ovarian</v>
      </c>
      <c r="B6849">
        <v>2014</v>
      </c>
      <c r="C6849" t="s">
        <v>70</v>
      </c>
      <c r="D6849" t="s">
        <v>19</v>
      </c>
      <c r="E6849">
        <v>1</v>
      </c>
      <c r="F6849" t="s">
        <v>8</v>
      </c>
      <c r="G6849">
        <v>9</v>
      </c>
    </row>
    <row r="6850" spans="1:7" x14ac:dyDescent="0.25">
      <c r="A6850" s="66" t="str">
        <f t="shared" ref="A6850:A6913" si="107">B6850&amp;", "&amp;F6850&amp;", "&amp;E6850&amp;", "&amp;D6850&amp;", "&amp;C6850</f>
        <v>2014, North East, 1, 80+, Ovarian</v>
      </c>
      <c r="B6850">
        <v>2014</v>
      </c>
      <c r="C6850" t="s">
        <v>70</v>
      </c>
      <c r="D6850" t="s">
        <v>19</v>
      </c>
      <c r="E6850">
        <v>1</v>
      </c>
      <c r="F6850" t="s">
        <v>99</v>
      </c>
      <c r="G6850" t="s">
        <v>116</v>
      </c>
    </row>
    <row r="6851" spans="1:7" x14ac:dyDescent="0.25">
      <c r="A6851" s="66" t="str">
        <f t="shared" si="107"/>
        <v>2014, North West, 1, 80+, Ovarian</v>
      </c>
      <c r="B6851">
        <v>2014</v>
      </c>
      <c r="C6851" t="s">
        <v>70</v>
      </c>
      <c r="D6851" t="s">
        <v>19</v>
      </c>
      <c r="E6851">
        <v>1</v>
      </c>
      <c r="F6851" t="s">
        <v>92</v>
      </c>
      <c r="G6851">
        <v>14</v>
      </c>
    </row>
    <row r="6852" spans="1:7" x14ac:dyDescent="0.25">
      <c r="A6852" s="66" t="str">
        <f t="shared" si="107"/>
        <v>2014, South East, 1, 80+, Ovarian</v>
      </c>
      <c r="B6852">
        <v>2014</v>
      </c>
      <c r="C6852" t="s">
        <v>70</v>
      </c>
      <c r="D6852" t="s">
        <v>19</v>
      </c>
      <c r="E6852">
        <v>1</v>
      </c>
      <c r="F6852" t="s">
        <v>93</v>
      </c>
      <c r="G6852">
        <v>24</v>
      </c>
    </row>
    <row r="6853" spans="1:7" x14ac:dyDescent="0.25">
      <c r="A6853" s="66" t="str">
        <f t="shared" si="107"/>
        <v>2014, South West, 1, 80+, Ovarian</v>
      </c>
      <c r="B6853">
        <v>2014</v>
      </c>
      <c r="C6853" t="s">
        <v>70</v>
      </c>
      <c r="D6853" t="s">
        <v>19</v>
      </c>
      <c r="E6853">
        <v>1</v>
      </c>
      <c r="F6853" t="s">
        <v>95</v>
      </c>
      <c r="G6853">
        <v>11</v>
      </c>
    </row>
    <row r="6854" spans="1:7" x14ac:dyDescent="0.25">
      <c r="A6854" s="66" t="str">
        <f t="shared" si="107"/>
        <v>2014, West Midlands, 1, 80+, Ovarian</v>
      </c>
      <c r="B6854">
        <v>2014</v>
      </c>
      <c r="C6854" t="s">
        <v>70</v>
      </c>
      <c r="D6854" t="s">
        <v>19</v>
      </c>
      <c r="E6854">
        <v>1</v>
      </c>
      <c r="F6854" t="s">
        <v>97</v>
      </c>
      <c r="G6854">
        <v>9</v>
      </c>
    </row>
    <row r="6855" spans="1:7" x14ac:dyDescent="0.25">
      <c r="A6855" s="66" t="str">
        <f t="shared" si="107"/>
        <v>2014, Yorkshire and The Humber, 1, 80+, Ovarian</v>
      </c>
      <c r="B6855">
        <v>2014</v>
      </c>
      <c r="C6855" t="s">
        <v>70</v>
      </c>
      <c r="D6855" t="s">
        <v>19</v>
      </c>
      <c r="E6855">
        <v>1</v>
      </c>
      <c r="F6855" t="s">
        <v>96</v>
      </c>
      <c r="G6855">
        <v>16</v>
      </c>
    </row>
    <row r="6856" spans="1:7" x14ac:dyDescent="0.25">
      <c r="A6856" s="66" t="str">
        <f t="shared" si="107"/>
        <v>2014, East of England, 2, 80+, Ovarian</v>
      </c>
      <c r="B6856">
        <v>2014</v>
      </c>
      <c r="C6856" t="s">
        <v>70</v>
      </c>
      <c r="D6856" t="s">
        <v>19</v>
      </c>
      <c r="E6856">
        <v>2</v>
      </c>
      <c r="F6856" t="s">
        <v>94</v>
      </c>
      <c r="G6856">
        <v>9</v>
      </c>
    </row>
    <row r="6857" spans="1:7" x14ac:dyDescent="0.25">
      <c r="A6857" s="66" t="str">
        <f t="shared" si="107"/>
        <v>2014, London, 2, 80+, Ovarian</v>
      </c>
      <c r="B6857">
        <v>2014</v>
      </c>
      <c r="C6857" t="s">
        <v>70</v>
      </c>
      <c r="D6857" t="s">
        <v>19</v>
      </c>
      <c r="E6857">
        <v>2</v>
      </c>
      <c r="F6857" t="s">
        <v>8</v>
      </c>
      <c r="G6857" t="s">
        <v>116</v>
      </c>
    </row>
    <row r="6858" spans="1:7" x14ac:dyDescent="0.25">
      <c r="A6858" s="66" t="str">
        <f t="shared" si="107"/>
        <v>2014, North East, 2, 80+, Ovarian</v>
      </c>
      <c r="B6858">
        <v>2014</v>
      </c>
      <c r="C6858" t="s">
        <v>70</v>
      </c>
      <c r="D6858" t="s">
        <v>19</v>
      </c>
      <c r="E6858">
        <v>2</v>
      </c>
      <c r="F6858" t="s">
        <v>99</v>
      </c>
      <c r="G6858" t="s">
        <v>116</v>
      </c>
    </row>
    <row r="6859" spans="1:7" x14ac:dyDescent="0.25">
      <c r="A6859" s="66" t="str">
        <f t="shared" si="107"/>
        <v>2014, North West, 2, 80+, Ovarian</v>
      </c>
      <c r="B6859">
        <v>2014</v>
      </c>
      <c r="C6859" t="s">
        <v>70</v>
      </c>
      <c r="D6859" t="s">
        <v>19</v>
      </c>
      <c r="E6859">
        <v>2</v>
      </c>
      <c r="F6859" t="s">
        <v>92</v>
      </c>
      <c r="G6859" t="s">
        <v>116</v>
      </c>
    </row>
    <row r="6860" spans="1:7" x14ac:dyDescent="0.25">
      <c r="A6860" s="66" t="str">
        <f t="shared" si="107"/>
        <v>2014, South East, 2, 80+, Ovarian</v>
      </c>
      <c r="B6860">
        <v>2014</v>
      </c>
      <c r="C6860" t="s">
        <v>70</v>
      </c>
      <c r="D6860" t="s">
        <v>19</v>
      </c>
      <c r="E6860">
        <v>2</v>
      </c>
      <c r="F6860" t="s">
        <v>93</v>
      </c>
      <c r="G6860">
        <v>7</v>
      </c>
    </row>
    <row r="6861" spans="1:7" x14ac:dyDescent="0.25">
      <c r="A6861" s="66" t="str">
        <f t="shared" si="107"/>
        <v>2014, South West, 2, 80+, Ovarian</v>
      </c>
      <c r="B6861">
        <v>2014</v>
      </c>
      <c r="C6861" t="s">
        <v>70</v>
      </c>
      <c r="D6861" t="s">
        <v>19</v>
      </c>
      <c r="E6861">
        <v>2</v>
      </c>
      <c r="F6861" t="s">
        <v>95</v>
      </c>
      <c r="G6861" t="s">
        <v>116</v>
      </c>
    </row>
    <row r="6862" spans="1:7" x14ac:dyDescent="0.25">
      <c r="A6862" s="66" t="str">
        <f t="shared" si="107"/>
        <v>2014, West Midlands, 2, 80+, Ovarian</v>
      </c>
      <c r="B6862">
        <v>2014</v>
      </c>
      <c r="C6862" t="s">
        <v>70</v>
      </c>
      <c r="D6862" t="s">
        <v>19</v>
      </c>
      <c r="E6862">
        <v>2</v>
      </c>
      <c r="F6862" t="s">
        <v>97</v>
      </c>
      <c r="G6862" t="s">
        <v>116</v>
      </c>
    </row>
    <row r="6863" spans="1:7" x14ac:dyDescent="0.25">
      <c r="A6863" s="66" t="str">
        <f t="shared" si="107"/>
        <v>2014, Yorkshire and The Humber, 2, 80+, Ovarian</v>
      </c>
      <c r="B6863">
        <v>2014</v>
      </c>
      <c r="C6863" t="s">
        <v>70</v>
      </c>
      <c r="D6863" t="s">
        <v>19</v>
      </c>
      <c r="E6863">
        <v>2</v>
      </c>
      <c r="F6863" t="s">
        <v>96</v>
      </c>
      <c r="G6863" t="s">
        <v>116</v>
      </c>
    </row>
    <row r="6864" spans="1:7" x14ac:dyDescent="0.25">
      <c r="A6864" s="66" t="str">
        <f t="shared" si="107"/>
        <v>2014, East Midlands, 3, 80+, Ovarian</v>
      </c>
      <c r="B6864">
        <v>2014</v>
      </c>
      <c r="C6864" t="s">
        <v>70</v>
      </c>
      <c r="D6864" t="s">
        <v>19</v>
      </c>
      <c r="E6864">
        <v>3</v>
      </c>
      <c r="F6864" t="s">
        <v>98</v>
      </c>
      <c r="G6864">
        <v>13</v>
      </c>
    </row>
    <row r="6865" spans="1:7" x14ac:dyDescent="0.25">
      <c r="A6865" s="66" t="str">
        <f t="shared" si="107"/>
        <v>2014, East of England, 3, 80+, Ovarian</v>
      </c>
      <c r="B6865">
        <v>2014</v>
      </c>
      <c r="C6865" t="s">
        <v>70</v>
      </c>
      <c r="D6865" t="s">
        <v>19</v>
      </c>
      <c r="E6865">
        <v>3</v>
      </c>
      <c r="F6865" t="s">
        <v>94</v>
      </c>
      <c r="G6865">
        <v>53</v>
      </c>
    </row>
    <row r="6866" spans="1:7" x14ac:dyDescent="0.25">
      <c r="A6866" s="66" t="str">
        <f t="shared" si="107"/>
        <v>2014, London, 3, 80+, Ovarian</v>
      </c>
      <c r="B6866">
        <v>2014</v>
      </c>
      <c r="C6866" t="s">
        <v>70</v>
      </c>
      <c r="D6866" t="s">
        <v>19</v>
      </c>
      <c r="E6866">
        <v>3</v>
      </c>
      <c r="F6866" t="s">
        <v>8</v>
      </c>
      <c r="G6866">
        <v>22</v>
      </c>
    </row>
    <row r="6867" spans="1:7" x14ac:dyDescent="0.25">
      <c r="A6867" s="66" t="str">
        <f t="shared" si="107"/>
        <v>2014, North East, 3, 80+, Ovarian</v>
      </c>
      <c r="B6867">
        <v>2014</v>
      </c>
      <c r="C6867" t="s">
        <v>70</v>
      </c>
      <c r="D6867" t="s">
        <v>19</v>
      </c>
      <c r="E6867">
        <v>3</v>
      </c>
      <c r="F6867" t="s">
        <v>99</v>
      </c>
      <c r="G6867">
        <v>15</v>
      </c>
    </row>
    <row r="6868" spans="1:7" x14ac:dyDescent="0.25">
      <c r="A6868" s="66" t="str">
        <f t="shared" si="107"/>
        <v>2014, North West, 3, 80+, Ovarian</v>
      </c>
      <c r="B6868">
        <v>2014</v>
      </c>
      <c r="C6868" t="s">
        <v>70</v>
      </c>
      <c r="D6868" t="s">
        <v>19</v>
      </c>
      <c r="E6868">
        <v>3</v>
      </c>
      <c r="F6868" t="s">
        <v>92</v>
      </c>
      <c r="G6868">
        <v>35</v>
      </c>
    </row>
    <row r="6869" spans="1:7" x14ac:dyDescent="0.25">
      <c r="A6869" s="66" t="str">
        <f t="shared" si="107"/>
        <v>2014, South East, 3, 80+, Ovarian</v>
      </c>
      <c r="B6869">
        <v>2014</v>
      </c>
      <c r="C6869" t="s">
        <v>70</v>
      </c>
      <c r="D6869" t="s">
        <v>19</v>
      </c>
      <c r="E6869">
        <v>3</v>
      </c>
      <c r="F6869" t="s">
        <v>93</v>
      </c>
      <c r="G6869">
        <v>41</v>
      </c>
    </row>
    <row r="6870" spans="1:7" x14ac:dyDescent="0.25">
      <c r="A6870" s="66" t="str">
        <f t="shared" si="107"/>
        <v>2014, South West, 3, 80+, Ovarian</v>
      </c>
      <c r="B6870">
        <v>2014</v>
      </c>
      <c r="C6870" t="s">
        <v>70</v>
      </c>
      <c r="D6870" t="s">
        <v>19</v>
      </c>
      <c r="E6870">
        <v>3</v>
      </c>
      <c r="F6870" t="s">
        <v>95</v>
      </c>
      <c r="G6870">
        <v>37</v>
      </c>
    </row>
    <row r="6871" spans="1:7" x14ac:dyDescent="0.25">
      <c r="A6871" s="66" t="str">
        <f t="shared" si="107"/>
        <v>2014, West Midlands, 3, 80+, Ovarian</v>
      </c>
      <c r="B6871">
        <v>2014</v>
      </c>
      <c r="C6871" t="s">
        <v>70</v>
      </c>
      <c r="D6871" t="s">
        <v>19</v>
      </c>
      <c r="E6871">
        <v>3</v>
      </c>
      <c r="F6871" t="s">
        <v>97</v>
      </c>
      <c r="G6871">
        <v>25</v>
      </c>
    </row>
    <row r="6872" spans="1:7" x14ac:dyDescent="0.25">
      <c r="A6872" s="66" t="str">
        <f t="shared" si="107"/>
        <v>2014, Yorkshire and The Humber, 3, 80+, Ovarian</v>
      </c>
      <c r="B6872">
        <v>2014</v>
      </c>
      <c r="C6872" t="s">
        <v>70</v>
      </c>
      <c r="D6872" t="s">
        <v>19</v>
      </c>
      <c r="E6872">
        <v>3</v>
      </c>
      <c r="F6872" t="s">
        <v>96</v>
      </c>
      <c r="G6872">
        <v>32</v>
      </c>
    </row>
    <row r="6873" spans="1:7" x14ac:dyDescent="0.25">
      <c r="A6873" s="66" t="str">
        <f t="shared" si="107"/>
        <v>2014, East Midlands, 4, 80+, Ovarian</v>
      </c>
      <c r="B6873">
        <v>2014</v>
      </c>
      <c r="C6873" t="s">
        <v>70</v>
      </c>
      <c r="D6873" t="s">
        <v>19</v>
      </c>
      <c r="E6873">
        <v>4</v>
      </c>
      <c r="F6873" t="s">
        <v>98</v>
      </c>
      <c r="G6873">
        <v>12</v>
      </c>
    </row>
    <row r="6874" spans="1:7" x14ac:dyDescent="0.25">
      <c r="A6874" s="66" t="str">
        <f t="shared" si="107"/>
        <v>2014, East of England, 4, 80+, Ovarian</v>
      </c>
      <c r="B6874">
        <v>2014</v>
      </c>
      <c r="C6874" t="s">
        <v>70</v>
      </c>
      <c r="D6874" t="s">
        <v>19</v>
      </c>
      <c r="E6874">
        <v>4</v>
      </c>
      <c r="F6874" t="s">
        <v>94</v>
      </c>
      <c r="G6874">
        <v>27</v>
      </c>
    </row>
    <row r="6875" spans="1:7" x14ac:dyDescent="0.25">
      <c r="A6875" s="66" t="str">
        <f t="shared" si="107"/>
        <v>2014, London, 4, 80+, Ovarian</v>
      </c>
      <c r="B6875">
        <v>2014</v>
      </c>
      <c r="C6875" t="s">
        <v>70</v>
      </c>
      <c r="D6875" t="s">
        <v>19</v>
      </c>
      <c r="E6875">
        <v>4</v>
      </c>
      <c r="F6875" t="s">
        <v>8</v>
      </c>
      <c r="G6875">
        <v>23</v>
      </c>
    </row>
    <row r="6876" spans="1:7" x14ac:dyDescent="0.25">
      <c r="A6876" s="66" t="str">
        <f t="shared" si="107"/>
        <v>2014, North East, 4, 80+, Ovarian</v>
      </c>
      <c r="B6876">
        <v>2014</v>
      </c>
      <c r="C6876" t="s">
        <v>70</v>
      </c>
      <c r="D6876" t="s">
        <v>19</v>
      </c>
      <c r="E6876">
        <v>4</v>
      </c>
      <c r="F6876" t="s">
        <v>99</v>
      </c>
      <c r="G6876">
        <v>11</v>
      </c>
    </row>
    <row r="6877" spans="1:7" x14ac:dyDescent="0.25">
      <c r="A6877" s="66" t="str">
        <f t="shared" si="107"/>
        <v>2014, North West, 4, 80+, Ovarian</v>
      </c>
      <c r="B6877">
        <v>2014</v>
      </c>
      <c r="C6877" t="s">
        <v>70</v>
      </c>
      <c r="D6877" t="s">
        <v>19</v>
      </c>
      <c r="E6877">
        <v>4</v>
      </c>
      <c r="F6877" t="s">
        <v>92</v>
      </c>
      <c r="G6877">
        <v>21</v>
      </c>
    </row>
    <row r="6878" spans="1:7" x14ac:dyDescent="0.25">
      <c r="A6878" s="66" t="str">
        <f t="shared" si="107"/>
        <v>2014, South East, 4, 80+, Ovarian</v>
      </c>
      <c r="B6878">
        <v>2014</v>
      </c>
      <c r="C6878" t="s">
        <v>70</v>
      </c>
      <c r="D6878" t="s">
        <v>19</v>
      </c>
      <c r="E6878">
        <v>4</v>
      </c>
      <c r="F6878" t="s">
        <v>93</v>
      </c>
      <c r="G6878">
        <v>43</v>
      </c>
    </row>
    <row r="6879" spans="1:7" x14ac:dyDescent="0.25">
      <c r="A6879" s="66" t="str">
        <f t="shared" si="107"/>
        <v>2014, South West, 4, 80+, Ovarian</v>
      </c>
      <c r="B6879">
        <v>2014</v>
      </c>
      <c r="C6879" t="s">
        <v>70</v>
      </c>
      <c r="D6879" t="s">
        <v>19</v>
      </c>
      <c r="E6879">
        <v>4</v>
      </c>
      <c r="F6879" t="s">
        <v>95</v>
      </c>
      <c r="G6879">
        <v>27</v>
      </c>
    </row>
    <row r="6880" spans="1:7" x14ac:dyDescent="0.25">
      <c r="A6880" s="66" t="str">
        <f t="shared" si="107"/>
        <v>2014, West Midlands, 4, 80+, Ovarian</v>
      </c>
      <c r="B6880">
        <v>2014</v>
      </c>
      <c r="C6880" t="s">
        <v>70</v>
      </c>
      <c r="D6880" t="s">
        <v>19</v>
      </c>
      <c r="E6880">
        <v>4</v>
      </c>
      <c r="F6880" t="s">
        <v>97</v>
      </c>
      <c r="G6880">
        <v>25</v>
      </c>
    </row>
    <row r="6881" spans="1:7" x14ac:dyDescent="0.25">
      <c r="A6881" s="66" t="str">
        <f t="shared" si="107"/>
        <v>2014, Yorkshire and The Humber, 4, 80+, Ovarian</v>
      </c>
      <c r="B6881">
        <v>2014</v>
      </c>
      <c r="C6881" t="s">
        <v>70</v>
      </c>
      <c r="D6881" t="s">
        <v>19</v>
      </c>
      <c r="E6881">
        <v>4</v>
      </c>
      <c r="F6881" t="s">
        <v>96</v>
      </c>
      <c r="G6881">
        <v>16</v>
      </c>
    </row>
    <row r="6882" spans="1:7" x14ac:dyDescent="0.25">
      <c r="A6882" s="66" t="str">
        <f t="shared" si="107"/>
        <v>2014, East Midlands, Unk/Oth, 80+, Ovarian</v>
      </c>
      <c r="B6882">
        <v>2014</v>
      </c>
      <c r="C6882" t="s">
        <v>70</v>
      </c>
      <c r="D6882" t="s">
        <v>19</v>
      </c>
      <c r="E6882" t="s">
        <v>26</v>
      </c>
      <c r="F6882" t="s">
        <v>98</v>
      </c>
      <c r="G6882">
        <v>46</v>
      </c>
    </row>
    <row r="6883" spans="1:7" x14ac:dyDescent="0.25">
      <c r="A6883" s="66" t="str">
        <f t="shared" si="107"/>
        <v>2014, East of England, Unk/Oth, 80+, Ovarian</v>
      </c>
      <c r="B6883">
        <v>2014</v>
      </c>
      <c r="C6883" t="s">
        <v>70</v>
      </c>
      <c r="D6883" t="s">
        <v>19</v>
      </c>
      <c r="E6883" t="s">
        <v>26</v>
      </c>
      <c r="F6883" t="s">
        <v>94</v>
      </c>
      <c r="G6883">
        <v>29</v>
      </c>
    </row>
    <row r="6884" spans="1:7" x14ac:dyDescent="0.25">
      <c r="A6884" s="66" t="str">
        <f t="shared" si="107"/>
        <v>2014, London, Unk/Oth, 80+, Ovarian</v>
      </c>
      <c r="B6884">
        <v>2014</v>
      </c>
      <c r="C6884" t="s">
        <v>70</v>
      </c>
      <c r="D6884" t="s">
        <v>19</v>
      </c>
      <c r="E6884" t="s">
        <v>26</v>
      </c>
      <c r="F6884" t="s">
        <v>8</v>
      </c>
      <c r="G6884">
        <v>30</v>
      </c>
    </row>
    <row r="6885" spans="1:7" x14ac:dyDescent="0.25">
      <c r="A6885" s="66" t="str">
        <f t="shared" si="107"/>
        <v>2014, North East, Unk/Oth, 80+, Ovarian</v>
      </c>
      <c r="B6885">
        <v>2014</v>
      </c>
      <c r="C6885" t="s">
        <v>70</v>
      </c>
      <c r="D6885" t="s">
        <v>19</v>
      </c>
      <c r="E6885" t="s">
        <v>26</v>
      </c>
      <c r="F6885" t="s">
        <v>99</v>
      </c>
      <c r="G6885">
        <v>8</v>
      </c>
    </row>
    <row r="6886" spans="1:7" x14ac:dyDescent="0.25">
      <c r="A6886" s="66" t="str">
        <f t="shared" si="107"/>
        <v>2014, North West, Unk/Oth, 80+, Ovarian</v>
      </c>
      <c r="B6886">
        <v>2014</v>
      </c>
      <c r="C6886" t="s">
        <v>70</v>
      </c>
      <c r="D6886" t="s">
        <v>19</v>
      </c>
      <c r="E6886" t="s">
        <v>26</v>
      </c>
      <c r="F6886" t="s">
        <v>92</v>
      </c>
      <c r="G6886">
        <v>60</v>
      </c>
    </row>
    <row r="6887" spans="1:7" x14ac:dyDescent="0.25">
      <c r="A6887" s="66" t="str">
        <f t="shared" si="107"/>
        <v>2014, South East, Unk/Oth, 80+, Ovarian</v>
      </c>
      <c r="B6887">
        <v>2014</v>
      </c>
      <c r="C6887" t="s">
        <v>70</v>
      </c>
      <c r="D6887" t="s">
        <v>19</v>
      </c>
      <c r="E6887" t="s">
        <v>26</v>
      </c>
      <c r="F6887" t="s">
        <v>93</v>
      </c>
      <c r="G6887">
        <v>66</v>
      </c>
    </row>
    <row r="6888" spans="1:7" x14ac:dyDescent="0.25">
      <c r="A6888" s="66" t="str">
        <f t="shared" si="107"/>
        <v>2014, South West, Unk/Oth, 80+, Ovarian</v>
      </c>
      <c r="B6888">
        <v>2014</v>
      </c>
      <c r="C6888" t="s">
        <v>70</v>
      </c>
      <c r="D6888" t="s">
        <v>19</v>
      </c>
      <c r="E6888" t="s">
        <v>26</v>
      </c>
      <c r="F6888" t="s">
        <v>95</v>
      </c>
      <c r="G6888">
        <v>34</v>
      </c>
    </row>
    <row r="6889" spans="1:7" x14ac:dyDescent="0.25">
      <c r="A6889" s="66" t="str">
        <f t="shared" si="107"/>
        <v>2014, West Midlands, Unk/Oth, 80+, Ovarian</v>
      </c>
      <c r="B6889">
        <v>2014</v>
      </c>
      <c r="C6889" t="s">
        <v>70</v>
      </c>
      <c r="D6889" t="s">
        <v>19</v>
      </c>
      <c r="E6889" t="s">
        <v>26</v>
      </c>
      <c r="F6889" t="s">
        <v>97</v>
      </c>
      <c r="G6889">
        <v>28</v>
      </c>
    </row>
    <row r="6890" spans="1:7" x14ac:dyDescent="0.25">
      <c r="A6890" s="66" t="str">
        <f t="shared" si="107"/>
        <v>2014, Yorkshire and The Humber, Unk/Oth, 80+, Ovarian</v>
      </c>
      <c r="B6890">
        <v>2014</v>
      </c>
      <c r="C6890" t="s">
        <v>70</v>
      </c>
      <c r="D6890" t="s">
        <v>19</v>
      </c>
      <c r="E6890" t="s">
        <v>26</v>
      </c>
      <c r="F6890" t="s">
        <v>96</v>
      </c>
      <c r="G6890">
        <v>27</v>
      </c>
    </row>
    <row r="6891" spans="1:7" x14ac:dyDescent="0.25">
      <c r="A6891" s="66" t="str">
        <f t="shared" si="107"/>
        <v>2014, East Midlands, 1, 0-49, Prostate</v>
      </c>
      <c r="B6891">
        <v>2014</v>
      </c>
      <c r="C6891" t="s">
        <v>2</v>
      </c>
      <c r="D6891" t="s">
        <v>25</v>
      </c>
      <c r="E6891">
        <v>1</v>
      </c>
      <c r="F6891" t="s">
        <v>98</v>
      </c>
      <c r="G6891">
        <v>13</v>
      </c>
    </row>
    <row r="6892" spans="1:7" x14ac:dyDescent="0.25">
      <c r="A6892" s="66" t="str">
        <f t="shared" si="107"/>
        <v>2014, East of England, 1, 0-49, Prostate</v>
      </c>
      <c r="B6892">
        <v>2014</v>
      </c>
      <c r="C6892" t="s">
        <v>2</v>
      </c>
      <c r="D6892" t="s">
        <v>25</v>
      </c>
      <c r="E6892">
        <v>1</v>
      </c>
      <c r="F6892" t="s">
        <v>94</v>
      </c>
      <c r="G6892">
        <v>19</v>
      </c>
    </row>
    <row r="6893" spans="1:7" x14ac:dyDescent="0.25">
      <c r="A6893" s="66" t="str">
        <f t="shared" si="107"/>
        <v>2014, London, 1, 0-49, Prostate</v>
      </c>
      <c r="B6893">
        <v>2014</v>
      </c>
      <c r="C6893" t="s">
        <v>2</v>
      </c>
      <c r="D6893" t="s">
        <v>25</v>
      </c>
      <c r="E6893">
        <v>1</v>
      </c>
      <c r="F6893" t="s">
        <v>8</v>
      </c>
      <c r="G6893">
        <v>42</v>
      </c>
    </row>
    <row r="6894" spans="1:7" x14ac:dyDescent="0.25">
      <c r="A6894" s="66" t="str">
        <f t="shared" si="107"/>
        <v>2014, North East, 1, 0-49, Prostate</v>
      </c>
      <c r="B6894">
        <v>2014</v>
      </c>
      <c r="C6894" t="s">
        <v>2</v>
      </c>
      <c r="D6894" t="s">
        <v>25</v>
      </c>
      <c r="E6894">
        <v>1</v>
      </c>
      <c r="F6894" t="s">
        <v>99</v>
      </c>
      <c r="G6894">
        <v>12</v>
      </c>
    </row>
    <row r="6895" spans="1:7" x14ac:dyDescent="0.25">
      <c r="A6895" s="66" t="str">
        <f t="shared" si="107"/>
        <v>2014, North West, 1, 0-49, Prostate</v>
      </c>
      <c r="B6895">
        <v>2014</v>
      </c>
      <c r="C6895" t="s">
        <v>2</v>
      </c>
      <c r="D6895" t="s">
        <v>25</v>
      </c>
      <c r="E6895">
        <v>1</v>
      </c>
      <c r="F6895" t="s">
        <v>92</v>
      </c>
      <c r="G6895">
        <v>21</v>
      </c>
    </row>
    <row r="6896" spans="1:7" x14ac:dyDescent="0.25">
      <c r="A6896" s="66" t="str">
        <f t="shared" si="107"/>
        <v>2014, South East, 1, 0-49, Prostate</v>
      </c>
      <c r="B6896">
        <v>2014</v>
      </c>
      <c r="C6896" t="s">
        <v>2</v>
      </c>
      <c r="D6896" t="s">
        <v>25</v>
      </c>
      <c r="E6896">
        <v>1</v>
      </c>
      <c r="F6896" t="s">
        <v>93</v>
      </c>
      <c r="G6896">
        <v>23</v>
      </c>
    </row>
    <row r="6897" spans="1:7" x14ac:dyDescent="0.25">
      <c r="A6897" s="66" t="str">
        <f t="shared" si="107"/>
        <v>2014, South West, 1, 0-49, Prostate</v>
      </c>
      <c r="B6897">
        <v>2014</v>
      </c>
      <c r="C6897" t="s">
        <v>2</v>
      </c>
      <c r="D6897" t="s">
        <v>25</v>
      </c>
      <c r="E6897">
        <v>1</v>
      </c>
      <c r="F6897" t="s">
        <v>95</v>
      </c>
      <c r="G6897">
        <v>13</v>
      </c>
    </row>
    <row r="6898" spans="1:7" x14ac:dyDescent="0.25">
      <c r="A6898" s="66" t="str">
        <f t="shared" si="107"/>
        <v>2014, West Midlands, 1, 0-49, Prostate</v>
      </c>
      <c r="B6898">
        <v>2014</v>
      </c>
      <c r="C6898" t="s">
        <v>2</v>
      </c>
      <c r="D6898" t="s">
        <v>25</v>
      </c>
      <c r="E6898">
        <v>1</v>
      </c>
      <c r="F6898" t="s">
        <v>97</v>
      </c>
      <c r="G6898">
        <v>17</v>
      </c>
    </row>
    <row r="6899" spans="1:7" x14ac:dyDescent="0.25">
      <c r="A6899" s="66" t="str">
        <f t="shared" si="107"/>
        <v>2014, Yorkshire and The Humber, 1, 0-49, Prostate</v>
      </c>
      <c r="B6899">
        <v>2014</v>
      </c>
      <c r="C6899" t="s">
        <v>2</v>
      </c>
      <c r="D6899" t="s">
        <v>25</v>
      </c>
      <c r="E6899">
        <v>1</v>
      </c>
      <c r="F6899" t="s">
        <v>96</v>
      </c>
      <c r="G6899">
        <v>6</v>
      </c>
    </row>
    <row r="6900" spans="1:7" x14ac:dyDescent="0.25">
      <c r="A6900" s="66" t="str">
        <f t="shared" si="107"/>
        <v>2014, East Midlands, 2, 0-49, Prostate</v>
      </c>
      <c r="B6900">
        <v>2014</v>
      </c>
      <c r="C6900" t="s">
        <v>2</v>
      </c>
      <c r="D6900" t="s">
        <v>25</v>
      </c>
      <c r="E6900">
        <v>2</v>
      </c>
      <c r="F6900" t="s">
        <v>98</v>
      </c>
      <c r="G6900">
        <v>11</v>
      </c>
    </row>
    <row r="6901" spans="1:7" x14ac:dyDescent="0.25">
      <c r="A6901" s="66" t="str">
        <f t="shared" si="107"/>
        <v>2014, East of England, 2, 0-49, Prostate</v>
      </c>
      <c r="B6901">
        <v>2014</v>
      </c>
      <c r="C6901" t="s">
        <v>2</v>
      </c>
      <c r="D6901" t="s">
        <v>25</v>
      </c>
      <c r="E6901">
        <v>2</v>
      </c>
      <c r="F6901" t="s">
        <v>94</v>
      </c>
      <c r="G6901">
        <v>18</v>
      </c>
    </row>
    <row r="6902" spans="1:7" x14ac:dyDescent="0.25">
      <c r="A6902" s="66" t="str">
        <f t="shared" si="107"/>
        <v>2014, London, 2, 0-49, Prostate</v>
      </c>
      <c r="B6902">
        <v>2014</v>
      </c>
      <c r="C6902" t="s">
        <v>2</v>
      </c>
      <c r="D6902" t="s">
        <v>25</v>
      </c>
      <c r="E6902">
        <v>2</v>
      </c>
      <c r="F6902" t="s">
        <v>8</v>
      </c>
      <c r="G6902">
        <v>21</v>
      </c>
    </row>
    <row r="6903" spans="1:7" x14ac:dyDescent="0.25">
      <c r="A6903" s="66" t="str">
        <f t="shared" si="107"/>
        <v>2014, North East, 2, 0-49, Prostate</v>
      </c>
      <c r="B6903">
        <v>2014</v>
      </c>
      <c r="C6903" t="s">
        <v>2</v>
      </c>
      <c r="D6903" t="s">
        <v>25</v>
      </c>
      <c r="E6903">
        <v>2</v>
      </c>
      <c r="F6903" t="s">
        <v>99</v>
      </c>
      <c r="G6903">
        <v>9</v>
      </c>
    </row>
    <row r="6904" spans="1:7" x14ac:dyDescent="0.25">
      <c r="A6904" s="66" t="str">
        <f t="shared" si="107"/>
        <v>2014, North West, 2, 0-49, Prostate</v>
      </c>
      <c r="B6904">
        <v>2014</v>
      </c>
      <c r="C6904" t="s">
        <v>2</v>
      </c>
      <c r="D6904" t="s">
        <v>25</v>
      </c>
      <c r="E6904">
        <v>2</v>
      </c>
      <c r="F6904" t="s">
        <v>92</v>
      </c>
      <c r="G6904">
        <v>12</v>
      </c>
    </row>
    <row r="6905" spans="1:7" x14ac:dyDescent="0.25">
      <c r="A6905" s="66" t="str">
        <f t="shared" si="107"/>
        <v>2014, South East, 2, 0-49, Prostate</v>
      </c>
      <c r="B6905">
        <v>2014</v>
      </c>
      <c r="C6905" t="s">
        <v>2</v>
      </c>
      <c r="D6905" t="s">
        <v>25</v>
      </c>
      <c r="E6905">
        <v>2</v>
      </c>
      <c r="F6905" t="s">
        <v>93</v>
      </c>
      <c r="G6905">
        <v>20</v>
      </c>
    </row>
    <row r="6906" spans="1:7" x14ac:dyDescent="0.25">
      <c r="A6906" s="66" t="str">
        <f t="shared" si="107"/>
        <v>2014, South West, 2, 0-49, Prostate</v>
      </c>
      <c r="B6906">
        <v>2014</v>
      </c>
      <c r="C6906" t="s">
        <v>2</v>
      </c>
      <c r="D6906" t="s">
        <v>25</v>
      </c>
      <c r="E6906">
        <v>2</v>
      </c>
      <c r="F6906" t="s">
        <v>95</v>
      </c>
      <c r="G6906">
        <v>18</v>
      </c>
    </row>
    <row r="6907" spans="1:7" x14ac:dyDescent="0.25">
      <c r="A6907" s="66" t="str">
        <f t="shared" si="107"/>
        <v>2014, West Midlands, 2, 0-49, Prostate</v>
      </c>
      <c r="B6907">
        <v>2014</v>
      </c>
      <c r="C6907" t="s">
        <v>2</v>
      </c>
      <c r="D6907" t="s">
        <v>25</v>
      </c>
      <c r="E6907">
        <v>2</v>
      </c>
      <c r="F6907" t="s">
        <v>97</v>
      </c>
      <c r="G6907">
        <v>22</v>
      </c>
    </row>
    <row r="6908" spans="1:7" x14ac:dyDescent="0.25">
      <c r="A6908" s="66" t="str">
        <f t="shared" si="107"/>
        <v>2014, Yorkshire and The Humber, 2, 0-49, Prostate</v>
      </c>
      <c r="B6908">
        <v>2014</v>
      </c>
      <c r="C6908" t="s">
        <v>2</v>
      </c>
      <c r="D6908" t="s">
        <v>25</v>
      </c>
      <c r="E6908">
        <v>2</v>
      </c>
      <c r="F6908" t="s">
        <v>96</v>
      </c>
      <c r="G6908">
        <v>9</v>
      </c>
    </row>
    <row r="6909" spans="1:7" x14ac:dyDescent="0.25">
      <c r="A6909" s="66" t="str">
        <f t="shared" si="107"/>
        <v>2014, East Midlands, 3, 0-49, Prostate</v>
      </c>
      <c r="B6909">
        <v>2014</v>
      </c>
      <c r="C6909" t="s">
        <v>2</v>
      </c>
      <c r="D6909" t="s">
        <v>25</v>
      </c>
      <c r="E6909">
        <v>3</v>
      </c>
      <c r="F6909" t="s">
        <v>98</v>
      </c>
      <c r="G6909" t="s">
        <v>116</v>
      </c>
    </row>
    <row r="6910" spans="1:7" x14ac:dyDescent="0.25">
      <c r="A6910" s="66" t="str">
        <f t="shared" si="107"/>
        <v>2014, East of England, 3, 0-49, Prostate</v>
      </c>
      <c r="B6910">
        <v>2014</v>
      </c>
      <c r="C6910" t="s">
        <v>2</v>
      </c>
      <c r="D6910" t="s">
        <v>25</v>
      </c>
      <c r="E6910">
        <v>3</v>
      </c>
      <c r="F6910" t="s">
        <v>94</v>
      </c>
      <c r="G6910">
        <v>6</v>
      </c>
    </row>
    <row r="6911" spans="1:7" x14ac:dyDescent="0.25">
      <c r="A6911" s="66" t="str">
        <f t="shared" si="107"/>
        <v>2014, London, 3, 0-49, Prostate</v>
      </c>
      <c r="B6911">
        <v>2014</v>
      </c>
      <c r="C6911" t="s">
        <v>2</v>
      </c>
      <c r="D6911" t="s">
        <v>25</v>
      </c>
      <c r="E6911">
        <v>3</v>
      </c>
      <c r="F6911" t="s">
        <v>8</v>
      </c>
      <c r="G6911">
        <v>12</v>
      </c>
    </row>
    <row r="6912" spans="1:7" x14ac:dyDescent="0.25">
      <c r="A6912" s="66" t="str">
        <f t="shared" si="107"/>
        <v>2014, North East, 3, 0-49, Prostate</v>
      </c>
      <c r="B6912">
        <v>2014</v>
      </c>
      <c r="C6912" t="s">
        <v>2</v>
      </c>
      <c r="D6912" t="s">
        <v>25</v>
      </c>
      <c r="E6912">
        <v>3</v>
      </c>
      <c r="F6912" t="s">
        <v>99</v>
      </c>
      <c r="G6912" t="s">
        <v>116</v>
      </c>
    </row>
    <row r="6913" spans="1:7" x14ac:dyDescent="0.25">
      <c r="A6913" s="66" t="str">
        <f t="shared" si="107"/>
        <v>2014, North West, 3, 0-49, Prostate</v>
      </c>
      <c r="B6913">
        <v>2014</v>
      </c>
      <c r="C6913" t="s">
        <v>2</v>
      </c>
      <c r="D6913" t="s">
        <v>25</v>
      </c>
      <c r="E6913">
        <v>3</v>
      </c>
      <c r="F6913" t="s">
        <v>92</v>
      </c>
      <c r="G6913">
        <v>7</v>
      </c>
    </row>
    <row r="6914" spans="1:7" x14ac:dyDescent="0.25">
      <c r="A6914" s="66" t="str">
        <f t="shared" ref="A6914:A6977" si="108">B6914&amp;", "&amp;F6914&amp;", "&amp;E6914&amp;", "&amp;D6914&amp;", "&amp;C6914</f>
        <v>2014, South East, 3, 0-49, Prostate</v>
      </c>
      <c r="B6914">
        <v>2014</v>
      </c>
      <c r="C6914" t="s">
        <v>2</v>
      </c>
      <c r="D6914" t="s">
        <v>25</v>
      </c>
      <c r="E6914">
        <v>3</v>
      </c>
      <c r="F6914" t="s">
        <v>93</v>
      </c>
      <c r="G6914">
        <v>10</v>
      </c>
    </row>
    <row r="6915" spans="1:7" x14ac:dyDescent="0.25">
      <c r="A6915" s="66" t="str">
        <f t="shared" si="108"/>
        <v>2014, South West, 3, 0-49, Prostate</v>
      </c>
      <c r="B6915">
        <v>2014</v>
      </c>
      <c r="C6915" t="s">
        <v>2</v>
      </c>
      <c r="D6915" t="s">
        <v>25</v>
      </c>
      <c r="E6915">
        <v>3</v>
      </c>
      <c r="F6915" t="s">
        <v>95</v>
      </c>
      <c r="G6915">
        <v>7</v>
      </c>
    </row>
    <row r="6916" spans="1:7" x14ac:dyDescent="0.25">
      <c r="A6916" s="66" t="str">
        <f t="shared" si="108"/>
        <v>2014, West Midlands, 3, 0-49, Prostate</v>
      </c>
      <c r="B6916">
        <v>2014</v>
      </c>
      <c r="C6916" t="s">
        <v>2</v>
      </c>
      <c r="D6916" t="s">
        <v>25</v>
      </c>
      <c r="E6916">
        <v>3</v>
      </c>
      <c r="F6916" t="s">
        <v>97</v>
      </c>
      <c r="G6916">
        <v>10</v>
      </c>
    </row>
    <row r="6917" spans="1:7" x14ac:dyDescent="0.25">
      <c r="A6917" s="66" t="str">
        <f t="shared" si="108"/>
        <v>2014, Yorkshire and The Humber, 3, 0-49, Prostate</v>
      </c>
      <c r="B6917">
        <v>2014</v>
      </c>
      <c r="C6917" t="s">
        <v>2</v>
      </c>
      <c r="D6917" t="s">
        <v>25</v>
      </c>
      <c r="E6917">
        <v>3</v>
      </c>
      <c r="F6917" t="s">
        <v>96</v>
      </c>
      <c r="G6917">
        <v>6</v>
      </c>
    </row>
    <row r="6918" spans="1:7" x14ac:dyDescent="0.25">
      <c r="A6918" s="66" t="str">
        <f t="shared" si="108"/>
        <v>2014, East Midlands, 4, 0-49, Prostate</v>
      </c>
      <c r="B6918">
        <v>2014</v>
      </c>
      <c r="C6918" t="s">
        <v>2</v>
      </c>
      <c r="D6918" t="s">
        <v>25</v>
      </c>
      <c r="E6918">
        <v>4</v>
      </c>
      <c r="F6918" t="s">
        <v>98</v>
      </c>
      <c r="G6918">
        <v>5</v>
      </c>
    </row>
    <row r="6919" spans="1:7" x14ac:dyDescent="0.25">
      <c r="A6919" s="66" t="str">
        <f t="shared" si="108"/>
        <v>2014, East of England, 4, 0-49, Prostate</v>
      </c>
      <c r="B6919">
        <v>2014</v>
      </c>
      <c r="C6919" t="s">
        <v>2</v>
      </c>
      <c r="D6919" t="s">
        <v>25</v>
      </c>
      <c r="E6919">
        <v>4</v>
      </c>
      <c r="F6919" t="s">
        <v>94</v>
      </c>
      <c r="G6919" t="s">
        <v>116</v>
      </c>
    </row>
    <row r="6920" spans="1:7" x14ac:dyDescent="0.25">
      <c r="A6920" s="66" t="str">
        <f t="shared" si="108"/>
        <v>2014, London, 4, 0-49, Prostate</v>
      </c>
      <c r="B6920">
        <v>2014</v>
      </c>
      <c r="C6920" t="s">
        <v>2</v>
      </c>
      <c r="D6920" t="s">
        <v>25</v>
      </c>
      <c r="E6920">
        <v>4</v>
      </c>
      <c r="F6920" t="s">
        <v>8</v>
      </c>
      <c r="G6920">
        <v>8</v>
      </c>
    </row>
    <row r="6921" spans="1:7" x14ac:dyDescent="0.25">
      <c r="A6921" s="66" t="str">
        <f t="shared" si="108"/>
        <v>2014, North East, 4, 0-49, Prostate</v>
      </c>
      <c r="B6921">
        <v>2014</v>
      </c>
      <c r="C6921" t="s">
        <v>2</v>
      </c>
      <c r="D6921" t="s">
        <v>25</v>
      </c>
      <c r="E6921">
        <v>4</v>
      </c>
      <c r="F6921" t="s">
        <v>99</v>
      </c>
      <c r="G6921" t="s">
        <v>116</v>
      </c>
    </row>
    <row r="6922" spans="1:7" x14ac:dyDescent="0.25">
      <c r="A6922" s="66" t="str">
        <f t="shared" si="108"/>
        <v>2014, North West, 4, 0-49, Prostate</v>
      </c>
      <c r="B6922">
        <v>2014</v>
      </c>
      <c r="C6922" t="s">
        <v>2</v>
      </c>
      <c r="D6922" t="s">
        <v>25</v>
      </c>
      <c r="E6922">
        <v>4</v>
      </c>
      <c r="F6922" t="s">
        <v>92</v>
      </c>
      <c r="G6922">
        <v>7</v>
      </c>
    </row>
    <row r="6923" spans="1:7" x14ac:dyDescent="0.25">
      <c r="A6923" s="66" t="str">
        <f t="shared" si="108"/>
        <v>2014, South East, 4, 0-49, Prostate</v>
      </c>
      <c r="B6923">
        <v>2014</v>
      </c>
      <c r="C6923" t="s">
        <v>2</v>
      </c>
      <c r="D6923" t="s">
        <v>25</v>
      </c>
      <c r="E6923">
        <v>4</v>
      </c>
      <c r="F6923" t="s">
        <v>93</v>
      </c>
      <c r="G6923">
        <v>13</v>
      </c>
    </row>
    <row r="6924" spans="1:7" x14ac:dyDescent="0.25">
      <c r="A6924" s="66" t="str">
        <f t="shared" si="108"/>
        <v>2014, South West, 4, 0-49, Prostate</v>
      </c>
      <c r="B6924">
        <v>2014</v>
      </c>
      <c r="C6924" t="s">
        <v>2</v>
      </c>
      <c r="D6924" t="s">
        <v>25</v>
      </c>
      <c r="E6924">
        <v>4</v>
      </c>
      <c r="F6924" t="s">
        <v>95</v>
      </c>
      <c r="G6924" t="s">
        <v>116</v>
      </c>
    </row>
    <row r="6925" spans="1:7" x14ac:dyDescent="0.25">
      <c r="A6925" s="66" t="str">
        <f t="shared" si="108"/>
        <v>2014, West Midlands, 4, 0-49, Prostate</v>
      </c>
      <c r="B6925">
        <v>2014</v>
      </c>
      <c r="C6925" t="s">
        <v>2</v>
      </c>
      <c r="D6925" t="s">
        <v>25</v>
      </c>
      <c r="E6925">
        <v>4</v>
      </c>
      <c r="F6925" t="s">
        <v>97</v>
      </c>
      <c r="G6925">
        <v>5</v>
      </c>
    </row>
    <row r="6926" spans="1:7" x14ac:dyDescent="0.25">
      <c r="A6926" s="66" t="str">
        <f t="shared" si="108"/>
        <v>2014, Yorkshire and The Humber, 4, 0-49, Prostate</v>
      </c>
      <c r="B6926">
        <v>2014</v>
      </c>
      <c r="C6926" t="s">
        <v>2</v>
      </c>
      <c r="D6926" t="s">
        <v>25</v>
      </c>
      <c r="E6926">
        <v>4</v>
      </c>
      <c r="F6926" t="s">
        <v>96</v>
      </c>
      <c r="G6926">
        <v>5</v>
      </c>
    </row>
    <row r="6927" spans="1:7" x14ac:dyDescent="0.25">
      <c r="A6927" s="66" t="str">
        <f t="shared" si="108"/>
        <v>2014, East Midlands, Unk/Oth, 0-49, Prostate</v>
      </c>
      <c r="B6927">
        <v>2014</v>
      </c>
      <c r="C6927" t="s">
        <v>2</v>
      </c>
      <c r="D6927" t="s">
        <v>25</v>
      </c>
      <c r="E6927" t="s">
        <v>26</v>
      </c>
      <c r="F6927" t="s">
        <v>98</v>
      </c>
      <c r="G6927" t="s">
        <v>116</v>
      </c>
    </row>
    <row r="6928" spans="1:7" x14ac:dyDescent="0.25">
      <c r="A6928" s="66" t="str">
        <f t="shared" si="108"/>
        <v>2014, East of England, Unk/Oth, 0-49, Prostate</v>
      </c>
      <c r="B6928">
        <v>2014</v>
      </c>
      <c r="C6928" t="s">
        <v>2</v>
      </c>
      <c r="D6928" t="s">
        <v>25</v>
      </c>
      <c r="E6928" t="s">
        <v>26</v>
      </c>
      <c r="F6928" t="s">
        <v>94</v>
      </c>
      <c r="G6928" t="s">
        <v>116</v>
      </c>
    </row>
    <row r="6929" spans="1:7" x14ac:dyDescent="0.25">
      <c r="A6929" s="66" t="str">
        <f t="shared" si="108"/>
        <v>2014, London, Unk/Oth, 0-49, Prostate</v>
      </c>
      <c r="B6929">
        <v>2014</v>
      </c>
      <c r="C6929" t="s">
        <v>2</v>
      </c>
      <c r="D6929" t="s">
        <v>25</v>
      </c>
      <c r="E6929" t="s">
        <v>26</v>
      </c>
      <c r="F6929" t="s">
        <v>8</v>
      </c>
      <c r="G6929">
        <v>11</v>
      </c>
    </row>
    <row r="6930" spans="1:7" x14ac:dyDescent="0.25">
      <c r="A6930" s="66" t="str">
        <f t="shared" si="108"/>
        <v>2014, North West, Unk/Oth, 0-49, Prostate</v>
      </c>
      <c r="B6930">
        <v>2014</v>
      </c>
      <c r="C6930" t="s">
        <v>2</v>
      </c>
      <c r="D6930" t="s">
        <v>25</v>
      </c>
      <c r="E6930" t="s">
        <v>26</v>
      </c>
      <c r="F6930" t="s">
        <v>92</v>
      </c>
      <c r="G6930">
        <v>7</v>
      </c>
    </row>
    <row r="6931" spans="1:7" x14ac:dyDescent="0.25">
      <c r="A6931" s="66" t="str">
        <f t="shared" si="108"/>
        <v>2014, South East, Unk/Oth, 0-49, Prostate</v>
      </c>
      <c r="B6931">
        <v>2014</v>
      </c>
      <c r="C6931" t="s">
        <v>2</v>
      </c>
      <c r="D6931" t="s">
        <v>25</v>
      </c>
      <c r="E6931" t="s">
        <v>26</v>
      </c>
      <c r="F6931" t="s">
        <v>93</v>
      </c>
      <c r="G6931">
        <v>21</v>
      </c>
    </row>
    <row r="6932" spans="1:7" x14ac:dyDescent="0.25">
      <c r="A6932" s="66" t="str">
        <f t="shared" si="108"/>
        <v>2014, South West, Unk/Oth, 0-49, Prostate</v>
      </c>
      <c r="B6932">
        <v>2014</v>
      </c>
      <c r="C6932" t="s">
        <v>2</v>
      </c>
      <c r="D6932" t="s">
        <v>25</v>
      </c>
      <c r="E6932" t="s">
        <v>26</v>
      </c>
      <c r="F6932" t="s">
        <v>95</v>
      </c>
      <c r="G6932" t="s">
        <v>116</v>
      </c>
    </row>
    <row r="6933" spans="1:7" x14ac:dyDescent="0.25">
      <c r="A6933" s="66" t="str">
        <f t="shared" si="108"/>
        <v>2014, West Midlands, Unk/Oth, 0-49, Prostate</v>
      </c>
      <c r="B6933">
        <v>2014</v>
      </c>
      <c r="C6933" t="s">
        <v>2</v>
      </c>
      <c r="D6933" t="s">
        <v>25</v>
      </c>
      <c r="E6933" t="s">
        <v>26</v>
      </c>
      <c r="F6933" t="s">
        <v>97</v>
      </c>
      <c r="G6933" t="s">
        <v>116</v>
      </c>
    </row>
    <row r="6934" spans="1:7" x14ac:dyDescent="0.25">
      <c r="A6934" s="66" t="str">
        <f t="shared" si="108"/>
        <v>2014, Yorkshire and The Humber, Unk/Oth, 0-49, Prostate</v>
      </c>
      <c r="B6934">
        <v>2014</v>
      </c>
      <c r="C6934" t="s">
        <v>2</v>
      </c>
      <c r="D6934" t="s">
        <v>25</v>
      </c>
      <c r="E6934" t="s">
        <v>26</v>
      </c>
      <c r="F6934" t="s">
        <v>96</v>
      </c>
      <c r="G6934" t="s">
        <v>116</v>
      </c>
    </row>
    <row r="6935" spans="1:7" x14ac:dyDescent="0.25">
      <c r="A6935" s="66" t="str">
        <f t="shared" si="108"/>
        <v>2014, East Midlands, 1, 50-59, Prostate</v>
      </c>
      <c r="B6935">
        <v>2014</v>
      </c>
      <c r="C6935" t="s">
        <v>2</v>
      </c>
      <c r="D6935" t="s">
        <v>16</v>
      </c>
      <c r="E6935">
        <v>1</v>
      </c>
      <c r="F6935" t="s">
        <v>98</v>
      </c>
      <c r="G6935">
        <v>130</v>
      </c>
    </row>
    <row r="6936" spans="1:7" x14ac:dyDescent="0.25">
      <c r="A6936" s="66" t="str">
        <f t="shared" si="108"/>
        <v>2014, East of England, 1, 50-59, Prostate</v>
      </c>
      <c r="B6936">
        <v>2014</v>
      </c>
      <c r="C6936" t="s">
        <v>2</v>
      </c>
      <c r="D6936" t="s">
        <v>16</v>
      </c>
      <c r="E6936">
        <v>1</v>
      </c>
      <c r="F6936" t="s">
        <v>94</v>
      </c>
      <c r="G6936">
        <v>177</v>
      </c>
    </row>
    <row r="6937" spans="1:7" x14ac:dyDescent="0.25">
      <c r="A6937" s="66" t="str">
        <f t="shared" si="108"/>
        <v>2014, London, 1, 50-59, Prostate</v>
      </c>
      <c r="B6937">
        <v>2014</v>
      </c>
      <c r="C6937" t="s">
        <v>2</v>
      </c>
      <c r="D6937" t="s">
        <v>16</v>
      </c>
      <c r="E6937">
        <v>1</v>
      </c>
      <c r="F6937" t="s">
        <v>8</v>
      </c>
      <c r="G6937">
        <v>258</v>
      </c>
    </row>
    <row r="6938" spans="1:7" x14ac:dyDescent="0.25">
      <c r="A6938" s="66" t="str">
        <f t="shared" si="108"/>
        <v>2014, North East, 1, 50-59, Prostate</v>
      </c>
      <c r="B6938">
        <v>2014</v>
      </c>
      <c r="C6938" t="s">
        <v>2</v>
      </c>
      <c r="D6938" t="s">
        <v>16</v>
      </c>
      <c r="E6938">
        <v>1</v>
      </c>
      <c r="F6938" t="s">
        <v>99</v>
      </c>
      <c r="G6938">
        <v>70</v>
      </c>
    </row>
    <row r="6939" spans="1:7" x14ac:dyDescent="0.25">
      <c r="A6939" s="66" t="str">
        <f t="shared" si="108"/>
        <v>2014, North West, 1, 50-59, Prostate</v>
      </c>
      <c r="B6939">
        <v>2014</v>
      </c>
      <c r="C6939" t="s">
        <v>2</v>
      </c>
      <c r="D6939" t="s">
        <v>16</v>
      </c>
      <c r="E6939">
        <v>1</v>
      </c>
      <c r="F6939" t="s">
        <v>92</v>
      </c>
      <c r="G6939">
        <v>180</v>
      </c>
    </row>
    <row r="6940" spans="1:7" x14ac:dyDescent="0.25">
      <c r="A6940" s="66" t="str">
        <f t="shared" si="108"/>
        <v>2014, South East, 1, 50-59, Prostate</v>
      </c>
      <c r="B6940">
        <v>2014</v>
      </c>
      <c r="C6940" t="s">
        <v>2</v>
      </c>
      <c r="D6940" t="s">
        <v>16</v>
      </c>
      <c r="E6940">
        <v>1</v>
      </c>
      <c r="F6940" t="s">
        <v>93</v>
      </c>
      <c r="G6940">
        <v>272</v>
      </c>
    </row>
    <row r="6941" spans="1:7" x14ac:dyDescent="0.25">
      <c r="A6941" s="66" t="str">
        <f t="shared" si="108"/>
        <v>2014, South West, 1, 50-59, Prostate</v>
      </c>
      <c r="B6941">
        <v>2014</v>
      </c>
      <c r="C6941" t="s">
        <v>2</v>
      </c>
      <c r="D6941" t="s">
        <v>16</v>
      </c>
      <c r="E6941">
        <v>1</v>
      </c>
      <c r="F6941" t="s">
        <v>95</v>
      </c>
      <c r="G6941">
        <v>173</v>
      </c>
    </row>
    <row r="6942" spans="1:7" x14ac:dyDescent="0.25">
      <c r="A6942" s="66" t="str">
        <f t="shared" si="108"/>
        <v>2014, West Midlands, 1, 50-59, Prostate</v>
      </c>
      <c r="B6942">
        <v>2014</v>
      </c>
      <c r="C6942" t="s">
        <v>2</v>
      </c>
      <c r="D6942" t="s">
        <v>16</v>
      </c>
      <c r="E6942">
        <v>1</v>
      </c>
      <c r="F6942" t="s">
        <v>97</v>
      </c>
      <c r="G6942">
        <v>165</v>
      </c>
    </row>
    <row r="6943" spans="1:7" x14ac:dyDescent="0.25">
      <c r="A6943" s="66" t="str">
        <f t="shared" si="108"/>
        <v>2014, Yorkshire and The Humber, 1, 50-59, Prostate</v>
      </c>
      <c r="B6943">
        <v>2014</v>
      </c>
      <c r="C6943" t="s">
        <v>2</v>
      </c>
      <c r="D6943" t="s">
        <v>16</v>
      </c>
      <c r="E6943">
        <v>1</v>
      </c>
      <c r="F6943" t="s">
        <v>96</v>
      </c>
      <c r="G6943">
        <v>141</v>
      </c>
    </row>
    <row r="6944" spans="1:7" x14ac:dyDescent="0.25">
      <c r="A6944" s="66" t="str">
        <f t="shared" si="108"/>
        <v>2014, East Midlands, 2, 50-59, Prostate</v>
      </c>
      <c r="B6944">
        <v>2014</v>
      </c>
      <c r="C6944" t="s">
        <v>2</v>
      </c>
      <c r="D6944" t="s">
        <v>16</v>
      </c>
      <c r="E6944">
        <v>2</v>
      </c>
      <c r="F6944" t="s">
        <v>98</v>
      </c>
      <c r="G6944">
        <v>69</v>
      </c>
    </row>
    <row r="6945" spans="1:7" x14ac:dyDescent="0.25">
      <c r="A6945" s="66" t="str">
        <f t="shared" si="108"/>
        <v>2014, East of England, 2, 50-59, Prostate</v>
      </c>
      <c r="B6945">
        <v>2014</v>
      </c>
      <c r="C6945" t="s">
        <v>2</v>
      </c>
      <c r="D6945" t="s">
        <v>16</v>
      </c>
      <c r="E6945">
        <v>2</v>
      </c>
      <c r="F6945" t="s">
        <v>94</v>
      </c>
      <c r="G6945">
        <v>154</v>
      </c>
    </row>
    <row r="6946" spans="1:7" x14ac:dyDescent="0.25">
      <c r="A6946" s="66" t="str">
        <f t="shared" si="108"/>
        <v>2014, London, 2, 50-59, Prostate</v>
      </c>
      <c r="B6946">
        <v>2014</v>
      </c>
      <c r="C6946" t="s">
        <v>2</v>
      </c>
      <c r="D6946" t="s">
        <v>16</v>
      </c>
      <c r="E6946">
        <v>2</v>
      </c>
      <c r="F6946" t="s">
        <v>8</v>
      </c>
      <c r="G6946">
        <v>167</v>
      </c>
    </row>
    <row r="6947" spans="1:7" x14ac:dyDescent="0.25">
      <c r="A6947" s="66" t="str">
        <f t="shared" si="108"/>
        <v>2014, North East, 2, 50-59, Prostate</v>
      </c>
      <c r="B6947">
        <v>2014</v>
      </c>
      <c r="C6947" t="s">
        <v>2</v>
      </c>
      <c r="D6947" t="s">
        <v>16</v>
      </c>
      <c r="E6947">
        <v>2</v>
      </c>
      <c r="F6947" t="s">
        <v>99</v>
      </c>
      <c r="G6947">
        <v>44</v>
      </c>
    </row>
    <row r="6948" spans="1:7" x14ac:dyDescent="0.25">
      <c r="A6948" s="66" t="str">
        <f t="shared" si="108"/>
        <v>2014, North West, 2, 50-59, Prostate</v>
      </c>
      <c r="B6948">
        <v>2014</v>
      </c>
      <c r="C6948" t="s">
        <v>2</v>
      </c>
      <c r="D6948" t="s">
        <v>16</v>
      </c>
      <c r="E6948">
        <v>2</v>
      </c>
      <c r="F6948" t="s">
        <v>92</v>
      </c>
      <c r="G6948">
        <v>131</v>
      </c>
    </row>
    <row r="6949" spans="1:7" x14ac:dyDescent="0.25">
      <c r="A6949" s="66" t="str">
        <f t="shared" si="108"/>
        <v>2014, South East, 2, 50-59, Prostate</v>
      </c>
      <c r="B6949">
        <v>2014</v>
      </c>
      <c r="C6949" t="s">
        <v>2</v>
      </c>
      <c r="D6949" t="s">
        <v>16</v>
      </c>
      <c r="E6949">
        <v>2</v>
      </c>
      <c r="F6949" t="s">
        <v>93</v>
      </c>
      <c r="G6949">
        <v>142</v>
      </c>
    </row>
    <row r="6950" spans="1:7" x14ac:dyDescent="0.25">
      <c r="A6950" s="66" t="str">
        <f t="shared" si="108"/>
        <v>2014, South West, 2, 50-59, Prostate</v>
      </c>
      <c r="B6950">
        <v>2014</v>
      </c>
      <c r="C6950" t="s">
        <v>2</v>
      </c>
      <c r="D6950" t="s">
        <v>16</v>
      </c>
      <c r="E6950">
        <v>2</v>
      </c>
      <c r="F6950" t="s">
        <v>95</v>
      </c>
      <c r="G6950">
        <v>119</v>
      </c>
    </row>
    <row r="6951" spans="1:7" x14ac:dyDescent="0.25">
      <c r="A6951" s="66" t="str">
        <f t="shared" si="108"/>
        <v>2014, West Midlands, 2, 50-59, Prostate</v>
      </c>
      <c r="B6951">
        <v>2014</v>
      </c>
      <c r="C6951" t="s">
        <v>2</v>
      </c>
      <c r="D6951" t="s">
        <v>16</v>
      </c>
      <c r="E6951">
        <v>2</v>
      </c>
      <c r="F6951" t="s">
        <v>97</v>
      </c>
      <c r="G6951">
        <v>117</v>
      </c>
    </row>
    <row r="6952" spans="1:7" x14ac:dyDescent="0.25">
      <c r="A6952" s="66" t="str">
        <f t="shared" si="108"/>
        <v>2014, Yorkshire and The Humber, 2, 50-59, Prostate</v>
      </c>
      <c r="B6952">
        <v>2014</v>
      </c>
      <c r="C6952" t="s">
        <v>2</v>
      </c>
      <c r="D6952" t="s">
        <v>16</v>
      </c>
      <c r="E6952">
        <v>2</v>
      </c>
      <c r="F6952" t="s">
        <v>96</v>
      </c>
      <c r="G6952">
        <v>83</v>
      </c>
    </row>
    <row r="6953" spans="1:7" x14ac:dyDescent="0.25">
      <c r="A6953" s="66" t="str">
        <f t="shared" si="108"/>
        <v>2014, East Midlands, 3, 50-59, Prostate</v>
      </c>
      <c r="B6953">
        <v>2014</v>
      </c>
      <c r="C6953" t="s">
        <v>2</v>
      </c>
      <c r="D6953" t="s">
        <v>16</v>
      </c>
      <c r="E6953">
        <v>3</v>
      </c>
      <c r="F6953" t="s">
        <v>98</v>
      </c>
      <c r="G6953">
        <v>36</v>
      </c>
    </row>
    <row r="6954" spans="1:7" x14ac:dyDescent="0.25">
      <c r="A6954" s="66" t="str">
        <f t="shared" si="108"/>
        <v>2014, East of England, 3, 50-59, Prostate</v>
      </c>
      <c r="B6954">
        <v>2014</v>
      </c>
      <c r="C6954" t="s">
        <v>2</v>
      </c>
      <c r="D6954" t="s">
        <v>16</v>
      </c>
      <c r="E6954">
        <v>3</v>
      </c>
      <c r="F6954" t="s">
        <v>94</v>
      </c>
      <c r="G6954">
        <v>77</v>
      </c>
    </row>
    <row r="6955" spans="1:7" x14ac:dyDescent="0.25">
      <c r="A6955" s="66" t="str">
        <f t="shared" si="108"/>
        <v>2014, London, 3, 50-59, Prostate</v>
      </c>
      <c r="B6955">
        <v>2014</v>
      </c>
      <c r="C6955" t="s">
        <v>2</v>
      </c>
      <c r="D6955" t="s">
        <v>16</v>
      </c>
      <c r="E6955">
        <v>3</v>
      </c>
      <c r="F6955" t="s">
        <v>8</v>
      </c>
      <c r="G6955">
        <v>102</v>
      </c>
    </row>
    <row r="6956" spans="1:7" x14ac:dyDescent="0.25">
      <c r="A6956" s="66" t="str">
        <f t="shared" si="108"/>
        <v>2014, North East, 3, 50-59, Prostate</v>
      </c>
      <c r="B6956">
        <v>2014</v>
      </c>
      <c r="C6956" t="s">
        <v>2</v>
      </c>
      <c r="D6956" t="s">
        <v>16</v>
      </c>
      <c r="E6956">
        <v>3</v>
      </c>
      <c r="F6956" t="s">
        <v>99</v>
      </c>
      <c r="G6956">
        <v>36</v>
      </c>
    </row>
    <row r="6957" spans="1:7" x14ac:dyDescent="0.25">
      <c r="A6957" s="66" t="str">
        <f t="shared" si="108"/>
        <v>2014, North West, 3, 50-59, Prostate</v>
      </c>
      <c r="B6957">
        <v>2014</v>
      </c>
      <c r="C6957" t="s">
        <v>2</v>
      </c>
      <c r="D6957" t="s">
        <v>16</v>
      </c>
      <c r="E6957">
        <v>3</v>
      </c>
      <c r="F6957" t="s">
        <v>92</v>
      </c>
      <c r="G6957">
        <v>103</v>
      </c>
    </row>
    <row r="6958" spans="1:7" x14ac:dyDescent="0.25">
      <c r="A6958" s="66" t="str">
        <f t="shared" si="108"/>
        <v>2014, South East, 3, 50-59, Prostate</v>
      </c>
      <c r="B6958">
        <v>2014</v>
      </c>
      <c r="C6958" t="s">
        <v>2</v>
      </c>
      <c r="D6958" t="s">
        <v>16</v>
      </c>
      <c r="E6958">
        <v>3</v>
      </c>
      <c r="F6958" t="s">
        <v>93</v>
      </c>
      <c r="G6958">
        <v>122</v>
      </c>
    </row>
    <row r="6959" spans="1:7" x14ac:dyDescent="0.25">
      <c r="A6959" s="66" t="str">
        <f t="shared" si="108"/>
        <v>2014, South West, 3, 50-59, Prostate</v>
      </c>
      <c r="B6959">
        <v>2014</v>
      </c>
      <c r="C6959" t="s">
        <v>2</v>
      </c>
      <c r="D6959" t="s">
        <v>16</v>
      </c>
      <c r="E6959">
        <v>3</v>
      </c>
      <c r="F6959" t="s">
        <v>95</v>
      </c>
      <c r="G6959">
        <v>90</v>
      </c>
    </row>
    <row r="6960" spans="1:7" x14ac:dyDescent="0.25">
      <c r="A6960" s="66" t="str">
        <f t="shared" si="108"/>
        <v>2014, West Midlands, 3, 50-59, Prostate</v>
      </c>
      <c r="B6960">
        <v>2014</v>
      </c>
      <c r="C6960" t="s">
        <v>2</v>
      </c>
      <c r="D6960" t="s">
        <v>16</v>
      </c>
      <c r="E6960">
        <v>3</v>
      </c>
      <c r="F6960" t="s">
        <v>97</v>
      </c>
      <c r="G6960">
        <v>84</v>
      </c>
    </row>
    <row r="6961" spans="1:7" x14ac:dyDescent="0.25">
      <c r="A6961" s="66" t="str">
        <f t="shared" si="108"/>
        <v>2014, Yorkshire and The Humber, 3, 50-59, Prostate</v>
      </c>
      <c r="B6961">
        <v>2014</v>
      </c>
      <c r="C6961" t="s">
        <v>2</v>
      </c>
      <c r="D6961" t="s">
        <v>16</v>
      </c>
      <c r="E6961">
        <v>3</v>
      </c>
      <c r="F6961" t="s">
        <v>96</v>
      </c>
      <c r="G6961">
        <v>98</v>
      </c>
    </row>
    <row r="6962" spans="1:7" x14ac:dyDescent="0.25">
      <c r="A6962" s="66" t="str">
        <f t="shared" si="108"/>
        <v>2014, East Midlands, 4, 50-59, Prostate</v>
      </c>
      <c r="B6962">
        <v>2014</v>
      </c>
      <c r="C6962" t="s">
        <v>2</v>
      </c>
      <c r="D6962" t="s">
        <v>16</v>
      </c>
      <c r="E6962">
        <v>4</v>
      </c>
      <c r="F6962" t="s">
        <v>98</v>
      </c>
      <c r="G6962">
        <v>33</v>
      </c>
    </row>
    <row r="6963" spans="1:7" x14ac:dyDescent="0.25">
      <c r="A6963" s="66" t="str">
        <f t="shared" si="108"/>
        <v>2014, East of England, 4, 50-59, Prostate</v>
      </c>
      <c r="B6963">
        <v>2014</v>
      </c>
      <c r="C6963" t="s">
        <v>2</v>
      </c>
      <c r="D6963" t="s">
        <v>16</v>
      </c>
      <c r="E6963">
        <v>4</v>
      </c>
      <c r="F6963" t="s">
        <v>94</v>
      </c>
      <c r="G6963">
        <v>53</v>
      </c>
    </row>
    <row r="6964" spans="1:7" x14ac:dyDescent="0.25">
      <c r="A6964" s="66" t="str">
        <f t="shared" si="108"/>
        <v>2014, London, 4, 50-59, Prostate</v>
      </c>
      <c r="B6964">
        <v>2014</v>
      </c>
      <c r="C6964" t="s">
        <v>2</v>
      </c>
      <c r="D6964" t="s">
        <v>16</v>
      </c>
      <c r="E6964">
        <v>4</v>
      </c>
      <c r="F6964" t="s">
        <v>8</v>
      </c>
      <c r="G6964">
        <v>50</v>
      </c>
    </row>
    <row r="6965" spans="1:7" x14ac:dyDescent="0.25">
      <c r="A6965" s="66" t="str">
        <f t="shared" si="108"/>
        <v>2014, North East, 4, 50-59, Prostate</v>
      </c>
      <c r="B6965">
        <v>2014</v>
      </c>
      <c r="C6965" t="s">
        <v>2</v>
      </c>
      <c r="D6965" t="s">
        <v>16</v>
      </c>
      <c r="E6965">
        <v>4</v>
      </c>
      <c r="F6965" t="s">
        <v>99</v>
      </c>
      <c r="G6965">
        <v>31</v>
      </c>
    </row>
    <row r="6966" spans="1:7" x14ac:dyDescent="0.25">
      <c r="A6966" s="66" t="str">
        <f t="shared" si="108"/>
        <v>2014, North West, 4, 50-59, Prostate</v>
      </c>
      <c r="B6966">
        <v>2014</v>
      </c>
      <c r="C6966" t="s">
        <v>2</v>
      </c>
      <c r="D6966" t="s">
        <v>16</v>
      </c>
      <c r="E6966">
        <v>4</v>
      </c>
      <c r="F6966" t="s">
        <v>92</v>
      </c>
      <c r="G6966">
        <v>46</v>
      </c>
    </row>
    <row r="6967" spans="1:7" x14ac:dyDescent="0.25">
      <c r="A6967" s="66" t="str">
        <f t="shared" si="108"/>
        <v>2014, South East, 4, 50-59, Prostate</v>
      </c>
      <c r="B6967">
        <v>2014</v>
      </c>
      <c r="C6967" t="s">
        <v>2</v>
      </c>
      <c r="D6967" t="s">
        <v>16</v>
      </c>
      <c r="E6967">
        <v>4</v>
      </c>
      <c r="F6967" t="s">
        <v>93</v>
      </c>
      <c r="G6967">
        <v>72</v>
      </c>
    </row>
    <row r="6968" spans="1:7" x14ac:dyDescent="0.25">
      <c r="A6968" s="66" t="str">
        <f t="shared" si="108"/>
        <v>2014, South West, 4, 50-59, Prostate</v>
      </c>
      <c r="B6968">
        <v>2014</v>
      </c>
      <c r="C6968" t="s">
        <v>2</v>
      </c>
      <c r="D6968" t="s">
        <v>16</v>
      </c>
      <c r="E6968">
        <v>4</v>
      </c>
      <c r="F6968" t="s">
        <v>95</v>
      </c>
      <c r="G6968">
        <v>54</v>
      </c>
    </row>
    <row r="6969" spans="1:7" x14ac:dyDescent="0.25">
      <c r="A6969" s="66" t="str">
        <f t="shared" si="108"/>
        <v>2014, West Midlands, 4, 50-59, Prostate</v>
      </c>
      <c r="B6969">
        <v>2014</v>
      </c>
      <c r="C6969" t="s">
        <v>2</v>
      </c>
      <c r="D6969" t="s">
        <v>16</v>
      </c>
      <c r="E6969">
        <v>4</v>
      </c>
      <c r="F6969" t="s">
        <v>97</v>
      </c>
      <c r="G6969">
        <v>61</v>
      </c>
    </row>
    <row r="6970" spans="1:7" x14ac:dyDescent="0.25">
      <c r="A6970" s="66" t="str">
        <f t="shared" si="108"/>
        <v>2014, Yorkshire and The Humber, 4, 50-59, Prostate</v>
      </c>
      <c r="B6970">
        <v>2014</v>
      </c>
      <c r="C6970" t="s">
        <v>2</v>
      </c>
      <c r="D6970" t="s">
        <v>16</v>
      </c>
      <c r="E6970">
        <v>4</v>
      </c>
      <c r="F6970" t="s">
        <v>96</v>
      </c>
      <c r="G6970">
        <v>44</v>
      </c>
    </row>
    <row r="6971" spans="1:7" x14ac:dyDescent="0.25">
      <c r="A6971" s="66" t="str">
        <f t="shared" si="108"/>
        <v>2014, East Midlands, Unk/Oth, 50-59, Prostate</v>
      </c>
      <c r="B6971">
        <v>2014</v>
      </c>
      <c r="C6971" t="s">
        <v>2</v>
      </c>
      <c r="D6971" t="s">
        <v>16</v>
      </c>
      <c r="E6971" t="s">
        <v>26</v>
      </c>
      <c r="F6971" t="s">
        <v>98</v>
      </c>
      <c r="G6971">
        <v>33</v>
      </c>
    </row>
    <row r="6972" spans="1:7" x14ac:dyDescent="0.25">
      <c r="A6972" s="66" t="str">
        <f t="shared" si="108"/>
        <v>2014, East of England, Unk/Oth, 50-59, Prostate</v>
      </c>
      <c r="B6972">
        <v>2014</v>
      </c>
      <c r="C6972" t="s">
        <v>2</v>
      </c>
      <c r="D6972" t="s">
        <v>16</v>
      </c>
      <c r="E6972" t="s">
        <v>26</v>
      </c>
      <c r="F6972" t="s">
        <v>94</v>
      </c>
      <c r="G6972">
        <v>14</v>
      </c>
    </row>
    <row r="6973" spans="1:7" x14ac:dyDescent="0.25">
      <c r="A6973" s="66" t="str">
        <f t="shared" si="108"/>
        <v>2014, London, Unk/Oth, 50-59, Prostate</v>
      </c>
      <c r="B6973">
        <v>2014</v>
      </c>
      <c r="C6973" t="s">
        <v>2</v>
      </c>
      <c r="D6973" t="s">
        <v>16</v>
      </c>
      <c r="E6973" t="s">
        <v>26</v>
      </c>
      <c r="F6973" t="s">
        <v>8</v>
      </c>
      <c r="G6973">
        <v>102</v>
      </c>
    </row>
    <row r="6974" spans="1:7" x14ac:dyDescent="0.25">
      <c r="A6974" s="66" t="str">
        <f t="shared" si="108"/>
        <v>2014, North East, Unk/Oth, 50-59, Prostate</v>
      </c>
      <c r="B6974">
        <v>2014</v>
      </c>
      <c r="C6974" t="s">
        <v>2</v>
      </c>
      <c r="D6974" t="s">
        <v>16</v>
      </c>
      <c r="E6974" t="s">
        <v>26</v>
      </c>
      <c r="F6974" t="s">
        <v>99</v>
      </c>
      <c r="G6974">
        <v>6</v>
      </c>
    </row>
    <row r="6975" spans="1:7" x14ac:dyDescent="0.25">
      <c r="A6975" s="66" t="str">
        <f t="shared" si="108"/>
        <v>2014, North West, Unk/Oth, 50-59, Prostate</v>
      </c>
      <c r="B6975">
        <v>2014</v>
      </c>
      <c r="C6975" t="s">
        <v>2</v>
      </c>
      <c r="D6975" t="s">
        <v>16</v>
      </c>
      <c r="E6975" t="s">
        <v>26</v>
      </c>
      <c r="F6975" t="s">
        <v>92</v>
      </c>
      <c r="G6975">
        <v>29</v>
      </c>
    </row>
    <row r="6976" spans="1:7" x14ac:dyDescent="0.25">
      <c r="A6976" s="66" t="str">
        <f t="shared" si="108"/>
        <v>2014, South East, Unk/Oth, 50-59, Prostate</v>
      </c>
      <c r="B6976">
        <v>2014</v>
      </c>
      <c r="C6976" t="s">
        <v>2</v>
      </c>
      <c r="D6976" t="s">
        <v>16</v>
      </c>
      <c r="E6976" t="s">
        <v>26</v>
      </c>
      <c r="F6976" t="s">
        <v>93</v>
      </c>
      <c r="G6976">
        <v>146</v>
      </c>
    </row>
    <row r="6977" spans="1:7" x14ac:dyDescent="0.25">
      <c r="A6977" s="66" t="str">
        <f t="shared" si="108"/>
        <v>2014, South West, Unk/Oth, 50-59, Prostate</v>
      </c>
      <c r="B6977">
        <v>2014</v>
      </c>
      <c r="C6977" t="s">
        <v>2</v>
      </c>
      <c r="D6977" t="s">
        <v>16</v>
      </c>
      <c r="E6977" t="s">
        <v>26</v>
      </c>
      <c r="F6977" t="s">
        <v>95</v>
      </c>
      <c r="G6977">
        <v>12</v>
      </c>
    </row>
    <row r="6978" spans="1:7" x14ac:dyDescent="0.25">
      <c r="A6978" s="66" t="str">
        <f t="shared" ref="A6978:A7041" si="109">B6978&amp;", "&amp;F6978&amp;", "&amp;E6978&amp;", "&amp;D6978&amp;", "&amp;C6978</f>
        <v>2014, West Midlands, Unk/Oth, 50-59, Prostate</v>
      </c>
      <c r="B6978">
        <v>2014</v>
      </c>
      <c r="C6978" t="s">
        <v>2</v>
      </c>
      <c r="D6978" t="s">
        <v>16</v>
      </c>
      <c r="E6978" t="s">
        <v>26</v>
      </c>
      <c r="F6978" t="s">
        <v>97</v>
      </c>
      <c r="G6978">
        <v>35</v>
      </c>
    </row>
    <row r="6979" spans="1:7" x14ac:dyDescent="0.25">
      <c r="A6979" s="66" t="str">
        <f t="shared" si="109"/>
        <v>2014, Yorkshire and The Humber, Unk/Oth, 50-59, Prostate</v>
      </c>
      <c r="B6979">
        <v>2014</v>
      </c>
      <c r="C6979" t="s">
        <v>2</v>
      </c>
      <c r="D6979" t="s">
        <v>16</v>
      </c>
      <c r="E6979" t="s">
        <v>26</v>
      </c>
      <c r="F6979" t="s">
        <v>96</v>
      </c>
      <c r="G6979">
        <v>22</v>
      </c>
    </row>
    <row r="6980" spans="1:7" x14ac:dyDescent="0.25">
      <c r="A6980" s="66" t="str">
        <f t="shared" si="109"/>
        <v>2014, East Midlands, 1, 60-69, Prostate</v>
      </c>
      <c r="B6980">
        <v>2014</v>
      </c>
      <c r="C6980" t="s">
        <v>2</v>
      </c>
      <c r="D6980" t="s">
        <v>17</v>
      </c>
      <c r="E6980">
        <v>1</v>
      </c>
      <c r="F6980" t="s">
        <v>98</v>
      </c>
      <c r="G6980">
        <v>460</v>
      </c>
    </row>
    <row r="6981" spans="1:7" x14ac:dyDescent="0.25">
      <c r="A6981" s="66" t="str">
        <f t="shared" si="109"/>
        <v>2014, East of England, 1, 60-69, Prostate</v>
      </c>
      <c r="B6981">
        <v>2014</v>
      </c>
      <c r="C6981" t="s">
        <v>2</v>
      </c>
      <c r="D6981" t="s">
        <v>17</v>
      </c>
      <c r="E6981">
        <v>1</v>
      </c>
      <c r="F6981" t="s">
        <v>94</v>
      </c>
      <c r="G6981">
        <v>672</v>
      </c>
    </row>
    <row r="6982" spans="1:7" x14ac:dyDescent="0.25">
      <c r="A6982" s="66" t="str">
        <f t="shared" si="109"/>
        <v>2014, London, 1, 60-69, Prostate</v>
      </c>
      <c r="B6982">
        <v>2014</v>
      </c>
      <c r="C6982" t="s">
        <v>2</v>
      </c>
      <c r="D6982" t="s">
        <v>17</v>
      </c>
      <c r="E6982">
        <v>1</v>
      </c>
      <c r="F6982" t="s">
        <v>8</v>
      </c>
      <c r="G6982">
        <v>533</v>
      </c>
    </row>
    <row r="6983" spans="1:7" x14ac:dyDescent="0.25">
      <c r="A6983" s="66" t="str">
        <f t="shared" si="109"/>
        <v>2014, North East, 1, 60-69, Prostate</v>
      </c>
      <c r="B6983">
        <v>2014</v>
      </c>
      <c r="C6983" t="s">
        <v>2</v>
      </c>
      <c r="D6983" t="s">
        <v>17</v>
      </c>
      <c r="E6983">
        <v>1</v>
      </c>
      <c r="F6983" t="s">
        <v>99</v>
      </c>
      <c r="G6983">
        <v>194</v>
      </c>
    </row>
    <row r="6984" spans="1:7" x14ac:dyDescent="0.25">
      <c r="A6984" s="66" t="str">
        <f t="shared" si="109"/>
        <v>2014, North West, 1, 60-69, Prostate</v>
      </c>
      <c r="B6984">
        <v>2014</v>
      </c>
      <c r="C6984" t="s">
        <v>2</v>
      </c>
      <c r="D6984" t="s">
        <v>17</v>
      </c>
      <c r="E6984">
        <v>1</v>
      </c>
      <c r="F6984" t="s">
        <v>92</v>
      </c>
      <c r="G6984">
        <v>561</v>
      </c>
    </row>
    <row r="6985" spans="1:7" x14ac:dyDescent="0.25">
      <c r="A6985" s="66" t="str">
        <f t="shared" si="109"/>
        <v>2014, South East, 1, 60-69, Prostate</v>
      </c>
      <c r="B6985">
        <v>2014</v>
      </c>
      <c r="C6985" t="s">
        <v>2</v>
      </c>
      <c r="D6985" t="s">
        <v>17</v>
      </c>
      <c r="E6985">
        <v>1</v>
      </c>
      <c r="F6985" t="s">
        <v>93</v>
      </c>
      <c r="G6985">
        <v>721</v>
      </c>
    </row>
    <row r="6986" spans="1:7" x14ac:dyDescent="0.25">
      <c r="A6986" s="66" t="str">
        <f t="shared" si="109"/>
        <v>2014, South West, 1, 60-69, Prostate</v>
      </c>
      <c r="B6986">
        <v>2014</v>
      </c>
      <c r="C6986" t="s">
        <v>2</v>
      </c>
      <c r="D6986" t="s">
        <v>17</v>
      </c>
      <c r="E6986">
        <v>1</v>
      </c>
      <c r="F6986" t="s">
        <v>95</v>
      </c>
      <c r="G6986">
        <v>614</v>
      </c>
    </row>
    <row r="6987" spans="1:7" x14ac:dyDescent="0.25">
      <c r="A6987" s="66" t="str">
        <f t="shared" si="109"/>
        <v>2014, West Midlands, 1, 60-69, Prostate</v>
      </c>
      <c r="B6987">
        <v>2014</v>
      </c>
      <c r="C6987" t="s">
        <v>2</v>
      </c>
      <c r="D6987" t="s">
        <v>17</v>
      </c>
      <c r="E6987">
        <v>1</v>
      </c>
      <c r="F6987" t="s">
        <v>97</v>
      </c>
      <c r="G6987">
        <v>502</v>
      </c>
    </row>
    <row r="6988" spans="1:7" x14ac:dyDescent="0.25">
      <c r="A6988" s="66" t="str">
        <f t="shared" si="109"/>
        <v>2014, Yorkshire and The Humber, 1, 60-69, Prostate</v>
      </c>
      <c r="B6988">
        <v>2014</v>
      </c>
      <c r="C6988" t="s">
        <v>2</v>
      </c>
      <c r="D6988" t="s">
        <v>17</v>
      </c>
      <c r="E6988">
        <v>1</v>
      </c>
      <c r="F6988" t="s">
        <v>96</v>
      </c>
      <c r="G6988">
        <v>318</v>
      </c>
    </row>
    <row r="6989" spans="1:7" x14ac:dyDescent="0.25">
      <c r="A6989" s="66" t="str">
        <f t="shared" si="109"/>
        <v>2014, East Midlands, 2, 60-69, Prostate</v>
      </c>
      <c r="B6989">
        <v>2014</v>
      </c>
      <c r="C6989" t="s">
        <v>2</v>
      </c>
      <c r="D6989" t="s">
        <v>17</v>
      </c>
      <c r="E6989">
        <v>2</v>
      </c>
      <c r="F6989" t="s">
        <v>98</v>
      </c>
      <c r="G6989">
        <v>251</v>
      </c>
    </row>
    <row r="6990" spans="1:7" x14ac:dyDescent="0.25">
      <c r="A6990" s="66" t="str">
        <f t="shared" si="109"/>
        <v>2014, East of England, 2, 60-69, Prostate</v>
      </c>
      <c r="B6990">
        <v>2014</v>
      </c>
      <c r="C6990" t="s">
        <v>2</v>
      </c>
      <c r="D6990" t="s">
        <v>17</v>
      </c>
      <c r="E6990">
        <v>2</v>
      </c>
      <c r="F6990" t="s">
        <v>94</v>
      </c>
      <c r="G6990">
        <v>508</v>
      </c>
    </row>
    <row r="6991" spans="1:7" x14ac:dyDescent="0.25">
      <c r="A6991" s="66" t="str">
        <f t="shared" si="109"/>
        <v>2014, London, 2, 60-69, Prostate</v>
      </c>
      <c r="B6991">
        <v>2014</v>
      </c>
      <c r="C6991" t="s">
        <v>2</v>
      </c>
      <c r="D6991" t="s">
        <v>17</v>
      </c>
      <c r="E6991">
        <v>2</v>
      </c>
      <c r="F6991" t="s">
        <v>8</v>
      </c>
      <c r="G6991">
        <v>310</v>
      </c>
    </row>
    <row r="6992" spans="1:7" x14ac:dyDescent="0.25">
      <c r="A6992" s="66" t="str">
        <f t="shared" si="109"/>
        <v>2014, North East, 2, 60-69, Prostate</v>
      </c>
      <c r="B6992">
        <v>2014</v>
      </c>
      <c r="C6992" t="s">
        <v>2</v>
      </c>
      <c r="D6992" t="s">
        <v>17</v>
      </c>
      <c r="E6992">
        <v>2</v>
      </c>
      <c r="F6992" t="s">
        <v>99</v>
      </c>
      <c r="G6992">
        <v>149</v>
      </c>
    </row>
    <row r="6993" spans="1:7" x14ac:dyDescent="0.25">
      <c r="A6993" s="66" t="str">
        <f t="shared" si="109"/>
        <v>2014, North West, 2, 60-69, Prostate</v>
      </c>
      <c r="B6993">
        <v>2014</v>
      </c>
      <c r="C6993" t="s">
        <v>2</v>
      </c>
      <c r="D6993" t="s">
        <v>17</v>
      </c>
      <c r="E6993">
        <v>2</v>
      </c>
      <c r="F6993" t="s">
        <v>92</v>
      </c>
      <c r="G6993">
        <v>386</v>
      </c>
    </row>
    <row r="6994" spans="1:7" x14ac:dyDescent="0.25">
      <c r="A6994" s="66" t="str">
        <f t="shared" si="109"/>
        <v>2014, South East, 2, 60-69, Prostate</v>
      </c>
      <c r="B6994">
        <v>2014</v>
      </c>
      <c r="C6994" t="s">
        <v>2</v>
      </c>
      <c r="D6994" t="s">
        <v>17</v>
      </c>
      <c r="E6994">
        <v>2</v>
      </c>
      <c r="F6994" t="s">
        <v>93</v>
      </c>
      <c r="G6994">
        <v>486</v>
      </c>
    </row>
    <row r="6995" spans="1:7" x14ac:dyDescent="0.25">
      <c r="A6995" s="66" t="str">
        <f t="shared" si="109"/>
        <v>2014, South West, 2, 60-69, Prostate</v>
      </c>
      <c r="B6995">
        <v>2014</v>
      </c>
      <c r="C6995" t="s">
        <v>2</v>
      </c>
      <c r="D6995" t="s">
        <v>17</v>
      </c>
      <c r="E6995">
        <v>2</v>
      </c>
      <c r="F6995" t="s">
        <v>95</v>
      </c>
      <c r="G6995">
        <v>366</v>
      </c>
    </row>
    <row r="6996" spans="1:7" x14ac:dyDescent="0.25">
      <c r="A6996" s="66" t="str">
        <f t="shared" si="109"/>
        <v>2014, West Midlands, 2, 60-69, Prostate</v>
      </c>
      <c r="B6996">
        <v>2014</v>
      </c>
      <c r="C6996" t="s">
        <v>2</v>
      </c>
      <c r="D6996" t="s">
        <v>17</v>
      </c>
      <c r="E6996">
        <v>2</v>
      </c>
      <c r="F6996" t="s">
        <v>97</v>
      </c>
      <c r="G6996">
        <v>354</v>
      </c>
    </row>
    <row r="6997" spans="1:7" x14ac:dyDescent="0.25">
      <c r="A6997" s="66" t="str">
        <f t="shared" si="109"/>
        <v>2014, Yorkshire and The Humber, 2, 60-69, Prostate</v>
      </c>
      <c r="B6997">
        <v>2014</v>
      </c>
      <c r="C6997" t="s">
        <v>2</v>
      </c>
      <c r="D6997" t="s">
        <v>17</v>
      </c>
      <c r="E6997">
        <v>2</v>
      </c>
      <c r="F6997" t="s">
        <v>96</v>
      </c>
      <c r="G6997">
        <v>248</v>
      </c>
    </row>
    <row r="6998" spans="1:7" x14ac:dyDescent="0.25">
      <c r="A6998" s="66" t="str">
        <f t="shared" si="109"/>
        <v>2014, East Midlands, 3, 60-69, Prostate</v>
      </c>
      <c r="B6998">
        <v>2014</v>
      </c>
      <c r="C6998" t="s">
        <v>2</v>
      </c>
      <c r="D6998" t="s">
        <v>17</v>
      </c>
      <c r="E6998">
        <v>3</v>
      </c>
      <c r="F6998" t="s">
        <v>98</v>
      </c>
      <c r="G6998">
        <v>205</v>
      </c>
    </row>
    <row r="6999" spans="1:7" x14ac:dyDescent="0.25">
      <c r="A6999" s="66" t="str">
        <f t="shared" si="109"/>
        <v>2014, East of England, 3, 60-69, Prostate</v>
      </c>
      <c r="B6999">
        <v>2014</v>
      </c>
      <c r="C6999" t="s">
        <v>2</v>
      </c>
      <c r="D6999" t="s">
        <v>17</v>
      </c>
      <c r="E6999">
        <v>3</v>
      </c>
      <c r="F6999" t="s">
        <v>94</v>
      </c>
      <c r="G6999">
        <v>305</v>
      </c>
    </row>
    <row r="7000" spans="1:7" x14ac:dyDescent="0.25">
      <c r="A7000" s="66" t="str">
        <f t="shared" si="109"/>
        <v>2014, London, 3, 60-69, Prostate</v>
      </c>
      <c r="B7000">
        <v>2014</v>
      </c>
      <c r="C7000" t="s">
        <v>2</v>
      </c>
      <c r="D7000" t="s">
        <v>17</v>
      </c>
      <c r="E7000">
        <v>3</v>
      </c>
      <c r="F7000" t="s">
        <v>8</v>
      </c>
      <c r="G7000">
        <v>280</v>
      </c>
    </row>
    <row r="7001" spans="1:7" x14ac:dyDescent="0.25">
      <c r="A7001" s="66" t="str">
        <f t="shared" si="109"/>
        <v>2014, North East, 3, 60-69, Prostate</v>
      </c>
      <c r="B7001">
        <v>2014</v>
      </c>
      <c r="C7001" t="s">
        <v>2</v>
      </c>
      <c r="D7001" t="s">
        <v>17</v>
      </c>
      <c r="E7001">
        <v>3</v>
      </c>
      <c r="F7001" t="s">
        <v>99</v>
      </c>
      <c r="G7001">
        <v>125</v>
      </c>
    </row>
    <row r="7002" spans="1:7" x14ac:dyDescent="0.25">
      <c r="A7002" s="66" t="str">
        <f t="shared" si="109"/>
        <v>2014, North West, 3, 60-69, Prostate</v>
      </c>
      <c r="B7002">
        <v>2014</v>
      </c>
      <c r="C7002" t="s">
        <v>2</v>
      </c>
      <c r="D7002" t="s">
        <v>17</v>
      </c>
      <c r="E7002">
        <v>3</v>
      </c>
      <c r="F7002" t="s">
        <v>92</v>
      </c>
      <c r="G7002">
        <v>364</v>
      </c>
    </row>
    <row r="7003" spans="1:7" x14ac:dyDescent="0.25">
      <c r="A7003" s="66" t="str">
        <f t="shared" si="109"/>
        <v>2014, South East, 3, 60-69, Prostate</v>
      </c>
      <c r="B7003">
        <v>2014</v>
      </c>
      <c r="C7003" t="s">
        <v>2</v>
      </c>
      <c r="D7003" t="s">
        <v>17</v>
      </c>
      <c r="E7003">
        <v>3</v>
      </c>
      <c r="F7003" t="s">
        <v>93</v>
      </c>
      <c r="G7003">
        <v>471</v>
      </c>
    </row>
    <row r="7004" spans="1:7" x14ac:dyDescent="0.25">
      <c r="A7004" s="66" t="str">
        <f t="shared" si="109"/>
        <v>2014, South West, 3, 60-69, Prostate</v>
      </c>
      <c r="B7004">
        <v>2014</v>
      </c>
      <c r="C7004" t="s">
        <v>2</v>
      </c>
      <c r="D7004" t="s">
        <v>17</v>
      </c>
      <c r="E7004">
        <v>3</v>
      </c>
      <c r="F7004" t="s">
        <v>95</v>
      </c>
      <c r="G7004">
        <v>391</v>
      </c>
    </row>
    <row r="7005" spans="1:7" x14ac:dyDescent="0.25">
      <c r="A7005" s="66" t="str">
        <f t="shared" si="109"/>
        <v>2014, West Midlands, 3, 60-69, Prostate</v>
      </c>
      <c r="B7005">
        <v>2014</v>
      </c>
      <c r="C7005" t="s">
        <v>2</v>
      </c>
      <c r="D7005" t="s">
        <v>17</v>
      </c>
      <c r="E7005">
        <v>3</v>
      </c>
      <c r="F7005" t="s">
        <v>97</v>
      </c>
      <c r="G7005">
        <v>278</v>
      </c>
    </row>
    <row r="7006" spans="1:7" x14ac:dyDescent="0.25">
      <c r="A7006" s="66" t="str">
        <f t="shared" si="109"/>
        <v>2014, Yorkshire and The Humber, 3, 60-69, Prostate</v>
      </c>
      <c r="B7006">
        <v>2014</v>
      </c>
      <c r="C7006" t="s">
        <v>2</v>
      </c>
      <c r="D7006" t="s">
        <v>17</v>
      </c>
      <c r="E7006">
        <v>3</v>
      </c>
      <c r="F7006" t="s">
        <v>96</v>
      </c>
      <c r="G7006">
        <v>354</v>
      </c>
    </row>
    <row r="7007" spans="1:7" x14ac:dyDescent="0.25">
      <c r="A7007" s="66" t="str">
        <f t="shared" si="109"/>
        <v>2014, East Midlands, 4, 60-69, Prostate</v>
      </c>
      <c r="B7007">
        <v>2014</v>
      </c>
      <c r="C7007" t="s">
        <v>2</v>
      </c>
      <c r="D7007" t="s">
        <v>17</v>
      </c>
      <c r="E7007">
        <v>4</v>
      </c>
      <c r="F7007" t="s">
        <v>98</v>
      </c>
      <c r="G7007">
        <v>174</v>
      </c>
    </row>
    <row r="7008" spans="1:7" x14ac:dyDescent="0.25">
      <c r="A7008" s="66" t="str">
        <f t="shared" si="109"/>
        <v>2014, East of England, 4, 60-69, Prostate</v>
      </c>
      <c r="B7008">
        <v>2014</v>
      </c>
      <c r="C7008" t="s">
        <v>2</v>
      </c>
      <c r="D7008" t="s">
        <v>17</v>
      </c>
      <c r="E7008">
        <v>4</v>
      </c>
      <c r="F7008" t="s">
        <v>94</v>
      </c>
      <c r="G7008">
        <v>229</v>
      </c>
    </row>
    <row r="7009" spans="1:7" x14ac:dyDescent="0.25">
      <c r="A7009" s="66" t="str">
        <f t="shared" si="109"/>
        <v>2014, London, 4, 60-69, Prostate</v>
      </c>
      <c r="B7009">
        <v>2014</v>
      </c>
      <c r="C7009" t="s">
        <v>2</v>
      </c>
      <c r="D7009" t="s">
        <v>17</v>
      </c>
      <c r="E7009">
        <v>4</v>
      </c>
      <c r="F7009" t="s">
        <v>8</v>
      </c>
      <c r="G7009">
        <v>148</v>
      </c>
    </row>
    <row r="7010" spans="1:7" x14ac:dyDescent="0.25">
      <c r="A7010" s="66" t="str">
        <f t="shared" si="109"/>
        <v>2014, North East, 4, 60-69, Prostate</v>
      </c>
      <c r="B7010">
        <v>2014</v>
      </c>
      <c r="C7010" t="s">
        <v>2</v>
      </c>
      <c r="D7010" t="s">
        <v>17</v>
      </c>
      <c r="E7010">
        <v>4</v>
      </c>
      <c r="F7010" t="s">
        <v>99</v>
      </c>
      <c r="G7010">
        <v>112</v>
      </c>
    </row>
    <row r="7011" spans="1:7" x14ac:dyDescent="0.25">
      <c r="A7011" s="66" t="str">
        <f t="shared" si="109"/>
        <v>2014, North West, 4, 60-69, Prostate</v>
      </c>
      <c r="B7011">
        <v>2014</v>
      </c>
      <c r="C7011" t="s">
        <v>2</v>
      </c>
      <c r="D7011" t="s">
        <v>17</v>
      </c>
      <c r="E7011">
        <v>4</v>
      </c>
      <c r="F7011" t="s">
        <v>92</v>
      </c>
      <c r="G7011">
        <v>243</v>
      </c>
    </row>
    <row r="7012" spans="1:7" x14ac:dyDescent="0.25">
      <c r="A7012" s="66" t="str">
        <f t="shared" si="109"/>
        <v>2014, South East, 4, 60-69, Prostate</v>
      </c>
      <c r="B7012">
        <v>2014</v>
      </c>
      <c r="C7012" t="s">
        <v>2</v>
      </c>
      <c r="D7012" t="s">
        <v>17</v>
      </c>
      <c r="E7012">
        <v>4</v>
      </c>
      <c r="F7012" t="s">
        <v>93</v>
      </c>
      <c r="G7012">
        <v>314</v>
      </c>
    </row>
    <row r="7013" spans="1:7" x14ac:dyDescent="0.25">
      <c r="A7013" s="66" t="str">
        <f t="shared" si="109"/>
        <v>2014, South West, 4, 60-69, Prostate</v>
      </c>
      <c r="B7013">
        <v>2014</v>
      </c>
      <c r="C7013" t="s">
        <v>2</v>
      </c>
      <c r="D7013" t="s">
        <v>17</v>
      </c>
      <c r="E7013">
        <v>4</v>
      </c>
      <c r="F7013" t="s">
        <v>95</v>
      </c>
      <c r="G7013">
        <v>262</v>
      </c>
    </row>
    <row r="7014" spans="1:7" x14ac:dyDescent="0.25">
      <c r="A7014" s="66" t="str">
        <f t="shared" si="109"/>
        <v>2014, West Midlands, 4, 60-69, Prostate</v>
      </c>
      <c r="B7014">
        <v>2014</v>
      </c>
      <c r="C7014" t="s">
        <v>2</v>
      </c>
      <c r="D7014" t="s">
        <v>17</v>
      </c>
      <c r="E7014">
        <v>4</v>
      </c>
      <c r="F7014" t="s">
        <v>97</v>
      </c>
      <c r="G7014">
        <v>211</v>
      </c>
    </row>
    <row r="7015" spans="1:7" x14ac:dyDescent="0.25">
      <c r="A7015" s="66" t="str">
        <f t="shared" si="109"/>
        <v>2014, Yorkshire and The Humber, 4, 60-69, Prostate</v>
      </c>
      <c r="B7015">
        <v>2014</v>
      </c>
      <c r="C7015" t="s">
        <v>2</v>
      </c>
      <c r="D7015" t="s">
        <v>17</v>
      </c>
      <c r="E7015">
        <v>4</v>
      </c>
      <c r="F7015" t="s">
        <v>96</v>
      </c>
      <c r="G7015">
        <v>205</v>
      </c>
    </row>
    <row r="7016" spans="1:7" x14ac:dyDescent="0.25">
      <c r="A7016" s="66" t="str">
        <f t="shared" si="109"/>
        <v>2014, East Midlands, Unk/Oth, 60-69, Prostate</v>
      </c>
      <c r="B7016">
        <v>2014</v>
      </c>
      <c r="C7016" t="s">
        <v>2</v>
      </c>
      <c r="D7016" t="s">
        <v>17</v>
      </c>
      <c r="E7016" t="s">
        <v>26</v>
      </c>
      <c r="F7016" t="s">
        <v>98</v>
      </c>
      <c r="G7016">
        <v>122</v>
      </c>
    </row>
    <row r="7017" spans="1:7" x14ac:dyDescent="0.25">
      <c r="A7017" s="66" t="str">
        <f t="shared" si="109"/>
        <v>2014, East of England, Unk/Oth, 60-69, Prostate</v>
      </c>
      <c r="B7017">
        <v>2014</v>
      </c>
      <c r="C7017" t="s">
        <v>2</v>
      </c>
      <c r="D7017" t="s">
        <v>17</v>
      </c>
      <c r="E7017" t="s">
        <v>26</v>
      </c>
      <c r="F7017" t="s">
        <v>94</v>
      </c>
      <c r="G7017">
        <v>43</v>
      </c>
    </row>
    <row r="7018" spans="1:7" x14ac:dyDescent="0.25">
      <c r="A7018" s="66" t="str">
        <f t="shared" si="109"/>
        <v>2014, London, Unk/Oth, 60-69, Prostate</v>
      </c>
      <c r="B7018">
        <v>2014</v>
      </c>
      <c r="C7018" t="s">
        <v>2</v>
      </c>
      <c r="D7018" t="s">
        <v>17</v>
      </c>
      <c r="E7018" t="s">
        <v>26</v>
      </c>
      <c r="F7018" t="s">
        <v>8</v>
      </c>
      <c r="G7018">
        <v>251</v>
      </c>
    </row>
    <row r="7019" spans="1:7" x14ac:dyDescent="0.25">
      <c r="A7019" s="66" t="str">
        <f t="shared" si="109"/>
        <v>2014, North East, Unk/Oth, 60-69, Prostate</v>
      </c>
      <c r="B7019">
        <v>2014</v>
      </c>
      <c r="C7019" t="s">
        <v>2</v>
      </c>
      <c r="D7019" t="s">
        <v>17</v>
      </c>
      <c r="E7019" t="s">
        <v>26</v>
      </c>
      <c r="F7019" t="s">
        <v>99</v>
      </c>
      <c r="G7019">
        <v>10</v>
      </c>
    </row>
    <row r="7020" spans="1:7" x14ac:dyDescent="0.25">
      <c r="A7020" s="66" t="str">
        <f t="shared" si="109"/>
        <v>2014, North West, Unk/Oth, 60-69, Prostate</v>
      </c>
      <c r="B7020">
        <v>2014</v>
      </c>
      <c r="C7020" t="s">
        <v>2</v>
      </c>
      <c r="D7020" t="s">
        <v>17</v>
      </c>
      <c r="E7020" t="s">
        <v>26</v>
      </c>
      <c r="F7020" t="s">
        <v>92</v>
      </c>
      <c r="G7020">
        <v>132</v>
      </c>
    </row>
    <row r="7021" spans="1:7" x14ac:dyDescent="0.25">
      <c r="A7021" s="66" t="str">
        <f t="shared" si="109"/>
        <v>2014, South East, Unk/Oth, 60-69, Prostate</v>
      </c>
      <c r="B7021">
        <v>2014</v>
      </c>
      <c r="C7021" t="s">
        <v>2</v>
      </c>
      <c r="D7021" t="s">
        <v>17</v>
      </c>
      <c r="E7021" t="s">
        <v>26</v>
      </c>
      <c r="F7021" t="s">
        <v>93</v>
      </c>
      <c r="G7021">
        <v>358</v>
      </c>
    </row>
    <row r="7022" spans="1:7" x14ac:dyDescent="0.25">
      <c r="A7022" s="66" t="str">
        <f t="shared" si="109"/>
        <v>2014, South West, Unk/Oth, 60-69, Prostate</v>
      </c>
      <c r="B7022">
        <v>2014</v>
      </c>
      <c r="C7022" t="s">
        <v>2</v>
      </c>
      <c r="D7022" t="s">
        <v>17</v>
      </c>
      <c r="E7022" t="s">
        <v>26</v>
      </c>
      <c r="F7022" t="s">
        <v>95</v>
      </c>
      <c r="G7022">
        <v>32</v>
      </c>
    </row>
    <row r="7023" spans="1:7" x14ac:dyDescent="0.25">
      <c r="A7023" s="66" t="str">
        <f t="shared" si="109"/>
        <v>2014, West Midlands, Unk/Oth, 60-69, Prostate</v>
      </c>
      <c r="B7023">
        <v>2014</v>
      </c>
      <c r="C7023" t="s">
        <v>2</v>
      </c>
      <c r="D7023" t="s">
        <v>17</v>
      </c>
      <c r="E7023" t="s">
        <v>26</v>
      </c>
      <c r="F7023" t="s">
        <v>97</v>
      </c>
      <c r="G7023">
        <v>123</v>
      </c>
    </row>
    <row r="7024" spans="1:7" x14ac:dyDescent="0.25">
      <c r="A7024" s="66" t="str">
        <f t="shared" si="109"/>
        <v>2014, Yorkshire and The Humber, Unk/Oth, 60-69, Prostate</v>
      </c>
      <c r="B7024">
        <v>2014</v>
      </c>
      <c r="C7024" t="s">
        <v>2</v>
      </c>
      <c r="D7024" t="s">
        <v>17</v>
      </c>
      <c r="E7024" t="s">
        <v>26</v>
      </c>
      <c r="F7024" t="s">
        <v>96</v>
      </c>
      <c r="G7024">
        <v>69</v>
      </c>
    </row>
    <row r="7025" spans="1:7" x14ac:dyDescent="0.25">
      <c r="A7025" s="66" t="str">
        <f t="shared" si="109"/>
        <v>2014, East Midlands, 1, 70-79, Prostate</v>
      </c>
      <c r="B7025">
        <v>2014</v>
      </c>
      <c r="C7025" t="s">
        <v>2</v>
      </c>
      <c r="D7025" t="s">
        <v>18</v>
      </c>
      <c r="E7025">
        <v>1</v>
      </c>
      <c r="F7025" t="s">
        <v>98</v>
      </c>
      <c r="G7025">
        <v>344</v>
      </c>
    </row>
    <row r="7026" spans="1:7" x14ac:dyDescent="0.25">
      <c r="A7026" s="66" t="str">
        <f t="shared" si="109"/>
        <v>2014, East of England, 1, 70-79, Prostate</v>
      </c>
      <c r="B7026">
        <v>2014</v>
      </c>
      <c r="C7026" t="s">
        <v>2</v>
      </c>
      <c r="D7026" t="s">
        <v>18</v>
      </c>
      <c r="E7026">
        <v>1</v>
      </c>
      <c r="F7026" t="s">
        <v>94</v>
      </c>
      <c r="G7026">
        <v>664</v>
      </c>
    </row>
    <row r="7027" spans="1:7" x14ac:dyDescent="0.25">
      <c r="A7027" s="66" t="str">
        <f t="shared" si="109"/>
        <v>2014, London, 1, 70-79, Prostate</v>
      </c>
      <c r="B7027">
        <v>2014</v>
      </c>
      <c r="C7027" t="s">
        <v>2</v>
      </c>
      <c r="D7027" t="s">
        <v>18</v>
      </c>
      <c r="E7027">
        <v>1</v>
      </c>
      <c r="F7027" t="s">
        <v>8</v>
      </c>
      <c r="G7027">
        <v>442</v>
      </c>
    </row>
    <row r="7028" spans="1:7" x14ac:dyDescent="0.25">
      <c r="A7028" s="66" t="str">
        <f t="shared" si="109"/>
        <v>2014, North East, 1, 70-79, Prostate</v>
      </c>
      <c r="B7028">
        <v>2014</v>
      </c>
      <c r="C7028" t="s">
        <v>2</v>
      </c>
      <c r="D7028" t="s">
        <v>18</v>
      </c>
      <c r="E7028">
        <v>1</v>
      </c>
      <c r="F7028" t="s">
        <v>99</v>
      </c>
      <c r="G7028">
        <v>189</v>
      </c>
    </row>
    <row r="7029" spans="1:7" x14ac:dyDescent="0.25">
      <c r="A7029" s="66" t="str">
        <f t="shared" si="109"/>
        <v>2014, North West, 1, 70-79, Prostate</v>
      </c>
      <c r="B7029">
        <v>2014</v>
      </c>
      <c r="C7029" t="s">
        <v>2</v>
      </c>
      <c r="D7029" t="s">
        <v>18</v>
      </c>
      <c r="E7029">
        <v>1</v>
      </c>
      <c r="F7029" t="s">
        <v>92</v>
      </c>
      <c r="G7029">
        <v>548</v>
      </c>
    </row>
    <row r="7030" spans="1:7" x14ac:dyDescent="0.25">
      <c r="A7030" s="66" t="str">
        <f t="shared" si="109"/>
        <v>2014, South East, 1, 70-79, Prostate</v>
      </c>
      <c r="B7030">
        <v>2014</v>
      </c>
      <c r="C7030" t="s">
        <v>2</v>
      </c>
      <c r="D7030" t="s">
        <v>18</v>
      </c>
      <c r="E7030">
        <v>1</v>
      </c>
      <c r="F7030" t="s">
        <v>93</v>
      </c>
      <c r="G7030">
        <v>680</v>
      </c>
    </row>
    <row r="7031" spans="1:7" x14ac:dyDescent="0.25">
      <c r="A7031" s="66" t="str">
        <f t="shared" si="109"/>
        <v>2014, South West, 1, 70-79, Prostate</v>
      </c>
      <c r="B7031">
        <v>2014</v>
      </c>
      <c r="C7031" t="s">
        <v>2</v>
      </c>
      <c r="D7031" t="s">
        <v>18</v>
      </c>
      <c r="E7031">
        <v>1</v>
      </c>
      <c r="F7031" t="s">
        <v>95</v>
      </c>
      <c r="G7031">
        <v>628</v>
      </c>
    </row>
    <row r="7032" spans="1:7" x14ac:dyDescent="0.25">
      <c r="A7032" s="66" t="str">
        <f t="shared" si="109"/>
        <v>2014, West Midlands, 1, 70-79, Prostate</v>
      </c>
      <c r="B7032">
        <v>2014</v>
      </c>
      <c r="C7032" t="s">
        <v>2</v>
      </c>
      <c r="D7032" t="s">
        <v>18</v>
      </c>
      <c r="E7032">
        <v>1</v>
      </c>
      <c r="F7032" t="s">
        <v>97</v>
      </c>
      <c r="G7032">
        <v>517</v>
      </c>
    </row>
    <row r="7033" spans="1:7" x14ac:dyDescent="0.25">
      <c r="A7033" s="66" t="str">
        <f t="shared" si="109"/>
        <v>2014, Yorkshire and The Humber, 1, 70-79, Prostate</v>
      </c>
      <c r="B7033">
        <v>2014</v>
      </c>
      <c r="C7033" t="s">
        <v>2</v>
      </c>
      <c r="D7033" t="s">
        <v>18</v>
      </c>
      <c r="E7033">
        <v>1</v>
      </c>
      <c r="F7033" t="s">
        <v>96</v>
      </c>
      <c r="G7033">
        <v>350</v>
      </c>
    </row>
    <row r="7034" spans="1:7" x14ac:dyDescent="0.25">
      <c r="A7034" s="66" t="str">
        <f t="shared" si="109"/>
        <v>2014, East Midlands, 2, 70-79, Prostate</v>
      </c>
      <c r="B7034">
        <v>2014</v>
      </c>
      <c r="C7034" t="s">
        <v>2</v>
      </c>
      <c r="D7034" t="s">
        <v>18</v>
      </c>
      <c r="E7034">
        <v>2</v>
      </c>
      <c r="F7034" t="s">
        <v>98</v>
      </c>
      <c r="G7034">
        <v>245</v>
      </c>
    </row>
    <row r="7035" spans="1:7" x14ac:dyDescent="0.25">
      <c r="A7035" s="66" t="str">
        <f t="shared" si="109"/>
        <v>2014, East of England, 2, 70-79, Prostate</v>
      </c>
      <c r="B7035">
        <v>2014</v>
      </c>
      <c r="C7035" t="s">
        <v>2</v>
      </c>
      <c r="D7035" t="s">
        <v>18</v>
      </c>
      <c r="E7035">
        <v>2</v>
      </c>
      <c r="F7035" t="s">
        <v>94</v>
      </c>
      <c r="G7035">
        <v>532</v>
      </c>
    </row>
    <row r="7036" spans="1:7" x14ac:dyDescent="0.25">
      <c r="A7036" s="66" t="str">
        <f t="shared" si="109"/>
        <v>2014, London, 2, 70-79, Prostate</v>
      </c>
      <c r="B7036">
        <v>2014</v>
      </c>
      <c r="C7036" t="s">
        <v>2</v>
      </c>
      <c r="D7036" t="s">
        <v>18</v>
      </c>
      <c r="E7036">
        <v>2</v>
      </c>
      <c r="F7036" t="s">
        <v>8</v>
      </c>
      <c r="G7036">
        <v>256</v>
      </c>
    </row>
    <row r="7037" spans="1:7" x14ac:dyDescent="0.25">
      <c r="A7037" s="66" t="str">
        <f t="shared" si="109"/>
        <v>2014, North East, 2, 70-79, Prostate</v>
      </c>
      <c r="B7037">
        <v>2014</v>
      </c>
      <c r="C7037" t="s">
        <v>2</v>
      </c>
      <c r="D7037" t="s">
        <v>18</v>
      </c>
      <c r="E7037">
        <v>2</v>
      </c>
      <c r="F7037" t="s">
        <v>99</v>
      </c>
      <c r="G7037">
        <v>127</v>
      </c>
    </row>
    <row r="7038" spans="1:7" x14ac:dyDescent="0.25">
      <c r="A7038" s="66" t="str">
        <f t="shared" si="109"/>
        <v>2014, North West, 2, 70-79, Prostate</v>
      </c>
      <c r="B7038">
        <v>2014</v>
      </c>
      <c r="C7038" t="s">
        <v>2</v>
      </c>
      <c r="D7038" t="s">
        <v>18</v>
      </c>
      <c r="E7038">
        <v>2</v>
      </c>
      <c r="F7038" t="s">
        <v>92</v>
      </c>
      <c r="G7038">
        <v>351</v>
      </c>
    </row>
    <row r="7039" spans="1:7" x14ac:dyDescent="0.25">
      <c r="A7039" s="66" t="str">
        <f t="shared" si="109"/>
        <v>2014, South East, 2, 70-79, Prostate</v>
      </c>
      <c r="B7039">
        <v>2014</v>
      </c>
      <c r="C7039" t="s">
        <v>2</v>
      </c>
      <c r="D7039" t="s">
        <v>18</v>
      </c>
      <c r="E7039">
        <v>2</v>
      </c>
      <c r="F7039" t="s">
        <v>93</v>
      </c>
      <c r="G7039">
        <v>491</v>
      </c>
    </row>
    <row r="7040" spans="1:7" x14ac:dyDescent="0.25">
      <c r="A7040" s="66" t="str">
        <f t="shared" si="109"/>
        <v>2014, South West, 2, 70-79, Prostate</v>
      </c>
      <c r="B7040">
        <v>2014</v>
      </c>
      <c r="C7040" t="s">
        <v>2</v>
      </c>
      <c r="D7040" t="s">
        <v>18</v>
      </c>
      <c r="E7040">
        <v>2</v>
      </c>
      <c r="F7040" t="s">
        <v>95</v>
      </c>
      <c r="G7040">
        <v>362</v>
      </c>
    </row>
    <row r="7041" spans="1:7" x14ac:dyDescent="0.25">
      <c r="A7041" s="66" t="str">
        <f t="shared" si="109"/>
        <v>2014, West Midlands, 2, 70-79, Prostate</v>
      </c>
      <c r="B7041">
        <v>2014</v>
      </c>
      <c r="C7041" t="s">
        <v>2</v>
      </c>
      <c r="D7041" t="s">
        <v>18</v>
      </c>
      <c r="E7041">
        <v>2</v>
      </c>
      <c r="F7041" t="s">
        <v>97</v>
      </c>
      <c r="G7041">
        <v>335</v>
      </c>
    </row>
    <row r="7042" spans="1:7" x14ac:dyDescent="0.25">
      <c r="A7042" s="66" t="str">
        <f t="shared" ref="A7042:A7105" si="110">B7042&amp;", "&amp;F7042&amp;", "&amp;E7042&amp;", "&amp;D7042&amp;", "&amp;C7042</f>
        <v>2014, Yorkshire and The Humber, 2, 70-79, Prostate</v>
      </c>
      <c r="B7042">
        <v>2014</v>
      </c>
      <c r="C7042" t="s">
        <v>2</v>
      </c>
      <c r="D7042" t="s">
        <v>18</v>
      </c>
      <c r="E7042">
        <v>2</v>
      </c>
      <c r="F7042" t="s">
        <v>96</v>
      </c>
      <c r="G7042">
        <v>243</v>
      </c>
    </row>
    <row r="7043" spans="1:7" x14ac:dyDescent="0.25">
      <c r="A7043" s="66" t="str">
        <f t="shared" si="110"/>
        <v>2014, East Midlands, 3, 70-79, Prostate</v>
      </c>
      <c r="B7043">
        <v>2014</v>
      </c>
      <c r="C7043" t="s">
        <v>2</v>
      </c>
      <c r="D7043" t="s">
        <v>18</v>
      </c>
      <c r="E7043">
        <v>3</v>
      </c>
      <c r="F7043" t="s">
        <v>98</v>
      </c>
      <c r="G7043">
        <v>230</v>
      </c>
    </row>
    <row r="7044" spans="1:7" x14ac:dyDescent="0.25">
      <c r="A7044" s="66" t="str">
        <f t="shared" si="110"/>
        <v>2014, East of England, 3, 70-79, Prostate</v>
      </c>
      <c r="B7044">
        <v>2014</v>
      </c>
      <c r="C7044" t="s">
        <v>2</v>
      </c>
      <c r="D7044" t="s">
        <v>18</v>
      </c>
      <c r="E7044">
        <v>3</v>
      </c>
      <c r="F7044" t="s">
        <v>94</v>
      </c>
      <c r="G7044">
        <v>335</v>
      </c>
    </row>
    <row r="7045" spans="1:7" x14ac:dyDescent="0.25">
      <c r="A7045" s="66" t="str">
        <f t="shared" si="110"/>
        <v>2014, London, 3, 70-79, Prostate</v>
      </c>
      <c r="B7045">
        <v>2014</v>
      </c>
      <c r="C7045" t="s">
        <v>2</v>
      </c>
      <c r="D7045" t="s">
        <v>18</v>
      </c>
      <c r="E7045">
        <v>3</v>
      </c>
      <c r="F7045" t="s">
        <v>8</v>
      </c>
      <c r="G7045">
        <v>311</v>
      </c>
    </row>
    <row r="7046" spans="1:7" x14ac:dyDescent="0.25">
      <c r="A7046" s="66" t="str">
        <f t="shared" si="110"/>
        <v>2014, North East, 3, 70-79, Prostate</v>
      </c>
      <c r="B7046">
        <v>2014</v>
      </c>
      <c r="C7046" t="s">
        <v>2</v>
      </c>
      <c r="D7046" t="s">
        <v>18</v>
      </c>
      <c r="E7046">
        <v>3</v>
      </c>
      <c r="F7046" t="s">
        <v>99</v>
      </c>
      <c r="G7046">
        <v>159</v>
      </c>
    </row>
    <row r="7047" spans="1:7" x14ac:dyDescent="0.25">
      <c r="A7047" s="66" t="str">
        <f t="shared" si="110"/>
        <v>2014, North West, 3, 70-79, Prostate</v>
      </c>
      <c r="B7047">
        <v>2014</v>
      </c>
      <c r="C7047" t="s">
        <v>2</v>
      </c>
      <c r="D7047" t="s">
        <v>18</v>
      </c>
      <c r="E7047">
        <v>3</v>
      </c>
      <c r="F7047" t="s">
        <v>92</v>
      </c>
      <c r="G7047">
        <v>409</v>
      </c>
    </row>
    <row r="7048" spans="1:7" x14ac:dyDescent="0.25">
      <c r="A7048" s="66" t="str">
        <f t="shared" si="110"/>
        <v>2014, South East, 3, 70-79, Prostate</v>
      </c>
      <c r="B7048">
        <v>2014</v>
      </c>
      <c r="C7048" t="s">
        <v>2</v>
      </c>
      <c r="D7048" t="s">
        <v>18</v>
      </c>
      <c r="E7048">
        <v>3</v>
      </c>
      <c r="F7048" t="s">
        <v>93</v>
      </c>
      <c r="G7048">
        <v>495</v>
      </c>
    </row>
    <row r="7049" spans="1:7" x14ac:dyDescent="0.25">
      <c r="A7049" s="66" t="str">
        <f t="shared" si="110"/>
        <v>2014, South West, 3, 70-79, Prostate</v>
      </c>
      <c r="B7049">
        <v>2014</v>
      </c>
      <c r="C7049" t="s">
        <v>2</v>
      </c>
      <c r="D7049" t="s">
        <v>18</v>
      </c>
      <c r="E7049">
        <v>3</v>
      </c>
      <c r="F7049" t="s">
        <v>95</v>
      </c>
      <c r="G7049">
        <v>399</v>
      </c>
    </row>
    <row r="7050" spans="1:7" x14ac:dyDescent="0.25">
      <c r="A7050" s="66" t="str">
        <f t="shared" si="110"/>
        <v>2014, West Midlands, 3, 70-79, Prostate</v>
      </c>
      <c r="B7050">
        <v>2014</v>
      </c>
      <c r="C7050" t="s">
        <v>2</v>
      </c>
      <c r="D7050" t="s">
        <v>18</v>
      </c>
      <c r="E7050">
        <v>3</v>
      </c>
      <c r="F7050" t="s">
        <v>97</v>
      </c>
      <c r="G7050">
        <v>320</v>
      </c>
    </row>
    <row r="7051" spans="1:7" x14ac:dyDescent="0.25">
      <c r="A7051" s="66" t="str">
        <f t="shared" si="110"/>
        <v>2014, Yorkshire and The Humber, 3, 70-79, Prostate</v>
      </c>
      <c r="B7051">
        <v>2014</v>
      </c>
      <c r="C7051" t="s">
        <v>2</v>
      </c>
      <c r="D7051" t="s">
        <v>18</v>
      </c>
      <c r="E7051">
        <v>3</v>
      </c>
      <c r="F7051" t="s">
        <v>96</v>
      </c>
      <c r="G7051">
        <v>318</v>
      </c>
    </row>
    <row r="7052" spans="1:7" x14ac:dyDescent="0.25">
      <c r="A7052" s="66" t="str">
        <f t="shared" si="110"/>
        <v>2014, East Midlands, 4, 70-79, Prostate</v>
      </c>
      <c r="B7052">
        <v>2014</v>
      </c>
      <c r="C7052" t="s">
        <v>2</v>
      </c>
      <c r="D7052" t="s">
        <v>18</v>
      </c>
      <c r="E7052">
        <v>4</v>
      </c>
      <c r="F7052" t="s">
        <v>98</v>
      </c>
      <c r="G7052">
        <v>213</v>
      </c>
    </row>
    <row r="7053" spans="1:7" x14ac:dyDescent="0.25">
      <c r="A7053" s="66" t="str">
        <f t="shared" si="110"/>
        <v>2014, East of England, 4, 70-79, Prostate</v>
      </c>
      <c r="B7053">
        <v>2014</v>
      </c>
      <c r="C7053" t="s">
        <v>2</v>
      </c>
      <c r="D7053" t="s">
        <v>18</v>
      </c>
      <c r="E7053">
        <v>4</v>
      </c>
      <c r="F7053" t="s">
        <v>94</v>
      </c>
      <c r="G7053">
        <v>307</v>
      </c>
    </row>
    <row r="7054" spans="1:7" x14ac:dyDescent="0.25">
      <c r="A7054" s="66" t="str">
        <f t="shared" si="110"/>
        <v>2014, London, 4, 70-79, Prostate</v>
      </c>
      <c r="B7054">
        <v>2014</v>
      </c>
      <c r="C7054" t="s">
        <v>2</v>
      </c>
      <c r="D7054" t="s">
        <v>18</v>
      </c>
      <c r="E7054">
        <v>4</v>
      </c>
      <c r="F7054" t="s">
        <v>8</v>
      </c>
      <c r="G7054">
        <v>237</v>
      </c>
    </row>
    <row r="7055" spans="1:7" x14ac:dyDescent="0.25">
      <c r="A7055" s="66" t="str">
        <f t="shared" si="110"/>
        <v>2014, North East, 4, 70-79, Prostate</v>
      </c>
      <c r="B7055">
        <v>2014</v>
      </c>
      <c r="C7055" t="s">
        <v>2</v>
      </c>
      <c r="D7055" t="s">
        <v>18</v>
      </c>
      <c r="E7055">
        <v>4</v>
      </c>
      <c r="F7055" t="s">
        <v>99</v>
      </c>
      <c r="G7055">
        <v>134</v>
      </c>
    </row>
    <row r="7056" spans="1:7" x14ac:dyDescent="0.25">
      <c r="A7056" s="66" t="str">
        <f t="shared" si="110"/>
        <v>2014, North West, 4, 70-79, Prostate</v>
      </c>
      <c r="B7056">
        <v>2014</v>
      </c>
      <c r="C7056" t="s">
        <v>2</v>
      </c>
      <c r="D7056" t="s">
        <v>18</v>
      </c>
      <c r="E7056">
        <v>4</v>
      </c>
      <c r="F7056" t="s">
        <v>92</v>
      </c>
      <c r="G7056">
        <v>342</v>
      </c>
    </row>
    <row r="7057" spans="1:7" x14ac:dyDescent="0.25">
      <c r="A7057" s="66" t="str">
        <f t="shared" si="110"/>
        <v>2014, South East, 4, 70-79, Prostate</v>
      </c>
      <c r="B7057">
        <v>2014</v>
      </c>
      <c r="C7057" t="s">
        <v>2</v>
      </c>
      <c r="D7057" t="s">
        <v>18</v>
      </c>
      <c r="E7057">
        <v>4</v>
      </c>
      <c r="F7057" t="s">
        <v>93</v>
      </c>
      <c r="G7057">
        <v>434</v>
      </c>
    </row>
    <row r="7058" spans="1:7" x14ac:dyDescent="0.25">
      <c r="A7058" s="66" t="str">
        <f t="shared" si="110"/>
        <v>2014, South West, 4, 70-79, Prostate</v>
      </c>
      <c r="B7058">
        <v>2014</v>
      </c>
      <c r="C7058" t="s">
        <v>2</v>
      </c>
      <c r="D7058" t="s">
        <v>18</v>
      </c>
      <c r="E7058">
        <v>4</v>
      </c>
      <c r="F7058" t="s">
        <v>95</v>
      </c>
      <c r="G7058">
        <v>358</v>
      </c>
    </row>
    <row r="7059" spans="1:7" x14ac:dyDescent="0.25">
      <c r="A7059" s="66" t="str">
        <f t="shared" si="110"/>
        <v>2014, West Midlands, 4, 70-79, Prostate</v>
      </c>
      <c r="B7059">
        <v>2014</v>
      </c>
      <c r="C7059" t="s">
        <v>2</v>
      </c>
      <c r="D7059" t="s">
        <v>18</v>
      </c>
      <c r="E7059">
        <v>4</v>
      </c>
      <c r="F7059" t="s">
        <v>97</v>
      </c>
      <c r="G7059">
        <v>279</v>
      </c>
    </row>
    <row r="7060" spans="1:7" x14ac:dyDescent="0.25">
      <c r="A7060" s="66" t="str">
        <f t="shared" si="110"/>
        <v>2014, Yorkshire and The Humber, 4, 70-79, Prostate</v>
      </c>
      <c r="B7060">
        <v>2014</v>
      </c>
      <c r="C7060" t="s">
        <v>2</v>
      </c>
      <c r="D7060" t="s">
        <v>18</v>
      </c>
      <c r="E7060">
        <v>4</v>
      </c>
      <c r="F7060" t="s">
        <v>96</v>
      </c>
      <c r="G7060">
        <v>290</v>
      </c>
    </row>
    <row r="7061" spans="1:7" x14ac:dyDescent="0.25">
      <c r="A7061" s="66" t="str">
        <f t="shared" si="110"/>
        <v>2014, East Midlands, Unk/Oth, 70-79, Prostate</v>
      </c>
      <c r="B7061">
        <v>2014</v>
      </c>
      <c r="C7061" t="s">
        <v>2</v>
      </c>
      <c r="D7061" t="s">
        <v>18</v>
      </c>
      <c r="E7061" t="s">
        <v>26</v>
      </c>
      <c r="F7061" t="s">
        <v>98</v>
      </c>
      <c r="G7061">
        <v>191</v>
      </c>
    </row>
    <row r="7062" spans="1:7" x14ac:dyDescent="0.25">
      <c r="A7062" s="66" t="str">
        <f t="shared" si="110"/>
        <v>2014, East of England, Unk/Oth, 70-79, Prostate</v>
      </c>
      <c r="B7062">
        <v>2014</v>
      </c>
      <c r="C7062" t="s">
        <v>2</v>
      </c>
      <c r="D7062" t="s">
        <v>18</v>
      </c>
      <c r="E7062" t="s">
        <v>26</v>
      </c>
      <c r="F7062" t="s">
        <v>94</v>
      </c>
      <c r="G7062">
        <v>53</v>
      </c>
    </row>
    <row r="7063" spans="1:7" x14ac:dyDescent="0.25">
      <c r="A7063" s="66" t="str">
        <f t="shared" si="110"/>
        <v>2014, London, Unk/Oth, 70-79, Prostate</v>
      </c>
      <c r="B7063">
        <v>2014</v>
      </c>
      <c r="C7063" t="s">
        <v>2</v>
      </c>
      <c r="D7063" t="s">
        <v>18</v>
      </c>
      <c r="E7063" t="s">
        <v>26</v>
      </c>
      <c r="F7063" t="s">
        <v>8</v>
      </c>
      <c r="G7063">
        <v>306</v>
      </c>
    </row>
    <row r="7064" spans="1:7" x14ac:dyDescent="0.25">
      <c r="A7064" s="66" t="str">
        <f t="shared" si="110"/>
        <v>2014, North East, Unk/Oth, 70-79, Prostate</v>
      </c>
      <c r="B7064">
        <v>2014</v>
      </c>
      <c r="C7064" t="s">
        <v>2</v>
      </c>
      <c r="D7064" t="s">
        <v>18</v>
      </c>
      <c r="E7064" t="s">
        <v>26</v>
      </c>
      <c r="F7064" t="s">
        <v>99</v>
      </c>
      <c r="G7064">
        <v>17</v>
      </c>
    </row>
    <row r="7065" spans="1:7" x14ac:dyDescent="0.25">
      <c r="A7065" s="66" t="str">
        <f t="shared" si="110"/>
        <v>2014, North West, Unk/Oth, 70-79, Prostate</v>
      </c>
      <c r="B7065">
        <v>2014</v>
      </c>
      <c r="C7065" t="s">
        <v>2</v>
      </c>
      <c r="D7065" t="s">
        <v>18</v>
      </c>
      <c r="E7065" t="s">
        <v>26</v>
      </c>
      <c r="F7065" t="s">
        <v>92</v>
      </c>
      <c r="G7065">
        <v>183</v>
      </c>
    </row>
    <row r="7066" spans="1:7" x14ac:dyDescent="0.25">
      <c r="A7066" s="66" t="str">
        <f t="shared" si="110"/>
        <v>2014, South East, Unk/Oth, 70-79, Prostate</v>
      </c>
      <c r="B7066">
        <v>2014</v>
      </c>
      <c r="C7066" t="s">
        <v>2</v>
      </c>
      <c r="D7066" t="s">
        <v>18</v>
      </c>
      <c r="E7066" t="s">
        <v>26</v>
      </c>
      <c r="F7066" t="s">
        <v>93</v>
      </c>
      <c r="G7066">
        <v>429</v>
      </c>
    </row>
    <row r="7067" spans="1:7" x14ac:dyDescent="0.25">
      <c r="A7067" s="66" t="str">
        <f t="shared" si="110"/>
        <v>2014, South West, Unk/Oth, 70-79, Prostate</v>
      </c>
      <c r="B7067">
        <v>2014</v>
      </c>
      <c r="C7067" t="s">
        <v>2</v>
      </c>
      <c r="D7067" t="s">
        <v>18</v>
      </c>
      <c r="E7067" t="s">
        <v>26</v>
      </c>
      <c r="F7067" t="s">
        <v>95</v>
      </c>
      <c r="G7067">
        <v>58</v>
      </c>
    </row>
    <row r="7068" spans="1:7" x14ac:dyDescent="0.25">
      <c r="A7068" s="66" t="str">
        <f t="shared" si="110"/>
        <v>2014, West Midlands, Unk/Oth, 70-79, Prostate</v>
      </c>
      <c r="B7068">
        <v>2014</v>
      </c>
      <c r="C7068" t="s">
        <v>2</v>
      </c>
      <c r="D7068" t="s">
        <v>18</v>
      </c>
      <c r="E7068" t="s">
        <v>26</v>
      </c>
      <c r="F7068" t="s">
        <v>97</v>
      </c>
      <c r="G7068">
        <v>117</v>
      </c>
    </row>
    <row r="7069" spans="1:7" x14ac:dyDescent="0.25">
      <c r="A7069" s="66" t="str">
        <f t="shared" si="110"/>
        <v>2014, Yorkshire and The Humber, Unk/Oth, 70-79, Prostate</v>
      </c>
      <c r="B7069">
        <v>2014</v>
      </c>
      <c r="C7069" t="s">
        <v>2</v>
      </c>
      <c r="D7069" t="s">
        <v>18</v>
      </c>
      <c r="E7069" t="s">
        <v>26</v>
      </c>
      <c r="F7069" t="s">
        <v>96</v>
      </c>
      <c r="G7069">
        <v>80</v>
      </c>
    </row>
    <row r="7070" spans="1:7" x14ac:dyDescent="0.25">
      <c r="A7070" s="66" t="str">
        <f t="shared" si="110"/>
        <v>2014, East Midlands, 1, 80+, Prostate</v>
      </c>
      <c r="B7070">
        <v>2014</v>
      </c>
      <c r="C7070" t="s">
        <v>2</v>
      </c>
      <c r="D7070" t="s">
        <v>19</v>
      </c>
      <c r="E7070">
        <v>1</v>
      </c>
      <c r="F7070" t="s">
        <v>98</v>
      </c>
      <c r="G7070">
        <v>98</v>
      </c>
    </row>
    <row r="7071" spans="1:7" x14ac:dyDescent="0.25">
      <c r="A7071" s="66" t="str">
        <f t="shared" si="110"/>
        <v>2014, East of England, 1, 80+, Prostate</v>
      </c>
      <c r="B7071">
        <v>2014</v>
      </c>
      <c r="C7071" t="s">
        <v>2</v>
      </c>
      <c r="D7071" t="s">
        <v>19</v>
      </c>
      <c r="E7071">
        <v>1</v>
      </c>
      <c r="F7071" t="s">
        <v>94</v>
      </c>
      <c r="G7071">
        <v>212</v>
      </c>
    </row>
    <row r="7072" spans="1:7" x14ac:dyDescent="0.25">
      <c r="A7072" s="66" t="str">
        <f t="shared" si="110"/>
        <v>2014, London, 1, 80+, Prostate</v>
      </c>
      <c r="B7072">
        <v>2014</v>
      </c>
      <c r="C7072" t="s">
        <v>2</v>
      </c>
      <c r="D7072" t="s">
        <v>19</v>
      </c>
      <c r="E7072">
        <v>1</v>
      </c>
      <c r="F7072" t="s">
        <v>8</v>
      </c>
      <c r="G7072">
        <v>122</v>
      </c>
    </row>
    <row r="7073" spans="1:7" x14ac:dyDescent="0.25">
      <c r="A7073" s="66" t="str">
        <f t="shared" si="110"/>
        <v>2014, North East, 1, 80+, Prostate</v>
      </c>
      <c r="B7073">
        <v>2014</v>
      </c>
      <c r="C7073" t="s">
        <v>2</v>
      </c>
      <c r="D7073" t="s">
        <v>19</v>
      </c>
      <c r="E7073">
        <v>1</v>
      </c>
      <c r="F7073" t="s">
        <v>99</v>
      </c>
      <c r="G7073">
        <v>67</v>
      </c>
    </row>
    <row r="7074" spans="1:7" x14ac:dyDescent="0.25">
      <c r="A7074" s="66" t="str">
        <f t="shared" si="110"/>
        <v>2014, North West, 1, 80+, Prostate</v>
      </c>
      <c r="B7074">
        <v>2014</v>
      </c>
      <c r="C7074" t="s">
        <v>2</v>
      </c>
      <c r="D7074" t="s">
        <v>19</v>
      </c>
      <c r="E7074">
        <v>1</v>
      </c>
      <c r="F7074" t="s">
        <v>92</v>
      </c>
      <c r="G7074">
        <v>146</v>
      </c>
    </row>
    <row r="7075" spans="1:7" x14ac:dyDescent="0.25">
      <c r="A7075" s="66" t="str">
        <f t="shared" si="110"/>
        <v>2014, South East, 1, 80+, Prostate</v>
      </c>
      <c r="B7075">
        <v>2014</v>
      </c>
      <c r="C7075" t="s">
        <v>2</v>
      </c>
      <c r="D7075" t="s">
        <v>19</v>
      </c>
      <c r="E7075">
        <v>1</v>
      </c>
      <c r="F7075" t="s">
        <v>93</v>
      </c>
      <c r="G7075">
        <v>191</v>
      </c>
    </row>
    <row r="7076" spans="1:7" x14ac:dyDescent="0.25">
      <c r="A7076" s="66" t="str">
        <f t="shared" si="110"/>
        <v>2014, South West, 1, 80+, Prostate</v>
      </c>
      <c r="B7076">
        <v>2014</v>
      </c>
      <c r="C7076" t="s">
        <v>2</v>
      </c>
      <c r="D7076" t="s">
        <v>19</v>
      </c>
      <c r="E7076">
        <v>1</v>
      </c>
      <c r="F7076" t="s">
        <v>95</v>
      </c>
      <c r="G7076">
        <v>220</v>
      </c>
    </row>
    <row r="7077" spans="1:7" x14ac:dyDescent="0.25">
      <c r="A7077" s="66" t="str">
        <f t="shared" si="110"/>
        <v>2014, West Midlands, 1, 80+, Prostate</v>
      </c>
      <c r="B7077">
        <v>2014</v>
      </c>
      <c r="C7077" t="s">
        <v>2</v>
      </c>
      <c r="D7077" t="s">
        <v>19</v>
      </c>
      <c r="E7077">
        <v>1</v>
      </c>
      <c r="F7077" t="s">
        <v>97</v>
      </c>
      <c r="G7077">
        <v>162</v>
      </c>
    </row>
    <row r="7078" spans="1:7" x14ac:dyDescent="0.25">
      <c r="A7078" s="66" t="str">
        <f t="shared" si="110"/>
        <v>2014, Yorkshire and The Humber, 1, 80+, Prostate</v>
      </c>
      <c r="B7078">
        <v>2014</v>
      </c>
      <c r="C7078" t="s">
        <v>2</v>
      </c>
      <c r="D7078" t="s">
        <v>19</v>
      </c>
      <c r="E7078">
        <v>1</v>
      </c>
      <c r="F7078" t="s">
        <v>96</v>
      </c>
      <c r="G7078">
        <v>100</v>
      </c>
    </row>
    <row r="7079" spans="1:7" x14ac:dyDescent="0.25">
      <c r="A7079" s="66" t="str">
        <f t="shared" si="110"/>
        <v>2014, East Midlands, 2, 80+, Prostate</v>
      </c>
      <c r="B7079">
        <v>2014</v>
      </c>
      <c r="C7079" t="s">
        <v>2</v>
      </c>
      <c r="D7079" t="s">
        <v>19</v>
      </c>
      <c r="E7079">
        <v>2</v>
      </c>
      <c r="F7079" t="s">
        <v>98</v>
      </c>
      <c r="G7079">
        <v>56</v>
      </c>
    </row>
    <row r="7080" spans="1:7" x14ac:dyDescent="0.25">
      <c r="A7080" s="66" t="str">
        <f t="shared" si="110"/>
        <v>2014, East of England, 2, 80+, Prostate</v>
      </c>
      <c r="B7080">
        <v>2014</v>
      </c>
      <c r="C7080" t="s">
        <v>2</v>
      </c>
      <c r="D7080" t="s">
        <v>19</v>
      </c>
      <c r="E7080">
        <v>2</v>
      </c>
      <c r="F7080" t="s">
        <v>94</v>
      </c>
      <c r="G7080">
        <v>231</v>
      </c>
    </row>
    <row r="7081" spans="1:7" x14ac:dyDescent="0.25">
      <c r="A7081" s="66" t="str">
        <f t="shared" si="110"/>
        <v>2014, London, 2, 80+, Prostate</v>
      </c>
      <c r="B7081">
        <v>2014</v>
      </c>
      <c r="C7081" t="s">
        <v>2</v>
      </c>
      <c r="D7081" t="s">
        <v>19</v>
      </c>
      <c r="E7081">
        <v>2</v>
      </c>
      <c r="F7081" t="s">
        <v>8</v>
      </c>
      <c r="G7081">
        <v>48</v>
      </c>
    </row>
    <row r="7082" spans="1:7" x14ac:dyDescent="0.25">
      <c r="A7082" s="66" t="str">
        <f t="shared" si="110"/>
        <v>2014, North East, 2, 80+, Prostate</v>
      </c>
      <c r="B7082">
        <v>2014</v>
      </c>
      <c r="C7082" t="s">
        <v>2</v>
      </c>
      <c r="D7082" t="s">
        <v>19</v>
      </c>
      <c r="E7082">
        <v>2</v>
      </c>
      <c r="F7082" t="s">
        <v>99</v>
      </c>
      <c r="G7082">
        <v>35</v>
      </c>
    </row>
    <row r="7083" spans="1:7" x14ac:dyDescent="0.25">
      <c r="A7083" s="66" t="str">
        <f t="shared" si="110"/>
        <v>2014, North West, 2, 80+, Prostate</v>
      </c>
      <c r="B7083">
        <v>2014</v>
      </c>
      <c r="C7083" t="s">
        <v>2</v>
      </c>
      <c r="D7083" t="s">
        <v>19</v>
      </c>
      <c r="E7083">
        <v>2</v>
      </c>
      <c r="F7083" t="s">
        <v>92</v>
      </c>
      <c r="G7083">
        <v>73</v>
      </c>
    </row>
    <row r="7084" spans="1:7" x14ac:dyDescent="0.25">
      <c r="A7084" s="66" t="str">
        <f t="shared" si="110"/>
        <v>2014, South East, 2, 80+, Prostate</v>
      </c>
      <c r="B7084">
        <v>2014</v>
      </c>
      <c r="C7084" t="s">
        <v>2</v>
      </c>
      <c r="D7084" t="s">
        <v>19</v>
      </c>
      <c r="E7084">
        <v>2</v>
      </c>
      <c r="F7084" t="s">
        <v>93</v>
      </c>
      <c r="G7084">
        <v>106</v>
      </c>
    </row>
    <row r="7085" spans="1:7" x14ac:dyDescent="0.25">
      <c r="A7085" s="66" t="str">
        <f t="shared" si="110"/>
        <v>2014, South West, 2, 80+, Prostate</v>
      </c>
      <c r="B7085">
        <v>2014</v>
      </c>
      <c r="C7085" t="s">
        <v>2</v>
      </c>
      <c r="D7085" t="s">
        <v>19</v>
      </c>
      <c r="E7085">
        <v>2</v>
      </c>
      <c r="F7085" t="s">
        <v>95</v>
      </c>
      <c r="G7085">
        <v>135</v>
      </c>
    </row>
    <row r="7086" spans="1:7" x14ac:dyDescent="0.25">
      <c r="A7086" s="66" t="str">
        <f t="shared" si="110"/>
        <v>2014, West Midlands, 2, 80+, Prostate</v>
      </c>
      <c r="B7086">
        <v>2014</v>
      </c>
      <c r="C7086" t="s">
        <v>2</v>
      </c>
      <c r="D7086" t="s">
        <v>19</v>
      </c>
      <c r="E7086">
        <v>2</v>
      </c>
      <c r="F7086" t="s">
        <v>97</v>
      </c>
      <c r="G7086">
        <v>73</v>
      </c>
    </row>
    <row r="7087" spans="1:7" x14ac:dyDescent="0.25">
      <c r="A7087" s="66" t="str">
        <f t="shared" si="110"/>
        <v>2014, Yorkshire and The Humber, 2, 80+, Prostate</v>
      </c>
      <c r="B7087">
        <v>2014</v>
      </c>
      <c r="C7087" t="s">
        <v>2</v>
      </c>
      <c r="D7087" t="s">
        <v>19</v>
      </c>
      <c r="E7087">
        <v>2</v>
      </c>
      <c r="F7087" t="s">
        <v>96</v>
      </c>
      <c r="G7087">
        <v>49</v>
      </c>
    </row>
    <row r="7088" spans="1:7" x14ac:dyDescent="0.25">
      <c r="A7088" s="66" t="str">
        <f t="shared" si="110"/>
        <v>2014, East Midlands, 3, 80+, Prostate</v>
      </c>
      <c r="B7088">
        <v>2014</v>
      </c>
      <c r="C7088" t="s">
        <v>2</v>
      </c>
      <c r="D7088" t="s">
        <v>19</v>
      </c>
      <c r="E7088">
        <v>3</v>
      </c>
      <c r="F7088" t="s">
        <v>98</v>
      </c>
      <c r="G7088">
        <v>70</v>
      </c>
    </row>
    <row r="7089" spans="1:7" x14ac:dyDescent="0.25">
      <c r="A7089" s="66" t="str">
        <f t="shared" si="110"/>
        <v>2014, East of England, 3, 80+, Prostate</v>
      </c>
      <c r="B7089">
        <v>2014</v>
      </c>
      <c r="C7089" t="s">
        <v>2</v>
      </c>
      <c r="D7089" t="s">
        <v>19</v>
      </c>
      <c r="E7089">
        <v>3</v>
      </c>
      <c r="F7089" t="s">
        <v>94</v>
      </c>
      <c r="G7089">
        <v>137</v>
      </c>
    </row>
    <row r="7090" spans="1:7" x14ac:dyDescent="0.25">
      <c r="A7090" s="66" t="str">
        <f t="shared" si="110"/>
        <v>2014, London, 3, 80+, Prostate</v>
      </c>
      <c r="B7090">
        <v>2014</v>
      </c>
      <c r="C7090" t="s">
        <v>2</v>
      </c>
      <c r="D7090" t="s">
        <v>19</v>
      </c>
      <c r="E7090">
        <v>3</v>
      </c>
      <c r="F7090" t="s">
        <v>8</v>
      </c>
      <c r="G7090">
        <v>98</v>
      </c>
    </row>
    <row r="7091" spans="1:7" x14ac:dyDescent="0.25">
      <c r="A7091" s="66" t="str">
        <f t="shared" si="110"/>
        <v>2014, North East, 3, 80+, Prostate</v>
      </c>
      <c r="B7091">
        <v>2014</v>
      </c>
      <c r="C7091" t="s">
        <v>2</v>
      </c>
      <c r="D7091" t="s">
        <v>19</v>
      </c>
      <c r="E7091">
        <v>3</v>
      </c>
      <c r="F7091" t="s">
        <v>99</v>
      </c>
      <c r="G7091">
        <v>38</v>
      </c>
    </row>
    <row r="7092" spans="1:7" x14ac:dyDescent="0.25">
      <c r="A7092" s="66" t="str">
        <f t="shared" si="110"/>
        <v>2014, North West, 3, 80+, Prostate</v>
      </c>
      <c r="B7092">
        <v>2014</v>
      </c>
      <c r="C7092" t="s">
        <v>2</v>
      </c>
      <c r="D7092" t="s">
        <v>19</v>
      </c>
      <c r="E7092">
        <v>3</v>
      </c>
      <c r="F7092" t="s">
        <v>92</v>
      </c>
      <c r="G7092">
        <v>124</v>
      </c>
    </row>
    <row r="7093" spans="1:7" x14ac:dyDescent="0.25">
      <c r="A7093" s="66" t="str">
        <f t="shared" si="110"/>
        <v>2014, South East, 3, 80+, Prostate</v>
      </c>
      <c r="B7093">
        <v>2014</v>
      </c>
      <c r="C7093" t="s">
        <v>2</v>
      </c>
      <c r="D7093" t="s">
        <v>19</v>
      </c>
      <c r="E7093">
        <v>3</v>
      </c>
      <c r="F7093" t="s">
        <v>93</v>
      </c>
      <c r="G7093">
        <v>188</v>
      </c>
    </row>
    <row r="7094" spans="1:7" x14ac:dyDescent="0.25">
      <c r="A7094" s="66" t="str">
        <f t="shared" si="110"/>
        <v>2014, South West, 3, 80+, Prostate</v>
      </c>
      <c r="B7094">
        <v>2014</v>
      </c>
      <c r="C7094" t="s">
        <v>2</v>
      </c>
      <c r="D7094" t="s">
        <v>19</v>
      </c>
      <c r="E7094">
        <v>3</v>
      </c>
      <c r="F7094" t="s">
        <v>95</v>
      </c>
      <c r="G7094">
        <v>176</v>
      </c>
    </row>
    <row r="7095" spans="1:7" x14ac:dyDescent="0.25">
      <c r="A7095" s="66" t="str">
        <f t="shared" si="110"/>
        <v>2014, West Midlands, 3, 80+, Prostate</v>
      </c>
      <c r="B7095">
        <v>2014</v>
      </c>
      <c r="C7095" t="s">
        <v>2</v>
      </c>
      <c r="D7095" t="s">
        <v>19</v>
      </c>
      <c r="E7095">
        <v>3</v>
      </c>
      <c r="F7095" t="s">
        <v>97</v>
      </c>
      <c r="G7095">
        <v>79</v>
      </c>
    </row>
    <row r="7096" spans="1:7" x14ac:dyDescent="0.25">
      <c r="A7096" s="66" t="str">
        <f t="shared" si="110"/>
        <v>2014, Yorkshire and The Humber, 3, 80+, Prostate</v>
      </c>
      <c r="B7096">
        <v>2014</v>
      </c>
      <c r="C7096" t="s">
        <v>2</v>
      </c>
      <c r="D7096" t="s">
        <v>19</v>
      </c>
      <c r="E7096">
        <v>3</v>
      </c>
      <c r="F7096" t="s">
        <v>96</v>
      </c>
      <c r="G7096">
        <v>78</v>
      </c>
    </row>
    <row r="7097" spans="1:7" x14ac:dyDescent="0.25">
      <c r="A7097" s="66" t="str">
        <f t="shared" si="110"/>
        <v>2014, East Midlands, 4, 80+, Prostate</v>
      </c>
      <c r="B7097">
        <v>2014</v>
      </c>
      <c r="C7097" t="s">
        <v>2</v>
      </c>
      <c r="D7097" t="s">
        <v>19</v>
      </c>
      <c r="E7097">
        <v>4</v>
      </c>
      <c r="F7097" t="s">
        <v>98</v>
      </c>
      <c r="G7097">
        <v>170</v>
      </c>
    </row>
    <row r="7098" spans="1:7" x14ac:dyDescent="0.25">
      <c r="A7098" s="66" t="str">
        <f t="shared" si="110"/>
        <v>2014, East of England, 4, 80+, Prostate</v>
      </c>
      <c r="B7098">
        <v>2014</v>
      </c>
      <c r="C7098" t="s">
        <v>2</v>
      </c>
      <c r="D7098" t="s">
        <v>19</v>
      </c>
      <c r="E7098">
        <v>4</v>
      </c>
      <c r="F7098" t="s">
        <v>94</v>
      </c>
      <c r="G7098">
        <v>318</v>
      </c>
    </row>
    <row r="7099" spans="1:7" x14ac:dyDescent="0.25">
      <c r="A7099" s="66" t="str">
        <f t="shared" si="110"/>
        <v>2014, London, 4, 80+, Prostate</v>
      </c>
      <c r="B7099">
        <v>2014</v>
      </c>
      <c r="C7099" t="s">
        <v>2</v>
      </c>
      <c r="D7099" t="s">
        <v>19</v>
      </c>
      <c r="E7099">
        <v>4</v>
      </c>
      <c r="F7099" t="s">
        <v>8</v>
      </c>
      <c r="G7099">
        <v>231</v>
      </c>
    </row>
    <row r="7100" spans="1:7" x14ac:dyDescent="0.25">
      <c r="A7100" s="66" t="str">
        <f t="shared" si="110"/>
        <v>2014, North East, 4, 80+, Prostate</v>
      </c>
      <c r="B7100">
        <v>2014</v>
      </c>
      <c r="C7100" t="s">
        <v>2</v>
      </c>
      <c r="D7100" t="s">
        <v>19</v>
      </c>
      <c r="E7100">
        <v>4</v>
      </c>
      <c r="F7100" t="s">
        <v>99</v>
      </c>
      <c r="G7100">
        <v>128</v>
      </c>
    </row>
    <row r="7101" spans="1:7" x14ac:dyDescent="0.25">
      <c r="A7101" s="66" t="str">
        <f t="shared" si="110"/>
        <v>2014, North West, 4, 80+, Prostate</v>
      </c>
      <c r="B7101">
        <v>2014</v>
      </c>
      <c r="C7101" t="s">
        <v>2</v>
      </c>
      <c r="D7101" t="s">
        <v>19</v>
      </c>
      <c r="E7101">
        <v>4</v>
      </c>
      <c r="F7101" t="s">
        <v>92</v>
      </c>
      <c r="G7101">
        <v>231</v>
      </c>
    </row>
    <row r="7102" spans="1:7" x14ac:dyDescent="0.25">
      <c r="A7102" s="66" t="str">
        <f t="shared" si="110"/>
        <v>2014, South East, 4, 80+, Prostate</v>
      </c>
      <c r="B7102">
        <v>2014</v>
      </c>
      <c r="C7102" t="s">
        <v>2</v>
      </c>
      <c r="D7102" t="s">
        <v>19</v>
      </c>
      <c r="E7102">
        <v>4</v>
      </c>
      <c r="F7102" t="s">
        <v>93</v>
      </c>
      <c r="G7102">
        <v>382</v>
      </c>
    </row>
    <row r="7103" spans="1:7" x14ac:dyDescent="0.25">
      <c r="A7103" s="66" t="str">
        <f t="shared" si="110"/>
        <v>2014, South West, 4, 80+, Prostate</v>
      </c>
      <c r="B7103">
        <v>2014</v>
      </c>
      <c r="C7103" t="s">
        <v>2</v>
      </c>
      <c r="D7103" t="s">
        <v>19</v>
      </c>
      <c r="E7103">
        <v>4</v>
      </c>
      <c r="F7103" t="s">
        <v>95</v>
      </c>
      <c r="G7103">
        <v>307</v>
      </c>
    </row>
    <row r="7104" spans="1:7" x14ac:dyDescent="0.25">
      <c r="A7104" s="66" t="str">
        <f t="shared" si="110"/>
        <v>2014, West Midlands, 4, 80+, Prostate</v>
      </c>
      <c r="B7104">
        <v>2014</v>
      </c>
      <c r="C7104" t="s">
        <v>2</v>
      </c>
      <c r="D7104" t="s">
        <v>19</v>
      </c>
      <c r="E7104">
        <v>4</v>
      </c>
      <c r="F7104" t="s">
        <v>97</v>
      </c>
      <c r="G7104">
        <v>230</v>
      </c>
    </row>
    <row r="7105" spans="1:7" x14ac:dyDescent="0.25">
      <c r="A7105" s="66" t="str">
        <f t="shared" si="110"/>
        <v>2014, Yorkshire and The Humber, 4, 80+, Prostate</v>
      </c>
      <c r="B7105">
        <v>2014</v>
      </c>
      <c r="C7105" t="s">
        <v>2</v>
      </c>
      <c r="D7105" t="s">
        <v>19</v>
      </c>
      <c r="E7105">
        <v>4</v>
      </c>
      <c r="F7105" t="s">
        <v>96</v>
      </c>
      <c r="G7105">
        <v>222</v>
      </c>
    </row>
    <row r="7106" spans="1:7" x14ac:dyDescent="0.25">
      <c r="A7106" s="66" t="str">
        <f t="shared" ref="A7106:A7169" si="111">B7106&amp;", "&amp;F7106&amp;", "&amp;E7106&amp;", "&amp;D7106&amp;", "&amp;C7106</f>
        <v>2014, East Midlands, Unk/Oth, 80+, Prostate</v>
      </c>
      <c r="B7106">
        <v>2014</v>
      </c>
      <c r="C7106" t="s">
        <v>2</v>
      </c>
      <c r="D7106" t="s">
        <v>19</v>
      </c>
      <c r="E7106" t="s">
        <v>26</v>
      </c>
      <c r="F7106" t="s">
        <v>98</v>
      </c>
      <c r="G7106">
        <v>264</v>
      </c>
    </row>
    <row r="7107" spans="1:7" x14ac:dyDescent="0.25">
      <c r="A7107" s="66" t="str">
        <f t="shared" si="111"/>
        <v>2014, East of England, Unk/Oth, 80+, Prostate</v>
      </c>
      <c r="B7107">
        <v>2014</v>
      </c>
      <c r="C7107" t="s">
        <v>2</v>
      </c>
      <c r="D7107" t="s">
        <v>19</v>
      </c>
      <c r="E7107" t="s">
        <v>26</v>
      </c>
      <c r="F7107" t="s">
        <v>94</v>
      </c>
      <c r="G7107">
        <v>95</v>
      </c>
    </row>
    <row r="7108" spans="1:7" x14ac:dyDescent="0.25">
      <c r="A7108" s="66" t="str">
        <f t="shared" si="111"/>
        <v>2014, London, Unk/Oth, 80+, Prostate</v>
      </c>
      <c r="B7108">
        <v>2014</v>
      </c>
      <c r="C7108" t="s">
        <v>2</v>
      </c>
      <c r="D7108" t="s">
        <v>19</v>
      </c>
      <c r="E7108" t="s">
        <v>26</v>
      </c>
      <c r="F7108" t="s">
        <v>8</v>
      </c>
      <c r="G7108">
        <v>268</v>
      </c>
    </row>
    <row r="7109" spans="1:7" x14ac:dyDescent="0.25">
      <c r="A7109" s="66" t="str">
        <f t="shared" si="111"/>
        <v>2014, North East, Unk/Oth, 80+, Prostate</v>
      </c>
      <c r="B7109">
        <v>2014</v>
      </c>
      <c r="C7109" t="s">
        <v>2</v>
      </c>
      <c r="D7109" t="s">
        <v>19</v>
      </c>
      <c r="E7109" t="s">
        <v>26</v>
      </c>
      <c r="F7109" t="s">
        <v>99</v>
      </c>
      <c r="G7109">
        <v>68</v>
      </c>
    </row>
    <row r="7110" spans="1:7" x14ac:dyDescent="0.25">
      <c r="A7110" s="66" t="str">
        <f t="shared" si="111"/>
        <v>2014, North West, Unk/Oth, 80+, Prostate</v>
      </c>
      <c r="B7110">
        <v>2014</v>
      </c>
      <c r="C7110" t="s">
        <v>2</v>
      </c>
      <c r="D7110" t="s">
        <v>19</v>
      </c>
      <c r="E7110" t="s">
        <v>26</v>
      </c>
      <c r="F7110" t="s">
        <v>92</v>
      </c>
      <c r="G7110">
        <v>298</v>
      </c>
    </row>
    <row r="7111" spans="1:7" x14ac:dyDescent="0.25">
      <c r="A7111" s="66" t="str">
        <f t="shared" si="111"/>
        <v>2014, South East, Unk/Oth, 80+, Prostate</v>
      </c>
      <c r="B7111">
        <v>2014</v>
      </c>
      <c r="C7111" t="s">
        <v>2</v>
      </c>
      <c r="D7111" t="s">
        <v>19</v>
      </c>
      <c r="E7111" t="s">
        <v>26</v>
      </c>
      <c r="F7111" t="s">
        <v>93</v>
      </c>
      <c r="G7111">
        <v>546</v>
      </c>
    </row>
    <row r="7112" spans="1:7" x14ac:dyDescent="0.25">
      <c r="A7112" s="66" t="str">
        <f t="shared" si="111"/>
        <v>2014, South West, Unk/Oth, 80+, Prostate</v>
      </c>
      <c r="B7112">
        <v>2014</v>
      </c>
      <c r="C7112" t="s">
        <v>2</v>
      </c>
      <c r="D7112" t="s">
        <v>19</v>
      </c>
      <c r="E7112" t="s">
        <v>26</v>
      </c>
      <c r="F7112" t="s">
        <v>95</v>
      </c>
      <c r="G7112">
        <v>136</v>
      </c>
    </row>
    <row r="7113" spans="1:7" x14ac:dyDescent="0.25">
      <c r="A7113" s="66" t="str">
        <f t="shared" si="111"/>
        <v>2014, West Midlands, Unk/Oth, 80+, Prostate</v>
      </c>
      <c r="B7113">
        <v>2014</v>
      </c>
      <c r="C7113" t="s">
        <v>2</v>
      </c>
      <c r="D7113" t="s">
        <v>19</v>
      </c>
      <c r="E7113" t="s">
        <v>26</v>
      </c>
      <c r="F7113" t="s">
        <v>97</v>
      </c>
      <c r="G7113">
        <v>142</v>
      </c>
    </row>
    <row r="7114" spans="1:7" x14ac:dyDescent="0.25">
      <c r="A7114" s="66" t="str">
        <f t="shared" si="111"/>
        <v>2014, Yorkshire and The Humber, Unk/Oth, 80+, Prostate</v>
      </c>
      <c r="B7114">
        <v>2014</v>
      </c>
      <c r="C7114" t="s">
        <v>2</v>
      </c>
      <c r="D7114" t="s">
        <v>19</v>
      </c>
      <c r="E7114" t="s">
        <v>26</v>
      </c>
      <c r="F7114" t="s">
        <v>96</v>
      </c>
      <c r="G7114">
        <v>156</v>
      </c>
    </row>
    <row r="7115" spans="1:7" x14ac:dyDescent="0.25">
      <c r="A7115" s="66" t="str">
        <f t="shared" si="111"/>
        <v>2014, East Midlands, 1, 0-49, Uterine</v>
      </c>
      <c r="B7115">
        <v>2014</v>
      </c>
      <c r="C7115" t="s">
        <v>36</v>
      </c>
      <c r="D7115" t="s">
        <v>25</v>
      </c>
      <c r="E7115">
        <v>1</v>
      </c>
      <c r="F7115" t="s">
        <v>98</v>
      </c>
      <c r="G7115">
        <v>41</v>
      </c>
    </row>
    <row r="7116" spans="1:7" x14ac:dyDescent="0.25">
      <c r="A7116" s="66" t="str">
        <f t="shared" si="111"/>
        <v>2014, East of England, 1, 0-49, Uterine</v>
      </c>
      <c r="B7116">
        <v>2014</v>
      </c>
      <c r="C7116" t="s">
        <v>36</v>
      </c>
      <c r="D7116" t="s">
        <v>25</v>
      </c>
      <c r="E7116">
        <v>1</v>
      </c>
      <c r="F7116" t="s">
        <v>94</v>
      </c>
      <c r="G7116">
        <v>49</v>
      </c>
    </row>
    <row r="7117" spans="1:7" x14ac:dyDescent="0.25">
      <c r="A7117" s="66" t="str">
        <f t="shared" si="111"/>
        <v>2014, London, 1, 0-49, Uterine</v>
      </c>
      <c r="B7117">
        <v>2014</v>
      </c>
      <c r="C7117" t="s">
        <v>36</v>
      </c>
      <c r="D7117" t="s">
        <v>25</v>
      </c>
      <c r="E7117">
        <v>1</v>
      </c>
      <c r="F7117" t="s">
        <v>8</v>
      </c>
      <c r="G7117">
        <v>60</v>
      </c>
    </row>
    <row r="7118" spans="1:7" x14ac:dyDescent="0.25">
      <c r="A7118" s="66" t="str">
        <f t="shared" si="111"/>
        <v>2014, North East, 1, 0-49, Uterine</v>
      </c>
      <c r="B7118">
        <v>2014</v>
      </c>
      <c r="C7118" t="s">
        <v>36</v>
      </c>
      <c r="D7118" t="s">
        <v>25</v>
      </c>
      <c r="E7118">
        <v>1</v>
      </c>
      <c r="F7118" t="s">
        <v>99</v>
      </c>
      <c r="G7118">
        <v>10</v>
      </c>
    </row>
    <row r="7119" spans="1:7" x14ac:dyDescent="0.25">
      <c r="A7119" s="66" t="str">
        <f t="shared" si="111"/>
        <v>2014, North West, 1, 0-49, Uterine</v>
      </c>
      <c r="B7119">
        <v>2014</v>
      </c>
      <c r="C7119" t="s">
        <v>36</v>
      </c>
      <c r="D7119" t="s">
        <v>25</v>
      </c>
      <c r="E7119">
        <v>1</v>
      </c>
      <c r="F7119" t="s">
        <v>92</v>
      </c>
      <c r="G7119">
        <v>58</v>
      </c>
    </row>
    <row r="7120" spans="1:7" x14ac:dyDescent="0.25">
      <c r="A7120" s="66" t="str">
        <f t="shared" si="111"/>
        <v>2014, South East, 1, 0-49, Uterine</v>
      </c>
      <c r="B7120">
        <v>2014</v>
      </c>
      <c r="C7120" t="s">
        <v>36</v>
      </c>
      <c r="D7120" t="s">
        <v>25</v>
      </c>
      <c r="E7120">
        <v>1</v>
      </c>
      <c r="F7120" t="s">
        <v>93</v>
      </c>
      <c r="G7120">
        <v>49</v>
      </c>
    </row>
    <row r="7121" spans="1:7" x14ac:dyDescent="0.25">
      <c r="A7121" s="66" t="str">
        <f t="shared" si="111"/>
        <v>2014, South West, 1, 0-49, Uterine</v>
      </c>
      <c r="B7121">
        <v>2014</v>
      </c>
      <c r="C7121" t="s">
        <v>36</v>
      </c>
      <c r="D7121" t="s">
        <v>25</v>
      </c>
      <c r="E7121">
        <v>1</v>
      </c>
      <c r="F7121" t="s">
        <v>95</v>
      </c>
      <c r="G7121">
        <v>31</v>
      </c>
    </row>
    <row r="7122" spans="1:7" x14ac:dyDescent="0.25">
      <c r="A7122" s="66" t="str">
        <f t="shared" si="111"/>
        <v>2014, West Midlands, 1, 0-49, Uterine</v>
      </c>
      <c r="B7122">
        <v>2014</v>
      </c>
      <c r="C7122" t="s">
        <v>36</v>
      </c>
      <c r="D7122" t="s">
        <v>25</v>
      </c>
      <c r="E7122">
        <v>1</v>
      </c>
      <c r="F7122" t="s">
        <v>97</v>
      </c>
      <c r="G7122">
        <v>36</v>
      </c>
    </row>
    <row r="7123" spans="1:7" x14ac:dyDescent="0.25">
      <c r="A7123" s="66" t="str">
        <f t="shared" si="111"/>
        <v>2014, Yorkshire and The Humber, 1, 0-49, Uterine</v>
      </c>
      <c r="B7123">
        <v>2014</v>
      </c>
      <c r="C7123" t="s">
        <v>36</v>
      </c>
      <c r="D7123" t="s">
        <v>25</v>
      </c>
      <c r="E7123">
        <v>1</v>
      </c>
      <c r="F7123" t="s">
        <v>96</v>
      </c>
      <c r="G7123">
        <v>34</v>
      </c>
    </row>
    <row r="7124" spans="1:7" x14ac:dyDescent="0.25">
      <c r="A7124" s="66" t="str">
        <f t="shared" si="111"/>
        <v>2014, East Midlands, 2, 0-49, Uterine</v>
      </c>
      <c r="B7124">
        <v>2014</v>
      </c>
      <c r="C7124" t="s">
        <v>36</v>
      </c>
      <c r="D7124" t="s">
        <v>25</v>
      </c>
      <c r="E7124">
        <v>2</v>
      </c>
      <c r="F7124" t="s">
        <v>98</v>
      </c>
      <c r="G7124" t="s">
        <v>116</v>
      </c>
    </row>
    <row r="7125" spans="1:7" x14ac:dyDescent="0.25">
      <c r="A7125" s="66" t="str">
        <f t="shared" si="111"/>
        <v>2014, East of England, 2, 0-49, Uterine</v>
      </c>
      <c r="B7125">
        <v>2014</v>
      </c>
      <c r="C7125" t="s">
        <v>36</v>
      </c>
      <c r="D7125" t="s">
        <v>25</v>
      </c>
      <c r="E7125">
        <v>2</v>
      </c>
      <c r="F7125" t="s">
        <v>94</v>
      </c>
      <c r="G7125">
        <v>5</v>
      </c>
    </row>
    <row r="7126" spans="1:7" x14ac:dyDescent="0.25">
      <c r="A7126" s="66" t="str">
        <f t="shared" si="111"/>
        <v>2014, London, 2, 0-49, Uterine</v>
      </c>
      <c r="B7126">
        <v>2014</v>
      </c>
      <c r="C7126" t="s">
        <v>36</v>
      </c>
      <c r="D7126" t="s">
        <v>25</v>
      </c>
      <c r="E7126">
        <v>2</v>
      </c>
      <c r="F7126" t="s">
        <v>8</v>
      </c>
      <c r="G7126">
        <v>5</v>
      </c>
    </row>
    <row r="7127" spans="1:7" x14ac:dyDescent="0.25">
      <c r="A7127" s="66" t="str">
        <f t="shared" si="111"/>
        <v>2014, North East, 2, 0-49, Uterine</v>
      </c>
      <c r="B7127">
        <v>2014</v>
      </c>
      <c r="C7127" t="s">
        <v>36</v>
      </c>
      <c r="D7127" t="s">
        <v>25</v>
      </c>
      <c r="E7127">
        <v>2</v>
      </c>
      <c r="F7127" t="s">
        <v>99</v>
      </c>
      <c r="G7127" t="s">
        <v>116</v>
      </c>
    </row>
    <row r="7128" spans="1:7" x14ac:dyDescent="0.25">
      <c r="A7128" s="66" t="str">
        <f t="shared" si="111"/>
        <v>2014, North West, 2, 0-49, Uterine</v>
      </c>
      <c r="B7128">
        <v>2014</v>
      </c>
      <c r="C7128" t="s">
        <v>36</v>
      </c>
      <c r="D7128" t="s">
        <v>25</v>
      </c>
      <c r="E7128">
        <v>2</v>
      </c>
      <c r="F7128" t="s">
        <v>92</v>
      </c>
      <c r="G7128">
        <v>8</v>
      </c>
    </row>
    <row r="7129" spans="1:7" x14ac:dyDescent="0.25">
      <c r="A7129" s="66" t="str">
        <f t="shared" si="111"/>
        <v>2014, South East, 2, 0-49, Uterine</v>
      </c>
      <c r="B7129">
        <v>2014</v>
      </c>
      <c r="C7129" t="s">
        <v>36</v>
      </c>
      <c r="D7129" t="s">
        <v>25</v>
      </c>
      <c r="E7129">
        <v>2</v>
      </c>
      <c r="F7129" t="s">
        <v>93</v>
      </c>
      <c r="G7129">
        <v>5</v>
      </c>
    </row>
    <row r="7130" spans="1:7" x14ac:dyDescent="0.25">
      <c r="A7130" s="66" t="str">
        <f t="shared" si="111"/>
        <v>2014, South West, 2, 0-49, Uterine</v>
      </c>
      <c r="B7130">
        <v>2014</v>
      </c>
      <c r="C7130" t="s">
        <v>36</v>
      </c>
      <c r="D7130" t="s">
        <v>25</v>
      </c>
      <c r="E7130">
        <v>2</v>
      </c>
      <c r="F7130" t="s">
        <v>95</v>
      </c>
      <c r="G7130">
        <v>10</v>
      </c>
    </row>
    <row r="7131" spans="1:7" x14ac:dyDescent="0.25">
      <c r="A7131" s="66" t="str">
        <f t="shared" si="111"/>
        <v>2014, West Midlands, 2, 0-49, Uterine</v>
      </c>
      <c r="B7131">
        <v>2014</v>
      </c>
      <c r="C7131" t="s">
        <v>36</v>
      </c>
      <c r="D7131" t="s">
        <v>25</v>
      </c>
      <c r="E7131">
        <v>2</v>
      </c>
      <c r="F7131" t="s">
        <v>97</v>
      </c>
      <c r="G7131">
        <v>9</v>
      </c>
    </row>
    <row r="7132" spans="1:7" x14ac:dyDescent="0.25">
      <c r="A7132" s="66" t="str">
        <f t="shared" si="111"/>
        <v>2014, Yorkshire and The Humber, 2, 0-49, Uterine</v>
      </c>
      <c r="B7132">
        <v>2014</v>
      </c>
      <c r="C7132" t="s">
        <v>36</v>
      </c>
      <c r="D7132" t="s">
        <v>25</v>
      </c>
      <c r="E7132">
        <v>2</v>
      </c>
      <c r="F7132" t="s">
        <v>96</v>
      </c>
      <c r="G7132">
        <v>6</v>
      </c>
    </row>
    <row r="7133" spans="1:7" x14ac:dyDescent="0.25">
      <c r="A7133" s="66" t="str">
        <f t="shared" si="111"/>
        <v>2014, East Midlands, 3, 0-49, Uterine</v>
      </c>
      <c r="B7133">
        <v>2014</v>
      </c>
      <c r="C7133" t="s">
        <v>36</v>
      </c>
      <c r="D7133" t="s">
        <v>25</v>
      </c>
      <c r="E7133">
        <v>3</v>
      </c>
      <c r="F7133" t="s">
        <v>98</v>
      </c>
      <c r="G7133" t="s">
        <v>116</v>
      </c>
    </row>
    <row r="7134" spans="1:7" x14ac:dyDescent="0.25">
      <c r="A7134" s="66" t="str">
        <f t="shared" si="111"/>
        <v>2014, East of England, 3, 0-49, Uterine</v>
      </c>
      <c r="B7134">
        <v>2014</v>
      </c>
      <c r="C7134" t="s">
        <v>36</v>
      </c>
      <c r="D7134" t="s">
        <v>25</v>
      </c>
      <c r="E7134">
        <v>3</v>
      </c>
      <c r="F7134" t="s">
        <v>94</v>
      </c>
      <c r="G7134">
        <v>5</v>
      </c>
    </row>
    <row r="7135" spans="1:7" x14ac:dyDescent="0.25">
      <c r="A7135" s="66" t="str">
        <f t="shared" si="111"/>
        <v>2014, London, 3, 0-49, Uterine</v>
      </c>
      <c r="B7135">
        <v>2014</v>
      </c>
      <c r="C7135" t="s">
        <v>36</v>
      </c>
      <c r="D7135" t="s">
        <v>25</v>
      </c>
      <c r="E7135">
        <v>3</v>
      </c>
      <c r="F7135" t="s">
        <v>8</v>
      </c>
      <c r="G7135">
        <v>6</v>
      </c>
    </row>
    <row r="7136" spans="1:7" x14ac:dyDescent="0.25">
      <c r="A7136" s="66" t="str">
        <f t="shared" si="111"/>
        <v>2014, North East, 3, 0-49, Uterine</v>
      </c>
      <c r="B7136">
        <v>2014</v>
      </c>
      <c r="C7136" t="s">
        <v>36</v>
      </c>
      <c r="D7136" t="s">
        <v>25</v>
      </c>
      <c r="E7136">
        <v>3</v>
      </c>
      <c r="F7136" t="s">
        <v>99</v>
      </c>
      <c r="G7136" t="s">
        <v>116</v>
      </c>
    </row>
    <row r="7137" spans="1:7" x14ac:dyDescent="0.25">
      <c r="A7137" s="66" t="str">
        <f t="shared" si="111"/>
        <v>2014, North West, 3, 0-49, Uterine</v>
      </c>
      <c r="B7137">
        <v>2014</v>
      </c>
      <c r="C7137" t="s">
        <v>36</v>
      </c>
      <c r="D7137" t="s">
        <v>25</v>
      </c>
      <c r="E7137">
        <v>3</v>
      </c>
      <c r="F7137" t="s">
        <v>92</v>
      </c>
      <c r="G7137">
        <v>7</v>
      </c>
    </row>
    <row r="7138" spans="1:7" x14ac:dyDescent="0.25">
      <c r="A7138" s="66" t="str">
        <f t="shared" si="111"/>
        <v>2014, South East, 3, 0-49, Uterine</v>
      </c>
      <c r="B7138">
        <v>2014</v>
      </c>
      <c r="C7138" t="s">
        <v>36</v>
      </c>
      <c r="D7138" t="s">
        <v>25</v>
      </c>
      <c r="E7138">
        <v>3</v>
      </c>
      <c r="F7138" t="s">
        <v>93</v>
      </c>
      <c r="G7138">
        <v>5</v>
      </c>
    </row>
    <row r="7139" spans="1:7" x14ac:dyDescent="0.25">
      <c r="A7139" s="66" t="str">
        <f t="shared" si="111"/>
        <v>2014, West Midlands, 3, 0-49, Uterine</v>
      </c>
      <c r="B7139">
        <v>2014</v>
      </c>
      <c r="C7139" t="s">
        <v>36</v>
      </c>
      <c r="D7139" t="s">
        <v>25</v>
      </c>
      <c r="E7139">
        <v>3</v>
      </c>
      <c r="F7139" t="s">
        <v>97</v>
      </c>
      <c r="G7139">
        <v>5</v>
      </c>
    </row>
    <row r="7140" spans="1:7" x14ac:dyDescent="0.25">
      <c r="A7140" s="66" t="str">
        <f t="shared" si="111"/>
        <v>2014, Yorkshire and The Humber, 3, 0-49, Uterine</v>
      </c>
      <c r="B7140">
        <v>2014</v>
      </c>
      <c r="C7140" t="s">
        <v>36</v>
      </c>
      <c r="D7140" t="s">
        <v>25</v>
      </c>
      <c r="E7140">
        <v>3</v>
      </c>
      <c r="F7140" t="s">
        <v>96</v>
      </c>
      <c r="G7140" t="s">
        <v>116</v>
      </c>
    </row>
    <row r="7141" spans="1:7" x14ac:dyDescent="0.25">
      <c r="A7141" s="66" t="str">
        <f t="shared" si="111"/>
        <v>2014, East Midlands, 4, 0-49, Uterine</v>
      </c>
      <c r="B7141">
        <v>2014</v>
      </c>
      <c r="C7141" t="s">
        <v>36</v>
      </c>
      <c r="D7141" t="s">
        <v>25</v>
      </c>
      <c r="E7141">
        <v>4</v>
      </c>
      <c r="F7141" t="s">
        <v>98</v>
      </c>
      <c r="G7141" t="s">
        <v>116</v>
      </c>
    </row>
    <row r="7142" spans="1:7" x14ac:dyDescent="0.25">
      <c r="A7142" s="66" t="str">
        <f t="shared" si="111"/>
        <v>2014, East of England, 4, 0-49, Uterine</v>
      </c>
      <c r="B7142">
        <v>2014</v>
      </c>
      <c r="C7142" t="s">
        <v>36</v>
      </c>
      <c r="D7142" t="s">
        <v>25</v>
      </c>
      <c r="E7142">
        <v>4</v>
      </c>
      <c r="F7142" t="s">
        <v>94</v>
      </c>
      <c r="G7142">
        <v>5</v>
      </c>
    </row>
    <row r="7143" spans="1:7" x14ac:dyDescent="0.25">
      <c r="A7143" s="66" t="str">
        <f t="shared" si="111"/>
        <v>2014, London, 4, 0-49, Uterine</v>
      </c>
      <c r="B7143">
        <v>2014</v>
      </c>
      <c r="C7143" t="s">
        <v>36</v>
      </c>
      <c r="D7143" t="s">
        <v>25</v>
      </c>
      <c r="E7143">
        <v>4</v>
      </c>
      <c r="F7143" t="s">
        <v>8</v>
      </c>
      <c r="G7143">
        <v>6</v>
      </c>
    </row>
    <row r="7144" spans="1:7" x14ac:dyDescent="0.25">
      <c r="A7144" s="66" t="str">
        <f t="shared" si="111"/>
        <v>2014, North East, 4, 0-49, Uterine</v>
      </c>
      <c r="B7144">
        <v>2014</v>
      </c>
      <c r="C7144" t="s">
        <v>36</v>
      </c>
      <c r="D7144" t="s">
        <v>25</v>
      </c>
      <c r="E7144">
        <v>4</v>
      </c>
      <c r="F7144" t="s">
        <v>99</v>
      </c>
      <c r="G7144" t="s">
        <v>116</v>
      </c>
    </row>
    <row r="7145" spans="1:7" x14ac:dyDescent="0.25">
      <c r="A7145" s="66" t="str">
        <f t="shared" si="111"/>
        <v>2014, North West, 4, 0-49, Uterine</v>
      </c>
      <c r="B7145">
        <v>2014</v>
      </c>
      <c r="C7145" t="s">
        <v>36</v>
      </c>
      <c r="D7145" t="s">
        <v>25</v>
      </c>
      <c r="E7145">
        <v>4</v>
      </c>
      <c r="F7145" t="s">
        <v>92</v>
      </c>
      <c r="G7145" t="s">
        <v>116</v>
      </c>
    </row>
    <row r="7146" spans="1:7" x14ac:dyDescent="0.25">
      <c r="A7146" s="66" t="str">
        <f t="shared" si="111"/>
        <v>2014, South East, 4, 0-49, Uterine</v>
      </c>
      <c r="B7146">
        <v>2014</v>
      </c>
      <c r="C7146" t="s">
        <v>36</v>
      </c>
      <c r="D7146" t="s">
        <v>25</v>
      </c>
      <c r="E7146">
        <v>4</v>
      </c>
      <c r="F7146" t="s">
        <v>93</v>
      </c>
      <c r="G7146" t="s">
        <v>116</v>
      </c>
    </row>
    <row r="7147" spans="1:7" x14ac:dyDescent="0.25">
      <c r="A7147" s="66" t="str">
        <f t="shared" si="111"/>
        <v>2014, South West, 4, 0-49, Uterine</v>
      </c>
      <c r="B7147">
        <v>2014</v>
      </c>
      <c r="C7147" t="s">
        <v>36</v>
      </c>
      <c r="D7147" t="s">
        <v>25</v>
      </c>
      <c r="E7147">
        <v>4</v>
      </c>
      <c r="F7147" t="s">
        <v>95</v>
      </c>
      <c r="G7147">
        <v>6</v>
      </c>
    </row>
    <row r="7148" spans="1:7" x14ac:dyDescent="0.25">
      <c r="A7148" s="66" t="str">
        <f t="shared" si="111"/>
        <v>2014, West Midlands, 4, 0-49, Uterine</v>
      </c>
      <c r="B7148">
        <v>2014</v>
      </c>
      <c r="C7148" t="s">
        <v>36</v>
      </c>
      <c r="D7148" t="s">
        <v>25</v>
      </c>
      <c r="E7148">
        <v>4</v>
      </c>
      <c r="F7148" t="s">
        <v>97</v>
      </c>
      <c r="G7148" t="s">
        <v>116</v>
      </c>
    </row>
    <row r="7149" spans="1:7" x14ac:dyDescent="0.25">
      <c r="A7149" s="66" t="str">
        <f t="shared" si="111"/>
        <v>2014, Yorkshire and The Humber, 4, 0-49, Uterine</v>
      </c>
      <c r="B7149">
        <v>2014</v>
      </c>
      <c r="C7149" t="s">
        <v>36</v>
      </c>
      <c r="D7149" t="s">
        <v>25</v>
      </c>
      <c r="E7149">
        <v>4</v>
      </c>
      <c r="F7149" t="s">
        <v>96</v>
      </c>
      <c r="G7149" t="s">
        <v>116</v>
      </c>
    </row>
    <row r="7150" spans="1:7" x14ac:dyDescent="0.25">
      <c r="A7150" s="66" t="str">
        <f t="shared" si="111"/>
        <v>2014, East Midlands, Unk/Oth, 0-49, Uterine</v>
      </c>
      <c r="B7150">
        <v>2014</v>
      </c>
      <c r="C7150" t="s">
        <v>36</v>
      </c>
      <c r="D7150" t="s">
        <v>25</v>
      </c>
      <c r="E7150" t="s">
        <v>26</v>
      </c>
      <c r="F7150" t="s">
        <v>98</v>
      </c>
      <c r="G7150" t="s">
        <v>116</v>
      </c>
    </row>
    <row r="7151" spans="1:7" x14ac:dyDescent="0.25">
      <c r="A7151" s="66" t="str">
        <f t="shared" si="111"/>
        <v>2014, London, Unk/Oth, 0-49, Uterine</v>
      </c>
      <c r="B7151">
        <v>2014</v>
      </c>
      <c r="C7151" t="s">
        <v>36</v>
      </c>
      <c r="D7151" t="s">
        <v>25</v>
      </c>
      <c r="E7151" t="s">
        <v>26</v>
      </c>
      <c r="F7151" t="s">
        <v>8</v>
      </c>
      <c r="G7151">
        <v>7</v>
      </c>
    </row>
    <row r="7152" spans="1:7" x14ac:dyDescent="0.25">
      <c r="A7152" s="66" t="str">
        <f t="shared" si="111"/>
        <v>2014, North East, Unk/Oth, 0-49, Uterine</v>
      </c>
      <c r="B7152">
        <v>2014</v>
      </c>
      <c r="C7152" t="s">
        <v>36</v>
      </c>
      <c r="D7152" t="s">
        <v>25</v>
      </c>
      <c r="E7152" t="s">
        <v>26</v>
      </c>
      <c r="F7152" t="s">
        <v>99</v>
      </c>
      <c r="G7152" t="s">
        <v>116</v>
      </c>
    </row>
    <row r="7153" spans="1:7" x14ac:dyDescent="0.25">
      <c r="A7153" s="66" t="str">
        <f t="shared" si="111"/>
        <v>2014, North West, Unk/Oth, 0-49, Uterine</v>
      </c>
      <c r="B7153">
        <v>2014</v>
      </c>
      <c r="C7153" t="s">
        <v>36</v>
      </c>
      <c r="D7153" t="s">
        <v>25</v>
      </c>
      <c r="E7153" t="s">
        <v>26</v>
      </c>
      <c r="F7153" t="s">
        <v>92</v>
      </c>
      <c r="G7153" t="s">
        <v>116</v>
      </c>
    </row>
    <row r="7154" spans="1:7" x14ac:dyDescent="0.25">
      <c r="A7154" s="66" t="str">
        <f t="shared" si="111"/>
        <v>2014, South East, Unk/Oth, 0-49, Uterine</v>
      </c>
      <c r="B7154">
        <v>2014</v>
      </c>
      <c r="C7154" t="s">
        <v>36</v>
      </c>
      <c r="D7154" t="s">
        <v>25</v>
      </c>
      <c r="E7154" t="s">
        <v>26</v>
      </c>
      <c r="F7154" t="s">
        <v>93</v>
      </c>
      <c r="G7154" t="s">
        <v>116</v>
      </c>
    </row>
    <row r="7155" spans="1:7" x14ac:dyDescent="0.25">
      <c r="A7155" s="66" t="str">
        <f t="shared" si="111"/>
        <v>2014, South West, Unk/Oth, 0-49, Uterine</v>
      </c>
      <c r="B7155">
        <v>2014</v>
      </c>
      <c r="C7155" t="s">
        <v>36</v>
      </c>
      <c r="D7155" t="s">
        <v>25</v>
      </c>
      <c r="E7155" t="s">
        <v>26</v>
      </c>
      <c r="F7155" t="s">
        <v>95</v>
      </c>
      <c r="G7155" t="s">
        <v>116</v>
      </c>
    </row>
    <row r="7156" spans="1:7" x14ac:dyDescent="0.25">
      <c r="A7156" s="66" t="str">
        <f t="shared" si="111"/>
        <v>2014, West Midlands, Unk/Oth, 0-49, Uterine</v>
      </c>
      <c r="B7156">
        <v>2014</v>
      </c>
      <c r="C7156" t="s">
        <v>36</v>
      </c>
      <c r="D7156" t="s">
        <v>25</v>
      </c>
      <c r="E7156" t="s">
        <v>26</v>
      </c>
      <c r="F7156" t="s">
        <v>97</v>
      </c>
      <c r="G7156" t="s">
        <v>116</v>
      </c>
    </row>
    <row r="7157" spans="1:7" x14ac:dyDescent="0.25">
      <c r="A7157" s="66" t="str">
        <f t="shared" si="111"/>
        <v>2014, Yorkshire and The Humber, Unk/Oth, 0-49, Uterine</v>
      </c>
      <c r="B7157">
        <v>2014</v>
      </c>
      <c r="C7157" t="s">
        <v>36</v>
      </c>
      <c r="D7157" t="s">
        <v>25</v>
      </c>
      <c r="E7157" t="s">
        <v>26</v>
      </c>
      <c r="F7157" t="s">
        <v>96</v>
      </c>
      <c r="G7157">
        <v>5</v>
      </c>
    </row>
    <row r="7158" spans="1:7" x14ac:dyDescent="0.25">
      <c r="A7158" s="66" t="str">
        <f t="shared" si="111"/>
        <v>2014, East Midlands, 1, 50-59, Uterine</v>
      </c>
      <c r="B7158">
        <v>2014</v>
      </c>
      <c r="C7158" t="s">
        <v>36</v>
      </c>
      <c r="D7158" t="s">
        <v>16</v>
      </c>
      <c r="E7158">
        <v>1</v>
      </c>
      <c r="F7158" t="s">
        <v>98</v>
      </c>
      <c r="G7158">
        <v>130</v>
      </c>
    </row>
    <row r="7159" spans="1:7" x14ac:dyDescent="0.25">
      <c r="A7159" s="66" t="str">
        <f t="shared" si="111"/>
        <v>2014, East of England, 1, 50-59, Uterine</v>
      </c>
      <c r="B7159">
        <v>2014</v>
      </c>
      <c r="C7159" t="s">
        <v>36</v>
      </c>
      <c r="D7159" t="s">
        <v>16</v>
      </c>
      <c r="E7159">
        <v>1</v>
      </c>
      <c r="F7159" t="s">
        <v>94</v>
      </c>
      <c r="G7159">
        <v>149</v>
      </c>
    </row>
    <row r="7160" spans="1:7" x14ac:dyDescent="0.25">
      <c r="A7160" s="66" t="str">
        <f t="shared" si="111"/>
        <v>2014, London, 1, 50-59, Uterine</v>
      </c>
      <c r="B7160">
        <v>2014</v>
      </c>
      <c r="C7160" t="s">
        <v>36</v>
      </c>
      <c r="D7160" t="s">
        <v>16</v>
      </c>
      <c r="E7160">
        <v>1</v>
      </c>
      <c r="F7160" t="s">
        <v>8</v>
      </c>
      <c r="G7160">
        <v>150</v>
      </c>
    </row>
    <row r="7161" spans="1:7" x14ac:dyDescent="0.25">
      <c r="A7161" s="66" t="str">
        <f t="shared" si="111"/>
        <v>2014, North East, 1, 50-59, Uterine</v>
      </c>
      <c r="B7161">
        <v>2014</v>
      </c>
      <c r="C7161" t="s">
        <v>36</v>
      </c>
      <c r="D7161" t="s">
        <v>16</v>
      </c>
      <c r="E7161">
        <v>1</v>
      </c>
      <c r="F7161" t="s">
        <v>99</v>
      </c>
      <c r="G7161">
        <v>62</v>
      </c>
    </row>
    <row r="7162" spans="1:7" x14ac:dyDescent="0.25">
      <c r="A7162" s="66" t="str">
        <f t="shared" si="111"/>
        <v>2014, North West, 1, 50-59, Uterine</v>
      </c>
      <c r="B7162">
        <v>2014</v>
      </c>
      <c r="C7162" t="s">
        <v>36</v>
      </c>
      <c r="D7162" t="s">
        <v>16</v>
      </c>
      <c r="E7162">
        <v>1</v>
      </c>
      <c r="F7162" t="s">
        <v>92</v>
      </c>
      <c r="G7162">
        <v>160</v>
      </c>
    </row>
    <row r="7163" spans="1:7" x14ac:dyDescent="0.25">
      <c r="A7163" s="66" t="str">
        <f t="shared" si="111"/>
        <v>2014, South East, 1, 50-59, Uterine</v>
      </c>
      <c r="B7163">
        <v>2014</v>
      </c>
      <c r="C7163" t="s">
        <v>36</v>
      </c>
      <c r="D7163" t="s">
        <v>16</v>
      </c>
      <c r="E7163">
        <v>1</v>
      </c>
      <c r="F7163" t="s">
        <v>93</v>
      </c>
      <c r="G7163">
        <v>183</v>
      </c>
    </row>
    <row r="7164" spans="1:7" x14ac:dyDescent="0.25">
      <c r="A7164" s="66" t="str">
        <f t="shared" si="111"/>
        <v>2014, South West, 1, 50-59, Uterine</v>
      </c>
      <c r="B7164">
        <v>2014</v>
      </c>
      <c r="C7164" t="s">
        <v>36</v>
      </c>
      <c r="D7164" t="s">
        <v>16</v>
      </c>
      <c r="E7164">
        <v>1</v>
      </c>
      <c r="F7164" t="s">
        <v>95</v>
      </c>
      <c r="G7164">
        <v>123</v>
      </c>
    </row>
    <row r="7165" spans="1:7" x14ac:dyDescent="0.25">
      <c r="A7165" s="66" t="str">
        <f t="shared" si="111"/>
        <v>2014, West Midlands, 1, 50-59, Uterine</v>
      </c>
      <c r="B7165">
        <v>2014</v>
      </c>
      <c r="C7165" t="s">
        <v>36</v>
      </c>
      <c r="D7165" t="s">
        <v>16</v>
      </c>
      <c r="E7165">
        <v>1</v>
      </c>
      <c r="F7165" t="s">
        <v>97</v>
      </c>
      <c r="G7165">
        <v>128</v>
      </c>
    </row>
    <row r="7166" spans="1:7" x14ac:dyDescent="0.25">
      <c r="A7166" s="66" t="str">
        <f t="shared" si="111"/>
        <v>2014, Yorkshire and The Humber, 1, 50-59, Uterine</v>
      </c>
      <c r="B7166">
        <v>2014</v>
      </c>
      <c r="C7166" t="s">
        <v>36</v>
      </c>
      <c r="D7166" t="s">
        <v>16</v>
      </c>
      <c r="E7166">
        <v>1</v>
      </c>
      <c r="F7166" t="s">
        <v>96</v>
      </c>
      <c r="G7166">
        <v>117</v>
      </c>
    </row>
    <row r="7167" spans="1:7" x14ac:dyDescent="0.25">
      <c r="A7167" s="66" t="str">
        <f t="shared" si="111"/>
        <v>2014, East Midlands, 2, 50-59, Uterine</v>
      </c>
      <c r="B7167">
        <v>2014</v>
      </c>
      <c r="C7167" t="s">
        <v>36</v>
      </c>
      <c r="D7167" t="s">
        <v>16</v>
      </c>
      <c r="E7167">
        <v>2</v>
      </c>
      <c r="F7167" t="s">
        <v>98</v>
      </c>
      <c r="G7167">
        <v>5</v>
      </c>
    </row>
    <row r="7168" spans="1:7" x14ac:dyDescent="0.25">
      <c r="A7168" s="66" t="str">
        <f t="shared" si="111"/>
        <v>2014, East of England, 2, 50-59, Uterine</v>
      </c>
      <c r="B7168">
        <v>2014</v>
      </c>
      <c r="C7168" t="s">
        <v>36</v>
      </c>
      <c r="D7168" t="s">
        <v>16</v>
      </c>
      <c r="E7168">
        <v>2</v>
      </c>
      <c r="F7168" t="s">
        <v>94</v>
      </c>
      <c r="G7168">
        <v>7</v>
      </c>
    </row>
    <row r="7169" spans="1:7" x14ac:dyDescent="0.25">
      <c r="A7169" s="66" t="str">
        <f t="shared" si="111"/>
        <v>2014, London, 2, 50-59, Uterine</v>
      </c>
      <c r="B7169">
        <v>2014</v>
      </c>
      <c r="C7169" t="s">
        <v>36</v>
      </c>
      <c r="D7169" t="s">
        <v>16</v>
      </c>
      <c r="E7169">
        <v>2</v>
      </c>
      <c r="F7169" t="s">
        <v>8</v>
      </c>
      <c r="G7169">
        <v>22</v>
      </c>
    </row>
    <row r="7170" spans="1:7" x14ac:dyDescent="0.25">
      <c r="A7170" s="66" t="str">
        <f t="shared" ref="A7170:A7233" si="112">B7170&amp;", "&amp;F7170&amp;", "&amp;E7170&amp;", "&amp;D7170&amp;", "&amp;C7170</f>
        <v>2014, North East, 2, 50-59, Uterine</v>
      </c>
      <c r="B7170">
        <v>2014</v>
      </c>
      <c r="C7170" t="s">
        <v>36</v>
      </c>
      <c r="D7170" t="s">
        <v>16</v>
      </c>
      <c r="E7170">
        <v>2</v>
      </c>
      <c r="F7170" t="s">
        <v>99</v>
      </c>
      <c r="G7170" t="s">
        <v>116</v>
      </c>
    </row>
    <row r="7171" spans="1:7" x14ac:dyDescent="0.25">
      <c r="A7171" s="66" t="str">
        <f t="shared" si="112"/>
        <v>2014, North West, 2, 50-59, Uterine</v>
      </c>
      <c r="B7171">
        <v>2014</v>
      </c>
      <c r="C7171" t="s">
        <v>36</v>
      </c>
      <c r="D7171" t="s">
        <v>16</v>
      </c>
      <c r="E7171">
        <v>2</v>
      </c>
      <c r="F7171" t="s">
        <v>92</v>
      </c>
      <c r="G7171">
        <v>12</v>
      </c>
    </row>
    <row r="7172" spans="1:7" x14ac:dyDescent="0.25">
      <c r="A7172" s="66" t="str">
        <f t="shared" si="112"/>
        <v>2014, South East, 2, 50-59, Uterine</v>
      </c>
      <c r="B7172">
        <v>2014</v>
      </c>
      <c r="C7172" t="s">
        <v>36</v>
      </c>
      <c r="D7172" t="s">
        <v>16</v>
      </c>
      <c r="E7172">
        <v>2</v>
      </c>
      <c r="F7172" t="s">
        <v>93</v>
      </c>
      <c r="G7172">
        <v>13</v>
      </c>
    </row>
    <row r="7173" spans="1:7" x14ac:dyDescent="0.25">
      <c r="A7173" s="66" t="str">
        <f t="shared" si="112"/>
        <v>2014, South West, 2, 50-59, Uterine</v>
      </c>
      <c r="B7173">
        <v>2014</v>
      </c>
      <c r="C7173" t="s">
        <v>36</v>
      </c>
      <c r="D7173" t="s">
        <v>16</v>
      </c>
      <c r="E7173">
        <v>2</v>
      </c>
      <c r="F7173" t="s">
        <v>95</v>
      </c>
      <c r="G7173">
        <v>21</v>
      </c>
    </row>
    <row r="7174" spans="1:7" x14ac:dyDescent="0.25">
      <c r="A7174" s="66" t="str">
        <f t="shared" si="112"/>
        <v>2014, West Midlands, 2, 50-59, Uterine</v>
      </c>
      <c r="B7174">
        <v>2014</v>
      </c>
      <c r="C7174" t="s">
        <v>36</v>
      </c>
      <c r="D7174" t="s">
        <v>16</v>
      </c>
      <c r="E7174">
        <v>2</v>
      </c>
      <c r="F7174" t="s">
        <v>97</v>
      </c>
      <c r="G7174">
        <v>22</v>
      </c>
    </row>
    <row r="7175" spans="1:7" x14ac:dyDescent="0.25">
      <c r="A7175" s="66" t="str">
        <f t="shared" si="112"/>
        <v>2014, Yorkshire and The Humber, 2, 50-59, Uterine</v>
      </c>
      <c r="B7175">
        <v>2014</v>
      </c>
      <c r="C7175" t="s">
        <v>36</v>
      </c>
      <c r="D7175" t="s">
        <v>16</v>
      </c>
      <c r="E7175">
        <v>2</v>
      </c>
      <c r="F7175" t="s">
        <v>96</v>
      </c>
      <c r="G7175">
        <v>5</v>
      </c>
    </row>
    <row r="7176" spans="1:7" x14ac:dyDescent="0.25">
      <c r="A7176" s="66" t="str">
        <f t="shared" si="112"/>
        <v>2014, East Midlands, 3, 50-59, Uterine</v>
      </c>
      <c r="B7176">
        <v>2014</v>
      </c>
      <c r="C7176" t="s">
        <v>36</v>
      </c>
      <c r="D7176" t="s">
        <v>16</v>
      </c>
      <c r="E7176">
        <v>3</v>
      </c>
      <c r="F7176" t="s">
        <v>98</v>
      </c>
      <c r="G7176">
        <v>13</v>
      </c>
    </row>
    <row r="7177" spans="1:7" x14ac:dyDescent="0.25">
      <c r="A7177" s="66" t="str">
        <f t="shared" si="112"/>
        <v>2014, East of England, 3, 50-59, Uterine</v>
      </c>
      <c r="B7177">
        <v>2014</v>
      </c>
      <c r="C7177" t="s">
        <v>36</v>
      </c>
      <c r="D7177" t="s">
        <v>16</v>
      </c>
      <c r="E7177">
        <v>3</v>
      </c>
      <c r="F7177" t="s">
        <v>94</v>
      </c>
      <c r="G7177">
        <v>9</v>
      </c>
    </row>
    <row r="7178" spans="1:7" x14ac:dyDescent="0.25">
      <c r="A7178" s="66" t="str">
        <f t="shared" si="112"/>
        <v>2014, London, 3, 50-59, Uterine</v>
      </c>
      <c r="B7178">
        <v>2014</v>
      </c>
      <c r="C7178" t="s">
        <v>36</v>
      </c>
      <c r="D7178" t="s">
        <v>16</v>
      </c>
      <c r="E7178">
        <v>3</v>
      </c>
      <c r="F7178" t="s">
        <v>8</v>
      </c>
      <c r="G7178">
        <v>19</v>
      </c>
    </row>
    <row r="7179" spans="1:7" x14ac:dyDescent="0.25">
      <c r="A7179" s="66" t="str">
        <f t="shared" si="112"/>
        <v>2014, North East, 3, 50-59, Uterine</v>
      </c>
      <c r="B7179">
        <v>2014</v>
      </c>
      <c r="C7179" t="s">
        <v>36</v>
      </c>
      <c r="D7179" t="s">
        <v>16</v>
      </c>
      <c r="E7179">
        <v>3</v>
      </c>
      <c r="F7179" t="s">
        <v>99</v>
      </c>
      <c r="G7179">
        <v>8</v>
      </c>
    </row>
    <row r="7180" spans="1:7" x14ac:dyDescent="0.25">
      <c r="A7180" s="66" t="str">
        <f t="shared" si="112"/>
        <v>2014, North West, 3, 50-59, Uterine</v>
      </c>
      <c r="B7180">
        <v>2014</v>
      </c>
      <c r="C7180" t="s">
        <v>36</v>
      </c>
      <c r="D7180" t="s">
        <v>16</v>
      </c>
      <c r="E7180">
        <v>3</v>
      </c>
      <c r="F7180" t="s">
        <v>92</v>
      </c>
      <c r="G7180">
        <v>15</v>
      </c>
    </row>
    <row r="7181" spans="1:7" x14ac:dyDescent="0.25">
      <c r="A7181" s="66" t="str">
        <f t="shared" si="112"/>
        <v>2014, South East, 3, 50-59, Uterine</v>
      </c>
      <c r="B7181">
        <v>2014</v>
      </c>
      <c r="C7181" t="s">
        <v>36</v>
      </c>
      <c r="D7181" t="s">
        <v>16</v>
      </c>
      <c r="E7181">
        <v>3</v>
      </c>
      <c r="F7181" t="s">
        <v>93</v>
      </c>
      <c r="G7181">
        <v>26</v>
      </c>
    </row>
    <row r="7182" spans="1:7" x14ac:dyDescent="0.25">
      <c r="A7182" s="66" t="str">
        <f t="shared" si="112"/>
        <v>2014, South West, 3, 50-59, Uterine</v>
      </c>
      <c r="B7182">
        <v>2014</v>
      </c>
      <c r="C7182" t="s">
        <v>36</v>
      </c>
      <c r="D7182" t="s">
        <v>16</v>
      </c>
      <c r="E7182">
        <v>3</v>
      </c>
      <c r="F7182" t="s">
        <v>95</v>
      </c>
      <c r="G7182">
        <v>15</v>
      </c>
    </row>
    <row r="7183" spans="1:7" x14ac:dyDescent="0.25">
      <c r="A7183" s="66" t="str">
        <f t="shared" si="112"/>
        <v>2014, West Midlands, 3, 50-59, Uterine</v>
      </c>
      <c r="B7183">
        <v>2014</v>
      </c>
      <c r="C7183" t="s">
        <v>36</v>
      </c>
      <c r="D7183" t="s">
        <v>16</v>
      </c>
      <c r="E7183">
        <v>3</v>
      </c>
      <c r="F7183" t="s">
        <v>97</v>
      </c>
      <c r="G7183">
        <v>11</v>
      </c>
    </row>
    <row r="7184" spans="1:7" x14ac:dyDescent="0.25">
      <c r="A7184" s="66" t="str">
        <f t="shared" si="112"/>
        <v>2014, Yorkshire and The Humber, 3, 50-59, Uterine</v>
      </c>
      <c r="B7184">
        <v>2014</v>
      </c>
      <c r="C7184" t="s">
        <v>36</v>
      </c>
      <c r="D7184" t="s">
        <v>16</v>
      </c>
      <c r="E7184">
        <v>3</v>
      </c>
      <c r="F7184" t="s">
        <v>96</v>
      </c>
      <c r="G7184">
        <v>11</v>
      </c>
    </row>
    <row r="7185" spans="1:7" x14ac:dyDescent="0.25">
      <c r="A7185" s="66" t="str">
        <f t="shared" si="112"/>
        <v>2014, East Midlands, 4, 50-59, Uterine</v>
      </c>
      <c r="B7185">
        <v>2014</v>
      </c>
      <c r="C7185" t="s">
        <v>36</v>
      </c>
      <c r="D7185" t="s">
        <v>16</v>
      </c>
      <c r="E7185">
        <v>4</v>
      </c>
      <c r="F7185" t="s">
        <v>98</v>
      </c>
      <c r="G7185">
        <v>10</v>
      </c>
    </row>
    <row r="7186" spans="1:7" x14ac:dyDescent="0.25">
      <c r="A7186" s="66" t="str">
        <f t="shared" si="112"/>
        <v>2014, East of England, 4, 50-59, Uterine</v>
      </c>
      <c r="B7186">
        <v>2014</v>
      </c>
      <c r="C7186" t="s">
        <v>36</v>
      </c>
      <c r="D7186" t="s">
        <v>16</v>
      </c>
      <c r="E7186">
        <v>4</v>
      </c>
      <c r="F7186" t="s">
        <v>94</v>
      </c>
      <c r="G7186">
        <v>6</v>
      </c>
    </row>
    <row r="7187" spans="1:7" x14ac:dyDescent="0.25">
      <c r="A7187" s="66" t="str">
        <f t="shared" si="112"/>
        <v>2014, London, 4, 50-59, Uterine</v>
      </c>
      <c r="B7187">
        <v>2014</v>
      </c>
      <c r="C7187" t="s">
        <v>36</v>
      </c>
      <c r="D7187" t="s">
        <v>16</v>
      </c>
      <c r="E7187">
        <v>4</v>
      </c>
      <c r="F7187" t="s">
        <v>8</v>
      </c>
      <c r="G7187">
        <v>16</v>
      </c>
    </row>
    <row r="7188" spans="1:7" x14ac:dyDescent="0.25">
      <c r="A7188" s="66" t="str">
        <f t="shared" si="112"/>
        <v>2014, North East, 4, 50-59, Uterine</v>
      </c>
      <c r="B7188">
        <v>2014</v>
      </c>
      <c r="C7188" t="s">
        <v>36</v>
      </c>
      <c r="D7188" t="s">
        <v>16</v>
      </c>
      <c r="E7188">
        <v>4</v>
      </c>
      <c r="F7188" t="s">
        <v>99</v>
      </c>
      <c r="G7188" t="s">
        <v>116</v>
      </c>
    </row>
    <row r="7189" spans="1:7" x14ac:dyDescent="0.25">
      <c r="A7189" s="66" t="str">
        <f t="shared" si="112"/>
        <v>2014, North West, 4, 50-59, Uterine</v>
      </c>
      <c r="B7189">
        <v>2014</v>
      </c>
      <c r="C7189" t="s">
        <v>36</v>
      </c>
      <c r="D7189" t="s">
        <v>16</v>
      </c>
      <c r="E7189">
        <v>4</v>
      </c>
      <c r="F7189" t="s">
        <v>92</v>
      </c>
      <c r="G7189">
        <v>8</v>
      </c>
    </row>
    <row r="7190" spans="1:7" x14ac:dyDescent="0.25">
      <c r="A7190" s="66" t="str">
        <f t="shared" si="112"/>
        <v>2014, South East, 4, 50-59, Uterine</v>
      </c>
      <c r="B7190">
        <v>2014</v>
      </c>
      <c r="C7190" t="s">
        <v>36</v>
      </c>
      <c r="D7190" t="s">
        <v>16</v>
      </c>
      <c r="E7190">
        <v>4</v>
      </c>
      <c r="F7190" t="s">
        <v>93</v>
      </c>
      <c r="G7190">
        <v>12</v>
      </c>
    </row>
    <row r="7191" spans="1:7" x14ac:dyDescent="0.25">
      <c r="A7191" s="66" t="str">
        <f t="shared" si="112"/>
        <v>2014, South West, 4, 50-59, Uterine</v>
      </c>
      <c r="B7191">
        <v>2014</v>
      </c>
      <c r="C7191" t="s">
        <v>36</v>
      </c>
      <c r="D7191" t="s">
        <v>16</v>
      </c>
      <c r="E7191">
        <v>4</v>
      </c>
      <c r="F7191" t="s">
        <v>95</v>
      </c>
      <c r="G7191">
        <v>10</v>
      </c>
    </row>
    <row r="7192" spans="1:7" x14ac:dyDescent="0.25">
      <c r="A7192" s="66" t="str">
        <f t="shared" si="112"/>
        <v>2014, West Midlands, 4, 50-59, Uterine</v>
      </c>
      <c r="B7192">
        <v>2014</v>
      </c>
      <c r="C7192" t="s">
        <v>36</v>
      </c>
      <c r="D7192" t="s">
        <v>16</v>
      </c>
      <c r="E7192">
        <v>4</v>
      </c>
      <c r="F7192" t="s">
        <v>97</v>
      </c>
      <c r="G7192">
        <v>7</v>
      </c>
    </row>
    <row r="7193" spans="1:7" x14ac:dyDescent="0.25">
      <c r="A7193" s="66" t="str">
        <f t="shared" si="112"/>
        <v>2014, Yorkshire and The Humber, 4, 50-59, Uterine</v>
      </c>
      <c r="B7193">
        <v>2014</v>
      </c>
      <c r="C7193" t="s">
        <v>36</v>
      </c>
      <c r="D7193" t="s">
        <v>16</v>
      </c>
      <c r="E7193">
        <v>4</v>
      </c>
      <c r="F7193" t="s">
        <v>96</v>
      </c>
      <c r="G7193">
        <v>8</v>
      </c>
    </row>
    <row r="7194" spans="1:7" x14ac:dyDescent="0.25">
      <c r="A7194" s="66" t="str">
        <f t="shared" si="112"/>
        <v>2014, East Midlands, Unk/Oth, 50-59, Uterine</v>
      </c>
      <c r="B7194">
        <v>2014</v>
      </c>
      <c r="C7194" t="s">
        <v>36</v>
      </c>
      <c r="D7194" t="s">
        <v>16</v>
      </c>
      <c r="E7194" t="s">
        <v>26</v>
      </c>
      <c r="F7194" t="s">
        <v>98</v>
      </c>
      <c r="G7194">
        <v>9</v>
      </c>
    </row>
    <row r="7195" spans="1:7" x14ac:dyDescent="0.25">
      <c r="A7195" s="66" t="str">
        <f t="shared" si="112"/>
        <v>2014, East of England, Unk/Oth, 50-59, Uterine</v>
      </c>
      <c r="B7195">
        <v>2014</v>
      </c>
      <c r="C7195" t="s">
        <v>36</v>
      </c>
      <c r="D7195" t="s">
        <v>16</v>
      </c>
      <c r="E7195" t="s">
        <v>26</v>
      </c>
      <c r="F7195" t="s">
        <v>94</v>
      </c>
      <c r="G7195" t="s">
        <v>116</v>
      </c>
    </row>
    <row r="7196" spans="1:7" x14ac:dyDescent="0.25">
      <c r="A7196" s="66" t="str">
        <f t="shared" si="112"/>
        <v>2014, London, Unk/Oth, 50-59, Uterine</v>
      </c>
      <c r="B7196">
        <v>2014</v>
      </c>
      <c r="C7196" t="s">
        <v>36</v>
      </c>
      <c r="D7196" t="s">
        <v>16</v>
      </c>
      <c r="E7196" t="s">
        <v>26</v>
      </c>
      <c r="F7196" t="s">
        <v>8</v>
      </c>
      <c r="G7196">
        <v>9</v>
      </c>
    </row>
    <row r="7197" spans="1:7" x14ac:dyDescent="0.25">
      <c r="A7197" s="66" t="str">
        <f t="shared" si="112"/>
        <v>2014, North East, Unk/Oth, 50-59, Uterine</v>
      </c>
      <c r="B7197">
        <v>2014</v>
      </c>
      <c r="C7197" t="s">
        <v>36</v>
      </c>
      <c r="D7197" t="s">
        <v>16</v>
      </c>
      <c r="E7197" t="s">
        <v>26</v>
      </c>
      <c r="F7197" t="s">
        <v>99</v>
      </c>
      <c r="G7197" t="s">
        <v>116</v>
      </c>
    </row>
    <row r="7198" spans="1:7" x14ac:dyDescent="0.25">
      <c r="A7198" s="66" t="str">
        <f t="shared" si="112"/>
        <v>2014, North West, Unk/Oth, 50-59, Uterine</v>
      </c>
      <c r="B7198">
        <v>2014</v>
      </c>
      <c r="C7198" t="s">
        <v>36</v>
      </c>
      <c r="D7198" t="s">
        <v>16</v>
      </c>
      <c r="E7198" t="s">
        <v>26</v>
      </c>
      <c r="F7198" t="s">
        <v>92</v>
      </c>
      <c r="G7198">
        <v>12</v>
      </c>
    </row>
    <row r="7199" spans="1:7" x14ac:dyDescent="0.25">
      <c r="A7199" s="66" t="str">
        <f t="shared" si="112"/>
        <v>2014, South East, Unk/Oth, 50-59, Uterine</v>
      </c>
      <c r="B7199">
        <v>2014</v>
      </c>
      <c r="C7199" t="s">
        <v>36</v>
      </c>
      <c r="D7199" t="s">
        <v>16</v>
      </c>
      <c r="E7199" t="s">
        <v>26</v>
      </c>
      <c r="F7199" t="s">
        <v>93</v>
      </c>
      <c r="G7199">
        <v>8</v>
      </c>
    </row>
    <row r="7200" spans="1:7" x14ac:dyDescent="0.25">
      <c r="A7200" s="66" t="str">
        <f t="shared" si="112"/>
        <v>2014, South West, Unk/Oth, 50-59, Uterine</v>
      </c>
      <c r="B7200">
        <v>2014</v>
      </c>
      <c r="C7200" t="s">
        <v>36</v>
      </c>
      <c r="D7200" t="s">
        <v>16</v>
      </c>
      <c r="E7200" t="s">
        <v>26</v>
      </c>
      <c r="F7200" t="s">
        <v>95</v>
      </c>
      <c r="G7200">
        <v>8</v>
      </c>
    </row>
    <row r="7201" spans="1:7" x14ac:dyDescent="0.25">
      <c r="A7201" s="66" t="str">
        <f t="shared" si="112"/>
        <v>2014, West Midlands, Unk/Oth, 50-59, Uterine</v>
      </c>
      <c r="B7201">
        <v>2014</v>
      </c>
      <c r="C7201" t="s">
        <v>36</v>
      </c>
      <c r="D7201" t="s">
        <v>16</v>
      </c>
      <c r="E7201" t="s">
        <v>26</v>
      </c>
      <c r="F7201" t="s">
        <v>97</v>
      </c>
      <c r="G7201">
        <v>6</v>
      </c>
    </row>
    <row r="7202" spans="1:7" x14ac:dyDescent="0.25">
      <c r="A7202" s="66" t="str">
        <f t="shared" si="112"/>
        <v>2014, Yorkshire and The Humber, Unk/Oth, 50-59, Uterine</v>
      </c>
      <c r="B7202">
        <v>2014</v>
      </c>
      <c r="C7202" t="s">
        <v>36</v>
      </c>
      <c r="D7202" t="s">
        <v>16</v>
      </c>
      <c r="E7202" t="s">
        <v>26</v>
      </c>
      <c r="F7202" t="s">
        <v>96</v>
      </c>
      <c r="G7202">
        <v>5</v>
      </c>
    </row>
    <row r="7203" spans="1:7" x14ac:dyDescent="0.25">
      <c r="A7203" s="66" t="str">
        <f t="shared" si="112"/>
        <v>2014, East Midlands, 1, 60-69, Uterine</v>
      </c>
      <c r="B7203">
        <v>2014</v>
      </c>
      <c r="C7203" t="s">
        <v>36</v>
      </c>
      <c r="D7203" t="s">
        <v>17</v>
      </c>
      <c r="E7203">
        <v>1</v>
      </c>
      <c r="F7203" t="s">
        <v>98</v>
      </c>
      <c r="G7203">
        <v>189</v>
      </c>
    </row>
    <row r="7204" spans="1:7" x14ac:dyDescent="0.25">
      <c r="A7204" s="66" t="str">
        <f t="shared" si="112"/>
        <v>2014, East of England, 1, 60-69, Uterine</v>
      </c>
      <c r="B7204">
        <v>2014</v>
      </c>
      <c r="C7204" t="s">
        <v>36</v>
      </c>
      <c r="D7204" t="s">
        <v>17</v>
      </c>
      <c r="E7204">
        <v>1</v>
      </c>
      <c r="F7204" t="s">
        <v>94</v>
      </c>
      <c r="G7204">
        <v>230</v>
      </c>
    </row>
    <row r="7205" spans="1:7" x14ac:dyDescent="0.25">
      <c r="A7205" s="66" t="str">
        <f t="shared" si="112"/>
        <v>2014, London, 1, 60-69, Uterine</v>
      </c>
      <c r="B7205">
        <v>2014</v>
      </c>
      <c r="C7205" t="s">
        <v>36</v>
      </c>
      <c r="D7205" t="s">
        <v>17</v>
      </c>
      <c r="E7205">
        <v>1</v>
      </c>
      <c r="F7205" t="s">
        <v>8</v>
      </c>
      <c r="G7205">
        <v>199</v>
      </c>
    </row>
    <row r="7206" spans="1:7" x14ac:dyDescent="0.25">
      <c r="A7206" s="66" t="str">
        <f t="shared" si="112"/>
        <v>2014, North East, 1, 60-69, Uterine</v>
      </c>
      <c r="B7206">
        <v>2014</v>
      </c>
      <c r="C7206" t="s">
        <v>36</v>
      </c>
      <c r="D7206" t="s">
        <v>17</v>
      </c>
      <c r="E7206">
        <v>1</v>
      </c>
      <c r="F7206" t="s">
        <v>99</v>
      </c>
      <c r="G7206">
        <v>99</v>
      </c>
    </row>
    <row r="7207" spans="1:7" x14ac:dyDescent="0.25">
      <c r="A7207" s="66" t="str">
        <f t="shared" si="112"/>
        <v>2014, North West, 1, 60-69, Uterine</v>
      </c>
      <c r="B7207">
        <v>2014</v>
      </c>
      <c r="C7207" t="s">
        <v>36</v>
      </c>
      <c r="D7207" t="s">
        <v>17</v>
      </c>
      <c r="E7207">
        <v>1</v>
      </c>
      <c r="F7207" t="s">
        <v>92</v>
      </c>
      <c r="G7207">
        <v>239</v>
      </c>
    </row>
    <row r="7208" spans="1:7" x14ac:dyDescent="0.25">
      <c r="A7208" s="66" t="str">
        <f t="shared" si="112"/>
        <v>2014, South East, 1, 60-69, Uterine</v>
      </c>
      <c r="B7208">
        <v>2014</v>
      </c>
      <c r="C7208" t="s">
        <v>36</v>
      </c>
      <c r="D7208" t="s">
        <v>17</v>
      </c>
      <c r="E7208">
        <v>1</v>
      </c>
      <c r="F7208" t="s">
        <v>93</v>
      </c>
      <c r="G7208">
        <v>278</v>
      </c>
    </row>
    <row r="7209" spans="1:7" x14ac:dyDescent="0.25">
      <c r="A7209" s="66" t="str">
        <f t="shared" si="112"/>
        <v>2014, South West, 1, 60-69, Uterine</v>
      </c>
      <c r="B7209">
        <v>2014</v>
      </c>
      <c r="C7209" t="s">
        <v>36</v>
      </c>
      <c r="D7209" t="s">
        <v>17</v>
      </c>
      <c r="E7209">
        <v>1</v>
      </c>
      <c r="F7209" t="s">
        <v>95</v>
      </c>
      <c r="G7209">
        <v>185</v>
      </c>
    </row>
    <row r="7210" spans="1:7" x14ac:dyDescent="0.25">
      <c r="A7210" s="66" t="str">
        <f t="shared" si="112"/>
        <v>2014, West Midlands, 1, 60-69, Uterine</v>
      </c>
      <c r="B7210">
        <v>2014</v>
      </c>
      <c r="C7210" t="s">
        <v>36</v>
      </c>
      <c r="D7210" t="s">
        <v>17</v>
      </c>
      <c r="E7210">
        <v>1</v>
      </c>
      <c r="F7210" t="s">
        <v>97</v>
      </c>
      <c r="G7210">
        <v>181</v>
      </c>
    </row>
    <row r="7211" spans="1:7" x14ac:dyDescent="0.25">
      <c r="A7211" s="66" t="str">
        <f t="shared" si="112"/>
        <v>2014, Yorkshire and The Humber, 1, 60-69, Uterine</v>
      </c>
      <c r="B7211">
        <v>2014</v>
      </c>
      <c r="C7211" t="s">
        <v>36</v>
      </c>
      <c r="D7211" t="s">
        <v>17</v>
      </c>
      <c r="E7211">
        <v>1</v>
      </c>
      <c r="F7211" t="s">
        <v>96</v>
      </c>
      <c r="G7211">
        <v>170</v>
      </c>
    </row>
    <row r="7212" spans="1:7" x14ac:dyDescent="0.25">
      <c r="A7212" s="66" t="str">
        <f t="shared" si="112"/>
        <v>2014, East Midlands, 2, 60-69, Uterine</v>
      </c>
      <c r="B7212">
        <v>2014</v>
      </c>
      <c r="C7212" t="s">
        <v>36</v>
      </c>
      <c r="D7212" t="s">
        <v>17</v>
      </c>
      <c r="E7212">
        <v>2</v>
      </c>
      <c r="F7212" t="s">
        <v>98</v>
      </c>
      <c r="G7212">
        <v>18</v>
      </c>
    </row>
    <row r="7213" spans="1:7" x14ac:dyDescent="0.25">
      <c r="A7213" s="66" t="str">
        <f t="shared" si="112"/>
        <v>2014, East of England, 2, 60-69, Uterine</v>
      </c>
      <c r="B7213">
        <v>2014</v>
      </c>
      <c r="C7213" t="s">
        <v>36</v>
      </c>
      <c r="D7213" t="s">
        <v>17</v>
      </c>
      <c r="E7213">
        <v>2</v>
      </c>
      <c r="F7213" t="s">
        <v>94</v>
      </c>
      <c r="G7213">
        <v>14</v>
      </c>
    </row>
    <row r="7214" spans="1:7" x14ac:dyDescent="0.25">
      <c r="A7214" s="66" t="str">
        <f t="shared" si="112"/>
        <v>2014, London, 2, 60-69, Uterine</v>
      </c>
      <c r="B7214">
        <v>2014</v>
      </c>
      <c r="C7214" t="s">
        <v>36</v>
      </c>
      <c r="D7214" t="s">
        <v>17</v>
      </c>
      <c r="E7214">
        <v>2</v>
      </c>
      <c r="F7214" t="s">
        <v>8</v>
      </c>
      <c r="G7214">
        <v>16</v>
      </c>
    </row>
    <row r="7215" spans="1:7" x14ac:dyDescent="0.25">
      <c r="A7215" s="66" t="str">
        <f t="shared" si="112"/>
        <v>2014, North East, 2, 60-69, Uterine</v>
      </c>
      <c r="B7215">
        <v>2014</v>
      </c>
      <c r="C7215" t="s">
        <v>36</v>
      </c>
      <c r="D7215" t="s">
        <v>17</v>
      </c>
      <c r="E7215">
        <v>2</v>
      </c>
      <c r="F7215" t="s">
        <v>99</v>
      </c>
      <c r="G7215">
        <v>11</v>
      </c>
    </row>
    <row r="7216" spans="1:7" x14ac:dyDescent="0.25">
      <c r="A7216" s="66" t="str">
        <f t="shared" si="112"/>
        <v>2014, North West, 2, 60-69, Uterine</v>
      </c>
      <c r="B7216">
        <v>2014</v>
      </c>
      <c r="C7216" t="s">
        <v>36</v>
      </c>
      <c r="D7216" t="s">
        <v>17</v>
      </c>
      <c r="E7216">
        <v>2</v>
      </c>
      <c r="F7216" t="s">
        <v>92</v>
      </c>
      <c r="G7216">
        <v>22</v>
      </c>
    </row>
    <row r="7217" spans="1:7" x14ac:dyDescent="0.25">
      <c r="A7217" s="66" t="str">
        <f t="shared" si="112"/>
        <v>2014, South East, 2, 60-69, Uterine</v>
      </c>
      <c r="B7217">
        <v>2014</v>
      </c>
      <c r="C7217" t="s">
        <v>36</v>
      </c>
      <c r="D7217" t="s">
        <v>17</v>
      </c>
      <c r="E7217">
        <v>2</v>
      </c>
      <c r="F7217" t="s">
        <v>93</v>
      </c>
      <c r="G7217">
        <v>21</v>
      </c>
    </row>
    <row r="7218" spans="1:7" x14ac:dyDescent="0.25">
      <c r="A7218" s="66" t="str">
        <f t="shared" si="112"/>
        <v>2014, South West, 2, 60-69, Uterine</v>
      </c>
      <c r="B7218">
        <v>2014</v>
      </c>
      <c r="C7218" t="s">
        <v>36</v>
      </c>
      <c r="D7218" t="s">
        <v>17</v>
      </c>
      <c r="E7218">
        <v>2</v>
      </c>
      <c r="F7218" t="s">
        <v>95</v>
      </c>
      <c r="G7218">
        <v>19</v>
      </c>
    </row>
    <row r="7219" spans="1:7" x14ac:dyDescent="0.25">
      <c r="A7219" s="66" t="str">
        <f t="shared" si="112"/>
        <v>2014, West Midlands, 2, 60-69, Uterine</v>
      </c>
      <c r="B7219">
        <v>2014</v>
      </c>
      <c r="C7219" t="s">
        <v>36</v>
      </c>
      <c r="D7219" t="s">
        <v>17</v>
      </c>
      <c r="E7219">
        <v>2</v>
      </c>
      <c r="F7219" t="s">
        <v>97</v>
      </c>
      <c r="G7219">
        <v>25</v>
      </c>
    </row>
    <row r="7220" spans="1:7" x14ac:dyDescent="0.25">
      <c r="A7220" s="66" t="str">
        <f t="shared" si="112"/>
        <v>2014, Yorkshire and The Humber, 2, 60-69, Uterine</v>
      </c>
      <c r="B7220">
        <v>2014</v>
      </c>
      <c r="C7220" t="s">
        <v>36</v>
      </c>
      <c r="D7220" t="s">
        <v>17</v>
      </c>
      <c r="E7220">
        <v>2</v>
      </c>
      <c r="F7220" t="s">
        <v>96</v>
      </c>
      <c r="G7220">
        <v>13</v>
      </c>
    </row>
    <row r="7221" spans="1:7" x14ac:dyDescent="0.25">
      <c r="A7221" s="66" t="str">
        <f t="shared" si="112"/>
        <v>2014, East Midlands, 3, 60-69, Uterine</v>
      </c>
      <c r="B7221">
        <v>2014</v>
      </c>
      <c r="C7221" t="s">
        <v>36</v>
      </c>
      <c r="D7221" t="s">
        <v>17</v>
      </c>
      <c r="E7221">
        <v>3</v>
      </c>
      <c r="F7221" t="s">
        <v>98</v>
      </c>
      <c r="G7221">
        <v>27</v>
      </c>
    </row>
    <row r="7222" spans="1:7" x14ac:dyDescent="0.25">
      <c r="A7222" s="66" t="str">
        <f t="shared" si="112"/>
        <v>2014, East of England, 3, 60-69, Uterine</v>
      </c>
      <c r="B7222">
        <v>2014</v>
      </c>
      <c r="C7222" t="s">
        <v>36</v>
      </c>
      <c r="D7222" t="s">
        <v>17</v>
      </c>
      <c r="E7222">
        <v>3</v>
      </c>
      <c r="F7222" t="s">
        <v>94</v>
      </c>
      <c r="G7222">
        <v>33</v>
      </c>
    </row>
    <row r="7223" spans="1:7" x14ac:dyDescent="0.25">
      <c r="A7223" s="66" t="str">
        <f t="shared" si="112"/>
        <v>2014, London, 3, 60-69, Uterine</v>
      </c>
      <c r="B7223">
        <v>2014</v>
      </c>
      <c r="C7223" t="s">
        <v>36</v>
      </c>
      <c r="D7223" t="s">
        <v>17</v>
      </c>
      <c r="E7223">
        <v>3</v>
      </c>
      <c r="F7223" t="s">
        <v>8</v>
      </c>
      <c r="G7223">
        <v>41</v>
      </c>
    </row>
    <row r="7224" spans="1:7" x14ac:dyDescent="0.25">
      <c r="A7224" s="66" t="str">
        <f t="shared" si="112"/>
        <v>2014, North East, 3, 60-69, Uterine</v>
      </c>
      <c r="B7224">
        <v>2014</v>
      </c>
      <c r="C7224" t="s">
        <v>36</v>
      </c>
      <c r="D7224" t="s">
        <v>17</v>
      </c>
      <c r="E7224">
        <v>3</v>
      </c>
      <c r="F7224" t="s">
        <v>99</v>
      </c>
      <c r="G7224">
        <v>11</v>
      </c>
    </row>
    <row r="7225" spans="1:7" x14ac:dyDescent="0.25">
      <c r="A7225" s="66" t="str">
        <f t="shared" si="112"/>
        <v>2014, North West, 3, 60-69, Uterine</v>
      </c>
      <c r="B7225">
        <v>2014</v>
      </c>
      <c r="C7225" t="s">
        <v>36</v>
      </c>
      <c r="D7225" t="s">
        <v>17</v>
      </c>
      <c r="E7225">
        <v>3</v>
      </c>
      <c r="F7225" t="s">
        <v>92</v>
      </c>
      <c r="G7225">
        <v>39</v>
      </c>
    </row>
    <row r="7226" spans="1:7" x14ac:dyDescent="0.25">
      <c r="A7226" s="66" t="str">
        <f t="shared" si="112"/>
        <v>2014, South East, 3, 60-69, Uterine</v>
      </c>
      <c r="B7226">
        <v>2014</v>
      </c>
      <c r="C7226" t="s">
        <v>36</v>
      </c>
      <c r="D7226" t="s">
        <v>17</v>
      </c>
      <c r="E7226">
        <v>3</v>
      </c>
      <c r="F7226" t="s">
        <v>93</v>
      </c>
      <c r="G7226">
        <v>30</v>
      </c>
    </row>
    <row r="7227" spans="1:7" x14ac:dyDescent="0.25">
      <c r="A7227" s="66" t="str">
        <f t="shared" si="112"/>
        <v>2014, South West, 3, 60-69, Uterine</v>
      </c>
      <c r="B7227">
        <v>2014</v>
      </c>
      <c r="C7227" t="s">
        <v>36</v>
      </c>
      <c r="D7227" t="s">
        <v>17</v>
      </c>
      <c r="E7227">
        <v>3</v>
      </c>
      <c r="F7227" t="s">
        <v>95</v>
      </c>
      <c r="G7227">
        <v>15</v>
      </c>
    </row>
    <row r="7228" spans="1:7" x14ac:dyDescent="0.25">
      <c r="A7228" s="66" t="str">
        <f t="shared" si="112"/>
        <v>2014, West Midlands, 3, 60-69, Uterine</v>
      </c>
      <c r="B7228">
        <v>2014</v>
      </c>
      <c r="C7228" t="s">
        <v>36</v>
      </c>
      <c r="D7228" t="s">
        <v>17</v>
      </c>
      <c r="E7228">
        <v>3</v>
      </c>
      <c r="F7228" t="s">
        <v>97</v>
      </c>
      <c r="G7228">
        <v>24</v>
      </c>
    </row>
    <row r="7229" spans="1:7" x14ac:dyDescent="0.25">
      <c r="A7229" s="66" t="str">
        <f t="shared" si="112"/>
        <v>2014, Yorkshire and The Humber, 3, 60-69, Uterine</v>
      </c>
      <c r="B7229">
        <v>2014</v>
      </c>
      <c r="C7229" t="s">
        <v>36</v>
      </c>
      <c r="D7229" t="s">
        <v>17</v>
      </c>
      <c r="E7229">
        <v>3</v>
      </c>
      <c r="F7229" t="s">
        <v>96</v>
      </c>
      <c r="G7229">
        <v>18</v>
      </c>
    </row>
    <row r="7230" spans="1:7" x14ac:dyDescent="0.25">
      <c r="A7230" s="66" t="str">
        <f t="shared" si="112"/>
        <v>2014, East Midlands, 4, 60-69, Uterine</v>
      </c>
      <c r="B7230">
        <v>2014</v>
      </c>
      <c r="C7230" t="s">
        <v>36</v>
      </c>
      <c r="D7230" t="s">
        <v>17</v>
      </c>
      <c r="E7230">
        <v>4</v>
      </c>
      <c r="F7230" t="s">
        <v>98</v>
      </c>
      <c r="G7230">
        <v>7</v>
      </c>
    </row>
    <row r="7231" spans="1:7" x14ac:dyDescent="0.25">
      <c r="A7231" s="66" t="str">
        <f t="shared" si="112"/>
        <v>2014, East of England, 4, 60-69, Uterine</v>
      </c>
      <c r="B7231">
        <v>2014</v>
      </c>
      <c r="C7231" t="s">
        <v>36</v>
      </c>
      <c r="D7231" t="s">
        <v>17</v>
      </c>
      <c r="E7231">
        <v>4</v>
      </c>
      <c r="F7231" t="s">
        <v>94</v>
      </c>
      <c r="G7231">
        <v>19</v>
      </c>
    </row>
    <row r="7232" spans="1:7" x14ac:dyDescent="0.25">
      <c r="A7232" s="66" t="str">
        <f t="shared" si="112"/>
        <v>2014, London, 4, 60-69, Uterine</v>
      </c>
      <c r="B7232">
        <v>2014</v>
      </c>
      <c r="C7232" t="s">
        <v>36</v>
      </c>
      <c r="D7232" t="s">
        <v>17</v>
      </c>
      <c r="E7232">
        <v>4</v>
      </c>
      <c r="F7232" t="s">
        <v>8</v>
      </c>
      <c r="G7232">
        <v>31</v>
      </c>
    </row>
    <row r="7233" spans="1:7" x14ac:dyDescent="0.25">
      <c r="A7233" s="66" t="str">
        <f t="shared" si="112"/>
        <v>2014, North East, 4, 60-69, Uterine</v>
      </c>
      <c r="B7233">
        <v>2014</v>
      </c>
      <c r="C7233" t="s">
        <v>36</v>
      </c>
      <c r="D7233" t="s">
        <v>17</v>
      </c>
      <c r="E7233">
        <v>4</v>
      </c>
      <c r="F7233" t="s">
        <v>99</v>
      </c>
      <c r="G7233">
        <v>10</v>
      </c>
    </row>
    <row r="7234" spans="1:7" x14ac:dyDescent="0.25">
      <c r="A7234" s="66" t="str">
        <f t="shared" ref="A7234:A7297" si="113">B7234&amp;", "&amp;F7234&amp;", "&amp;E7234&amp;", "&amp;D7234&amp;", "&amp;C7234</f>
        <v>2014, North West, 4, 60-69, Uterine</v>
      </c>
      <c r="B7234">
        <v>2014</v>
      </c>
      <c r="C7234" t="s">
        <v>36</v>
      </c>
      <c r="D7234" t="s">
        <v>17</v>
      </c>
      <c r="E7234">
        <v>4</v>
      </c>
      <c r="F7234" t="s">
        <v>92</v>
      </c>
      <c r="G7234">
        <v>22</v>
      </c>
    </row>
    <row r="7235" spans="1:7" x14ac:dyDescent="0.25">
      <c r="A7235" s="66" t="str">
        <f t="shared" si="113"/>
        <v>2014, South East, 4, 60-69, Uterine</v>
      </c>
      <c r="B7235">
        <v>2014</v>
      </c>
      <c r="C7235" t="s">
        <v>36</v>
      </c>
      <c r="D7235" t="s">
        <v>17</v>
      </c>
      <c r="E7235">
        <v>4</v>
      </c>
      <c r="F7235" t="s">
        <v>93</v>
      </c>
      <c r="G7235">
        <v>15</v>
      </c>
    </row>
    <row r="7236" spans="1:7" x14ac:dyDescent="0.25">
      <c r="A7236" s="66" t="str">
        <f t="shared" si="113"/>
        <v>2014, South West, 4, 60-69, Uterine</v>
      </c>
      <c r="B7236">
        <v>2014</v>
      </c>
      <c r="C7236" t="s">
        <v>36</v>
      </c>
      <c r="D7236" t="s">
        <v>17</v>
      </c>
      <c r="E7236">
        <v>4</v>
      </c>
      <c r="F7236" t="s">
        <v>95</v>
      </c>
      <c r="G7236">
        <v>17</v>
      </c>
    </row>
    <row r="7237" spans="1:7" x14ac:dyDescent="0.25">
      <c r="A7237" s="66" t="str">
        <f t="shared" si="113"/>
        <v>2014, West Midlands, 4, 60-69, Uterine</v>
      </c>
      <c r="B7237">
        <v>2014</v>
      </c>
      <c r="C7237" t="s">
        <v>36</v>
      </c>
      <c r="D7237" t="s">
        <v>17</v>
      </c>
      <c r="E7237">
        <v>4</v>
      </c>
      <c r="F7237" t="s">
        <v>97</v>
      </c>
      <c r="G7237">
        <v>21</v>
      </c>
    </row>
    <row r="7238" spans="1:7" x14ac:dyDescent="0.25">
      <c r="A7238" s="66" t="str">
        <f t="shared" si="113"/>
        <v>2014, Yorkshire and The Humber, 4, 60-69, Uterine</v>
      </c>
      <c r="B7238">
        <v>2014</v>
      </c>
      <c r="C7238" t="s">
        <v>36</v>
      </c>
      <c r="D7238" t="s">
        <v>17</v>
      </c>
      <c r="E7238">
        <v>4</v>
      </c>
      <c r="F7238" t="s">
        <v>96</v>
      </c>
      <c r="G7238">
        <v>17</v>
      </c>
    </row>
    <row r="7239" spans="1:7" x14ac:dyDescent="0.25">
      <c r="A7239" s="66" t="str">
        <f t="shared" si="113"/>
        <v>2014, East Midlands, Unk/Oth, 60-69, Uterine</v>
      </c>
      <c r="B7239">
        <v>2014</v>
      </c>
      <c r="C7239" t="s">
        <v>36</v>
      </c>
      <c r="D7239" t="s">
        <v>17</v>
      </c>
      <c r="E7239" t="s">
        <v>26</v>
      </c>
      <c r="F7239" t="s">
        <v>98</v>
      </c>
      <c r="G7239">
        <v>16</v>
      </c>
    </row>
    <row r="7240" spans="1:7" x14ac:dyDescent="0.25">
      <c r="A7240" s="66" t="str">
        <f t="shared" si="113"/>
        <v>2014, East of England, Unk/Oth, 60-69, Uterine</v>
      </c>
      <c r="B7240">
        <v>2014</v>
      </c>
      <c r="C7240" t="s">
        <v>36</v>
      </c>
      <c r="D7240" t="s">
        <v>17</v>
      </c>
      <c r="E7240" t="s">
        <v>26</v>
      </c>
      <c r="F7240" t="s">
        <v>94</v>
      </c>
      <c r="G7240" t="s">
        <v>116</v>
      </c>
    </row>
    <row r="7241" spans="1:7" x14ac:dyDescent="0.25">
      <c r="A7241" s="66" t="str">
        <f t="shared" si="113"/>
        <v>2014, London, Unk/Oth, 60-69, Uterine</v>
      </c>
      <c r="B7241">
        <v>2014</v>
      </c>
      <c r="C7241" t="s">
        <v>36</v>
      </c>
      <c r="D7241" t="s">
        <v>17</v>
      </c>
      <c r="E7241" t="s">
        <v>26</v>
      </c>
      <c r="F7241" t="s">
        <v>8</v>
      </c>
      <c r="G7241">
        <v>15</v>
      </c>
    </row>
    <row r="7242" spans="1:7" x14ac:dyDescent="0.25">
      <c r="A7242" s="66" t="str">
        <f t="shared" si="113"/>
        <v>2014, North East, Unk/Oth, 60-69, Uterine</v>
      </c>
      <c r="B7242">
        <v>2014</v>
      </c>
      <c r="C7242" t="s">
        <v>36</v>
      </c>
      <c r="D7242" t="s">
        <v>17</v>
      </c>
      <c r="E7242" t="s">
        <v>26</v>
      </c>
      <c r="F7242" t="s">
        <v>99</v>
      </c>
      <c r="G7242" t="s">
        <v>116</v>
      </c>
    </row>
    <row r="7243" spans="1:7" x14ac:dyDescent="0.25">
      <c r="A7243" s="66" t="str">
        <f t="shared" si="113"/>
        <v>2014, North West, Unk/Oth, 60-69, Uterine</v>
      </c>
      <c r="B7243">
        <v>2014</v>
      </c>
      <c r="C7243" t="s">
        <v>36</v>
      </c>
      <c r="D7243" t="s">
        <v>17</v>
      </c>
      <c r="E7243" t="s">
        <v>26</v>
      </c>
      <c r="F7243" t="s">
        <v>92</v>
      </c>
      <c r="G7243">
        <v>21</v>
      </c>
    </row>
    <row r="7244" spans="1:7" x14ac:dyDescent="0.25">
      <c r="A7244" s="66" t="str">
        <f t="shared" si="113"/>
        <v>2014, South East, Unk/Oth, 60-69, Uterine</v>
      </c>
      <c r="B7244">
        <v>2014</v>
      </c>
      <c r="C7244" t="s">
        <v>36</v>
      </c>
      <c r="D7244" t="s">
        <v>17</v>
      </c>
      <c r="E7244" t="s">
        <v>26</v>
      </c>
      <c r="F7244" t="s">
        <v>93</v>
      </c>
      <c r="G7244">
        <v>16</v>
      </c>
    </row>
    <row r="7245" spans="1:7" x14ac:dyDescent="0.25">
      <c r="A7245" s="66" t="str">
        <f t="shared" si="113"/>
        <v>2014, South West, Unk/Oth, 60-69, Uterine</v>
      </c>
      <c r="B7245">
        <v>2014</v>
      </c>
      <c r="C7245" t="s">
        <v>36</v>
      </c>
      <c r="D7245" t="s">
        <v>17</v>
      </c>
      <c r="E7245" t="s">
        <v>26</v>
      </c>
      <c r="F7245" t="s">
        <v>95</v>
      </c>
      <c r="G7245">
        <v>8</v>
      </c>
    </row>
    <row r="7246" spans="1:7" x14ac:dyDescent="0.25">
      <c r="A7246" s="66" t="str">
        <f t="shared" si="113"/>
        <v>2014, West Midlands, Unk/Oth, 60-69, Uterine</v>
      </c>
      <c r="B7246">
        <v>2014</v>
      </c>
      <c r="C7246" t="s">
        <v>36</v>
      </c>
      <c r="D7246" t="s">
        <v>17</v>
      </c>
      <c r="E7246" t="s">
        <v>26</v>
      </c>
      <c r="F7246" t="s">
        <v>97</v>
      </c>
      <c r="G7246">
        <v>12</v>
      </c>
    </row>
    <row r="7247" spans="1:7" x14ac:dyDescent="0.25">
      <c r="A7247" s="66" t="str">
        <f t="shared" si="113"/>
        <v>2014, Yorkshire and The Humber, Unk/Oth, 60-69, Uterine</v>
      </c>
      <c r="B7247">
        <v>2014</v>
      </c>
      <c r="C7247" t="s">
        <v>36</v>
      </c>
      <c r="D7247" t="s">
        <v>17</v>
      </c>
      <c r="E7247" t="s">
        <v>26</v>
      </c>
      <c r="F7247" t="s">
        <v>96</v>
      </c>
      <c r="G7247">
        <v>9</v>
      </c>
    </row>
    <row r="7248" spans="1:7" x14ac:dyDescent="0.25">
      <c r="A7248" s="66" t="str">
        <f t="shared" si="113"/>
        <v>2014, East Midlands, 1, 70-79, Uterine</v>
      </c>
      <c r="B7248">
        <v>2014</v>
      </c>
      <c r="C7248" t="s">
        <v>36</v>
      </c>
      <c r="D7248" t="s">
        <v>18</v>
      </c>
      <c r="E7248">
        <v>1</v>
      </c>
      <c r="F7248" t="s">
        <v>98</v>
      </c>
      <c r="G7248">
        <v>140</v>
      </c>
    </row>
    <row r="7249" spans="1:7" x14ac:dyDescent="0.25">
      <c r="A7249" s="66" t="str">
        <f t="shared" si="113"/>
        <v>2014, East of England, 1, 70-79, Uterine</v>
      </c>
      <c r="B7249">
        <v>2014</v>
      </c>
      <c r="C7249" t="s">
        <v>36</v>
      </c>
      <c r="D7249" t="s">
        <v>18</v>
      </c>
      <c r="E7249">
        <v>1</v>
      </c>
      <c r="F7249" t="s">
        <v>94</v>
      </c>
      <c r="G7249">
        <v>174</v>
      </c>
    </row>
    <row r="7250" spans="1:7" x14ac:dyDescent="0.25">
      <c r="A7250" s="66" t="str">
        <f t="shared" si="113"/>
        <v>2014, London, 1, 70-79, Uterine</v>
      </c>
      <c r="B7250">
        <v>2014</v>
      </c>
      <c r="C7250" t="s">
        <v>36</v>
      </c>
      <c r="D7250" t="s">
        <v>18</v>
      </c>
      <c r="E7250">
        <v>1</v>
      </c>
      <c r="F7250" t="s">
        <v>8</v>
      </c>
      <c r="G7250">
        <v>133</v>
      </c>
    </row>
    <row r="7251" spans="1:7" x14ac:dyDescent="0.25">
      <c r="A7251" s="66" t="str">
        <f t="shared" si="113"/>
        <v>2014, North East, 1, 70-79, Uterine</v>
      </c>
      <c r="B7251">
        <v>2014</v>
      </c>
      <c r="C7251" t="s">
        <v>36</v>
      </c>
      <c r="D7251" t="s">
        <v>18</v>
      </c>
      <c r="E7251">
        <v>1</v>
      </c>
      <c r="F7251" t="s">
        <v>99</v>
      </c>
      <c r="G7251">
        <v>62</v>
      </c>
    </row>
    <row r="7252" spans="1:7" x14ac:dyDescent="0.25">
      <c r="A7252" s="66" t="str">
        <f t="shared" si="113"/>
        <v>2014, North West, 1, 70-79, Uterine</v>
      </c>
      <c r="B7252">
        <v>2014</v>
      </c>
      <c r="C7252" t="s">
        <v>36</v>
      </c>
      <c r="D7252" t="s">
        <v>18</v>
      </c>
      <c r="E7252">
        <v>1</v>
      </c>
      <c r="F7252" t="s">
        <v>92</v>
      </c>
      <c r="G7252">
        <v>187</v>
      </c>
    </row>
    <row r="7253" spans="1:7" x14ac:dyDescent="0.25">
      <c r="A7253" s="66" t="str">
        <f t="shared" si="113"/>
        <v>2014, South East, 1, 70-79, Uterine</v>
      </c>
      <c r="B7253">
        <v>2014</v>
      </c>
      <c r="C7253" t="s">
        <v>36</v>
      </c>
      <c r="D7253" t="s">
        <v>18</v>
      </c>
      <c r="E7253">
        <v>1</v>
      </c>
      <c r="F7253" t="s">
        <v>93</v>
      </c>
      <c r="G7253">
        <v>219</v>
      </c>
    </row>
    <row r="7254" spans="1:7" x14ac:dyDescent="0.25">
      <c r="A7254" s="66" t="str">
        <f t="shared" si="113"/>
        <v>2014, South West, 1, 70-79, Uterine</v>
      </c>
      <c r="B7254">
        <v>2014</v>
      </c>
      <c r="C7254" t="s">
        <v>36</v>
      </c>
      <c r="D7254" t="s">
        <v>18</v>
      </c>
      <c r="E7254">
        <v>1</v>
      </c>
      <c r="F7254" t="s">
        <v>95</v>
      </c>
      <c r="G7254">
        <v>158</v>
      </c>
    </row>
    <row r="7255" spans="1:7" x14ac:dyDescent="0.25">
      <c r="A7255" s="66" t="str">
        <f t="shared" si="113"/>
        <v>2014, West Midlands, 1, 70-79, Uterine</v>
      </c>
      <c r="B7255">
        <v>2014</v>
      </c>
      <c r="C7255" t="s">
        <v>36</v>
      </c>
      <c r="D7255" t="s">
        <v>18</v>
      </c>
      <c r="E7255">
        <v>1</v>
      </c>
      <c r="F7255" t="s">
        <v>97</v>
      </c>
      <c r="G7255">
        <v>158</v>
      </c>
    </row>
    <row r="7256" spans="1:7" x14ac:dyDescent="0.25">
      <c r="A7256" s="66" t="str">
        <f t="shared" si="113"/>
        <v>2014, Yorkshire and The Humber, 1, 70-79, Uterine</v>
      </c>
      <c r="B7256">
        <v>2014</v>
      </c>
      <c r="C7256" t="s">
        <v>36</v>
      </c>
      <c r="D7256" t="s">
        <v>18</v>
      </c>
      <c r="E7256">
        <v>1</v>
      </c>
      <c r="F7256" t="s">
        <v>96</v>
      </c>
      <c r="G7256">
        <v>120</v>
      </c>
    </row>
    <row r="7257" spans="1:7" x14ac:dyDescent="0.25">
      <c r="A7257" s="66" t="str">
        <f t="shared" si="113"/>
        <v>2014, East Midlands, 2, 70-79, Uterine</v>
      </c>
      <c r="B7257">
        <v>2014</v>
      </c>
      <c r="C7257" t="s">
        <v>36</v>
      </c>
      <c r="D7257" t="s">
        <v>18</v>
      </c>
      <c r="E7257">
        <v>2</v>
      </c>
      <c r="F7257" t="s">
        <v>98</v>
      </c>
      <c r="G7257">
        <v>15</v>
      </c>
    </row>
    <row r="7258" spans="1:7" x14ac:dyDescent="0.25">
      <c r="A7258" s="66" t="str">
        <f t="shared" si="113"/>
        <v>2014, East of England, 2, 70-79, Uterine</v>
      </c>
      <c r="B7258">
        <v>2014</v>
      </c>
      <c r="C7258" t="s">
        <v>36</v>
      </c>
      <c r="D7258" t="s">
        <v>18</v>
      </c>
      <c r="E7258">
        <v>2</v>
      </c>
      <c r="F7258" t="s">
        <v>94</v>
      </c>
      <c r="G7258">
        <v>16</v>
      </c>
    </row>
    <row r="7259" spans="1:7" x14ac:dyDescent="0.25">
      <c r="A7259" s="66" t="str">
        <f t="shared" si="113"/>
        <v>2014, London, 2, 70-79, Uterine</v>
      </c>
      <c r="B7259">
        <v>2014</v>
      </c>
      <c r="C7259" t="s">
        <v>36</v>
      </c>
      <c r="D7259" t="s">
        <v>18</v>
      </c>
      <c r="E7259">
        <v>2</v>
      </c>
      <c r="F7259" t="s">
        <v>8</v>
      </c>
      <c r="G7259">
        <v>11</v>
      </c>
    </row>
    <row r="7260" spans="1:7" x14ac:dyDescent="0.25">
      <c r="A7260" s="66" t="str">
        <f t="shared" si="113"/>
        <v>2014, North East, 2, 70-79, Uterine</v>
      </c>
      <c r="B7260">
        <v>2014</v>
      </c>
      <c r="C7260" t="s">
        <v>36</v>
      </c>
      <c r="D7260" t="s">
        <v>18</v>
      </c>
      <c r="E7260">
        <v>2</v>
      </c>
      <c r="F7260" t="s">
        <v>99</v>
      </c>
      <c r="G7260" t="s">
        <v>116</v>
      </c>
    </row>
    <row r="7261" spans="1:7" x14ac:dyDescent="0.25">
      <c r="A7261" s="66" t="str">
        <f t="shared" si="113"/>
        <v>2014, North West, 2, 70-79, Uterine</v>
      </c>
      <c r="B7261">
        <v>2014</v>
      </c>
      <c r="C7261" t="s">
        <v>36</v>
      </c>
      <c r="D7261" t="s">
        <v>18</v>
      </c>
      <c r="E7261">
        <v>2</v>
      </c>
      <c r="F7261" t="s">
        <v>92</v>
      </c>
      <c r="G7261">
        <v>21</v>
      </c>
    </row>
    <row r="7262" spans="1:7" x14ac:dyDescent="0.25">
      <c r="A7262" s="66" t="str">
        <f t="shared" si="113"/>
        <v>2014, South East, 2, 70-79, Uterine</v>
      </c>
      <c r="B7262">
        <v>2014</v>
      </c>
      <c r="C7262" t="s">
        <v>36</v>
      </c>
      <c r="D7262" t="s">
        <v>18</v>
      </c>
      <c r="E7262">
        <v>2</v>
      </c>
      <c r="F7262" t="s">
        <v>93</v>
      </c>
      <c r="G7262">
        <v>28</v>
      </c>
    </row>
    <row r="7263" spans="1:7" x14ac:dyDescent="0.25">
      <c r="A7263" s="66" t="str">
        <f t="shared" si="113"/>
        <v>2014, South West, 2, 70-79, Uterine</v>
      </c>
      <c r="B7263">
        <v>2014</v>
      </c>
      <c r="C7263" t="s">
        <v>36</v>
      </c>
      <c r="D7263" t="s">
        <v>18</v>
      </c>
      <c r="E7263">
        <v>2</v>
      </c>
      <c r="F7263" t="s">
        <v>95</v>
      </c>
      <c r="G7263">
        <v>18</v>
      </c>
    </row>
    <row r="7264" spans="1:7" x14ac:dyDescent="0.25">
      <c r="A7264" s="66" t="str">
        <f t="shared" si="113"/>
        <v>2014, West Midlands, 2, 70-79, Uterine</v>
      </c>
      <c r="B7264">
        <v>2014</v>
      </c>
      <c r="C7264" t="s">
        <v>36</v>
      </c>
      <c r="D7264" t="s">
        <v>18</v>
      </c>
      <c r="E7264">
        <v>2</v>
      </c>
      <c r="F7264" t="s">
        <v>97</v>
      </c>
      <c r="G7264">
        <v>18</v>
      </c>
    </row>
    <row r="7265" spans="1:7" x14ac:dyDescent="0.25">
      <c r="A7265" s="66" t="str">
        <f t="shared" si="113"/>
        <v>2014, Yorkshire and The Humber, 2, 70-79, Uterine</v>
      </c>
      <c r="B7265">
        <v>2014</v>
      </c>
      <c r="C7265" t="s">
        <v>36</v>
      </c>
      <c r="D7265" t="s">
        <v>18</v>
      </c>
      <c r="E7265">
        <v>2</v>
      </c>
      <c r="F7265" t="s">
        <v>96</v>
      </c>
      <c r="G7265">
        <v>21</v>
      </c>
    </row>
    <row r="7266" spans="1:7" x14ac:dyDescent="0.25">
      <c r="A7266" s="66" t="str">
        <f t="shared" si="113"/>
        <v>2014, East Midlands, 3, 70-79, Uterine</v>
      </c>
      <c r="B7266">
        <v>2014</v>
      </c>
      <c r="C7266" t="s">
        <v>36</v>
      </c>
      <c r="D7266" t="s">
        <v>18</v>
      </c>
      <c r="E7266">
        <v>3</v>
      </c>
      <c r="F7266" t="s">
        <v>98</v>
      </c>
      <c r="G7266">
        <v>27</v>
      </c>
    </row>
    <row r="7267" spans="1:7" x14ac:dyDescent="0.25">
      <c r="A7267" s="66" t="str">
        <f t="shared" si="113"/>
        <v>2014, East of England, 3, 70-79, Uterine</v>
      </c>
      <c r="B7267">
        <v>2014</v>
      </c>
      <c r="C7267" t="s">
        <v>36</v>
      </c>
      <c r="D7267" t="s">
        <v>18</v>
      </c>
      <c r="E7267">
        <v>3</v>
      </c>
      <c r="F7267" t="s">
        <v>94</v>
      </c>
      <c r="G7267">
        <v>34</v>
      </c>
    </row>
    <row r="7268" spans="1:7" x14ac:dyDescent="0.25">
      <c r="A7268" s="66" t="str">
        <f t="shared" si="113"/>
        <v>2014, London, 3, 70-79, Uterine</v>
      </c>
      <c r="B7268">
        <v>2014</v>
      </c>
      <c r="C7268" t="s">
        <v>36</v>
      </c>
      <c r="D7268" t="s">
        <v>18</v>
      </c>
      <c r="E7268">
        <v>3</v>
      </c>
      <c r="F7268" t="s">
        <v>8</v>
      </c>
      <c r="G7268">
        <v>32</v>
      </c>
    </row>
    <row r="7269" spans="1:7" x14ac:dyDescent="0.25">
      <c r="A7269" s="66" t="str">
        <f t="shared" si="113"/>
        <v>2014, North East, 3, 70-79, Uterine</v>
      </c>
      <c r="B7269">
        <v>2014</v>
      </c>
      <c r="C7269" t="s">
        <v>36</v>
      </c>
      <c r="D7269" t="s">
        <v>18</v>
      </c>
      <c r="E7269">
        <v>3</v>
      </c>
      <c r="F7269" t="s">
        <v>99</v>
      </c>
      <c r="G7269">
        <v>7</v>
      </c>
    </row>
    <row r="7270" spans="1:7" x14ac:dyDescent="0.25">
      <c r="A7270" s="66" t="str">
        <f t="shared" si="113"/>
        <v>2014, North West, 3, 70-79, Uterine</v>
      </c>
      <c r="B7270">
        <v>2014</v>
      </c>
      <c r="C7270" t="s">
        <v>36</v>
      </c>
      <c r="D7270" t="s">
        <v>18</v>
      </c>
      <c r="E7270">
        <v>3</v>
      </c>
      <c r="F7270" t="s">
        <v>92</v>
      </c>
      <c r="G7270">
        <v>31</v>
      </c>
    </row>
    <row r="7271" spans="1:7" x14ac:dyDescent="0.25">
      <c r="A7271" s="66" t="str">
        <f t="shared" si="113"/>
        <v>2014, South East, 3, 70-79, Uterine</v>
      </c>
      <c r="B7271">
        <v>2014</v>
      </c>
      <c r="C7271" t="s">
        <v>36</v>
      </c>
      <c r="D7271" t="s">
        <v>18</v>
      </c>
      <c r="E7271">
        <v>3</v>
      </c>
      <c r="F7271" t="s">
        <v>93</v>
      </c>
      <c r="G7271">
        <v>42</v>
      </c>
    </row>
    <row r="7272" spans="1:7" x14ac:dyDescent="0.25">
      <c r="A7272" s="66" t="str">
        <f t="shared" si="113"/>
        <v>2014, South West, 3, 70-79, Uterine</v>
      </c>
      <c r="B7272">
        <v>2014</v>
      </c>
      <c r="C7272" t="s">
        <v>36</v>
      </c>
      <c r="D7272" t="s">
        <v>18</v>
      </c>
      <c r="E7272">
        <v>3</v>
      </c>
      <c r="F7272" t="s">
        <v>95</v>
      </c>
      <c r="G7272">
        <v>23</v>
      </c>
    </row>
    <row r="7273" spans="1:7" x14ac:dyDescent="0.25">
      <c r="A7273" s="66" t="str">
        <f t="shared" si="113"/>
        <v>2014, West Midlands, 3, 70-79, Uterine</v>
      </c>
      <c r="B7273">
        <v>2014</v>
      </c>
      <c r="C7273" t="s">
        <v>36</v>
      </c>
      <c r="D7273" t="s">
        <v>18</v>
      </c>
      <c r="E7273">
        <v>3</v>
      </c>
      <c r="F7273" t="s">
        <v>97</v>
      </c>
      <c r="G7273">
        <v>25</v>
      </c>
    </row>
    <row r="7274" spans="1:7" x14ac:dyDescent="0.25">
      <c r="A7274" s="66" t="str">
        <f t="shared" si="113"/>
        <v>2014, Yorkshire and The Humber, 3, 70-79, Uterine</v>
      </c>
      <c r="B7274">
        <v>2014</v>
      </c>
      <c r="C7274" t="s">
        <v>36</v>
      </c>
      <c r="D7274" t="s">
        <v>18</v>
      </c>
      <c r="E7274">
        <v>3</v>
      </c>
      <c r="F7274" t="s">
        <v>96</v>
      </c>
      <c r="G7274">
        <v>16</v>
      </c>
    </row>
    <row r="7275" spans="1:7" x14ac:dyDescent="0.25">
      <c r="A7275" s="66" t="str">
        <f t="shared" si="113"/>
        <v>2014, East Midlands, 4, 70-79, Uterine</v>
      </c>
      <c r="B7275">
        <v>2014</v>
      </c>
      <c r="C7275" t="s">
        <v>36</v>
      </c>
      <c r="D7275" t="s">
        <v>18</v>
      </c>
      <c r="E7275">
        <v>4</v>
      </c>
      <c r="F7275" t="s">
        <v>98</v>
      </c>
      <c r="G7275">
        <v>12</v>
      </c>
    </row>
    <row r="7276" spans="1:7" x14ac:dyDescent="0.25">
      <c r="A7276" s="66" t="str">
        <f t="shared" si="113"/>
        <v>2014, East of England, 4, 70-79, Uterine</v>
      </c>
      <c r="B7276">
        <v>2014</v>
      </c>
      <c r="C7276" t="s">
        <v>36</v>
      </c>
      <c r="D7276" t="s">
        <v>18</v>
      </c>
      <c r="E7276">
        <v>4</v>
      </c>
      <c r="F7276" t="s">
        <v>94</v>
      </c>
      <c r="G7276">
        <v>18</v>
      </c>
    </row>
    <row r="7277" spans="1:7" x14ac:dyDescent="0.25">
      <c r="A7277" s="66" t="str">
        <f t="shared" si="113"/>
        <v>2014, London, 4, 70-79, Uterine</v>
      </c>
      <c r="B7277">
        <v>2014</v>
      </c>
      <c r="C7277" t="s">
        <v>36</v>
      </c>
      <c r="D7277" t="s">
        <v>18</v>
      </c>
      <c r="E7277">
        <v>4</v>
      </c>
      <c r="F7277" t="s">
        <v>8</v>
      </c>
      <c r="G7277">
        <v>18</v>
      </c>
    </row>
    <row r="7278" spans="1:7" x14ac:dyDescent="0.25">
      <c r="A7278" s="66" t="str">
        <f t="shared" si="113"/>
        <v>2014, North East, 4, 70-79, Uterine</v>
      </c>
      <c r="B7278">
        <v>2014</v>
      </c>
      <c r="C7278" t="s">
        <v>36</v>
      </c>
      <c r="D7278" t="s">
        <v>18</v>
      </c>
      <c r="E7278">
        <v>4</v>
      </c>
      <c r="F7278" t="s">
        <v>99</v>
      </c>
      <c r="G7278">
        <v>5</v>
      </c>
    </row>
    <row r="7279" spans="1:7" x14ac:dyDescent="0.25">
      <c r="A7279" s="66" t="str">
        <f t="shared" si="113"/>
        <v>2014, North West, 4, 70-79, Uterine</v>
      </c>
      <c r="B7279">
        <v>2014</v>
      </c>
      <c r="C7279" t="s">
        <v>36</v>
      </c>
      <c r="D7279" t="s">
        <v>18</v>
      </c>
      <c r="E7279">
        <v>4</v>
      </c>
      <c r="F7279" t="s">
        <v>92</v>
      </c>
      <c r="G7279">
        <v>17</v>
      </c>
    </row>
    <row r="7280" spans="1:7" x14ac:dyDescent="0.25">
      <c r="A7280" s="66" t="str">
        <f t="shared" si="113"/>
        <v>2014, South East, 4, 70-79, Uterine</v>
      </c>
      <c r="B7280">
        <v>2014</v>
      </c>
      <c r="C7280" t="s">
        <v>36</v>
      </c>
      <c r="D7280" t="s">
        <v>18</v>
      </c>
      <c r="E7280">
        <v>4</v>
      </c>
      <c r="F7280" t="s">
        <v>93</v>
      </c>
      <c r="G7280">
        <v>30</v>
      </c>
    </row>
    <row r="7281" spans="1:7" x14ac:dyDescent="0.25">
      <c r="A7281" s="66" t="str">
        <f t="shared" si="113"/>
        <v>2014, South West, 4, 70-79, Uterine</v>
      </c>
      <c r="B7281">
        <v>2014</v>
      </c>
      <c r="C7281" t="s">
        <v>36</v>
      </c>
      <c r="D7281" t="s">
        <v>18</v>
      </c>
      <c r="E7281">
        <v>4</v>
      </c>
      <c r="F7281" t="s">
        <v>95</v>
      </c>
      <c r="G7281">
        <v>16</v>
      </c>
    </row>
    <row r="7282" spans="1:7" x14ac:dyDescent="0.25">
      <c r="A7282" s="66" t="str">
        <f t="shared" si="113"/>
        <v>2014, West Midlands, 4, 70-79, Uterine</v>
      </c>
      <c r="B7282">
        <v>2014</v>
      </c>
      <c r="C7282" t="s">
        <v>36</v>
      </c>
      <c r="D7282" t="s">
        <v>18</v>
      </c>
      <c r="E7282">
        <v>4</v>
      </c>
      <c r="F7282" t="s">
        <v>97</v>
      </c>
      <c r="G7282">
        <v>10</v>
      </c>
    </row>
    <row r="7283" spans="1:7" x14ac:dyDescent="0.25">
      <c r="A7283" s="66" t="str">
        <f t="shared" si="113"/>
        <v>2014, Yorkshire and The Humber, 4, 70-79, Uterine</v>
      </c>
      <c r="B7283">
        <v>2014</v>
      </c>
      <c r="C7283" t="s">
        <v>36</v>
      </c>
      <c r="D7283" t="s">
        <v>18</v>
      </c>
      <c r="E7283">
        <v>4</v>
      </c>
      <c r="F7283" t="s">
        <v>96</v>
      </c>
      <c r="G7283">
        <v>15</v>
      </c>
    </row>
    <row r="7284" spans="1:7" x14ac:dyDescent="0.25">
      <c r="A7284" s="66" t="str">
        <f t="shared" si="113"/>
        <v>2014, East Midlands, Unk/Oth, 70-79, Uterine</v>
      </c>
      <c r="B7284">
        <v>2014</v>
      </c>
      <c r="C7284" t="s">
        <v>36</v>
      </c>
      <c r="D7284" t="s">
        <v>18</v>
      </c>
      <c r="E7284" t="s">
        <v>26</v>
      </c>
      <c r="F7284" t="s">
        <v>98</v>
      </c>
      <c r="G7284">
        <v>15</v>
      </c>
    </row>
    <row r="7285" spans="1:7" x14ac:dyDescent="0.25">
      <c r="A7285" s="66" t="str">
        <f t="shared" si="113"/>
        <v>2014, East of England, Unk/Oth, 70-79, Uterine</v>
      </c>
      <c r="B7285">
        <v>2014</v>
      </c>
      <c r="C7285" t="s">
        <v>36</v>
      </c>
      <c r="D7285" t="s">
        <v>18</v>
      </c>
      <c r="E7285" t="s">
        <v>26</v>
      </c>
      <c r="F7285" t="s">
        <v>94</v>
      </c>
      <c r="G7285">
        <v>9</v>
      </c>
    </row>
    <row r="7286" spans="1:7" x14ac:dyDescent="0.25">
      <c r="A7286" s="66" t="str">
        <f t="shared" si="113"/>
        <v>2014, London, Unk/Oth, 70-79, Uterine</v>
      </c>
      <c r="B7286">
        <v>2014</v>
      </c>
      <c r="C7286" t="s">
        <v>36</v>
      </c>
      <c r="D7286" t="s">
        <v>18</v>
      </c>
      <c r="E7286" t="s">
        <v>26</v>
      </c>
      <c r="F7286" t="s">
        <v>8</v>
      </c>
      <c r="G7286">
        <v>11</v>
      </c>
    </row>
    <row r="7287" spans="1:7" x14ac:dyDescent="0.25">
      <c r="A7287" s="66" t="str">
        <f t="shared" si="113"/>
        <v>2014, North East, Unk/Oth, 70-79, Uterine</v>
      </c>
      <c r="B7287">
        <v>2014</v>
      </c>
      <c r="C7287" t="s">
        <v>36</v>
      </c>
      <c r="D7287" t="s">
        <v>18</v>
      </c>
      <c r="E7287" t="s">
        <v>26</v>
      </c>
      <c r="F7287" t="s">
        <v>99</v>
      </c>
      <c r="G7287" t="s">
        <v>116</v>
      </c>
    </row>
    <row r="7288" spans="1:7" x14ac:dyDescent="0.25">
      <c r="A7288" s="66" t="str">
        <f t="shared" si="113"/>
        <v>2014, North West, Unk/Oth, 70-79, Uterine</v>
      </c>
      <c r="B7288">
        <v>2014</v>
      </c>
      <c r="C7288" t="s">
        <v>36</v>
      </c>
      <c r="D7288" t="s">
        <v>18</v>
      </c>
      <c r="E7288" t="s">
        <v>26</v>
      </c>
      <c r="F7288" t="s">
        <v>92</v>
      </c>
      <c r="G7288">
        <v>18</v>
      </c>
    </row>
    <row r="7289" spans="1:7" x14ac:dyDescent="0.25">
      <c r="A7289" s="66" t="str">
        <f t="shared" si="113"/>
        <v>2014, South East, Unk/Oth, 70-79, Uterine</v>
      </c>
      <c r="B7289">
        <v>2014</v>
      </c>
      <c r="C7289" t="s">
        <v>36</v>
      </c>
      <c r="D7289" t="s">
        <v>18</v>
      </c>
      <c r="E7289" t="s">
        <v>26</v>
      </c>
      <c r="F7289" t="s">
        <v>93</v>
      </c>
      <c r="G7289">
        <v>18</v>
      </c>
    </row>
    <row r="7290" spans="1:7" x14ac:dyDescent="0.25">
      <c r="A7290" s="66" t="str">
        <f t="shared" si="113"/>
        <v>2014, South West, Unk/Oth, 70-79, Uterine</v>
      </c>
      <c r="B7290">
        <v>2014</v>
      </c>
      <c r="C7290" t="s">
        <v>36</v>
      </c>
      <c r="D7290" t="s">
        <v>18</v>
      </c>
      <c r="E7290" t="s">
        <v>26</v>
      </c>
      <c r="F7290" t="s">
        <v>95</v>
      </c>
      <c r="G7290">
        <v>15</v>
      </c>
    </row>
    <row r="7291" spans="1:7" x14ac:dyDescent="0.25">
      <c r="A7291" s="66" t="str">
        <f t="shared" si="113"/>
        <v>2014, West Midlands, Unk/Oth, 70-79, Uterine</v>
      </c>
      <c r="B7291">
        <v>2014</v>
      </c>
      <c r="C7291" t="s">
        <v>36</v>
      </c>
      <c r="D7291" t="s">
        <v>18</v>
      </c>
      <c r="E7291" t="s">
        <v>26</v>
      </c>
      <c r="F7291" t="s">
        <v>97</v>
      </c>
      <c r="G7291">
        <v>11</v>
      </c>
    </row>
    <row r="7292" spans="1:7" x14ac:dyDescent="0.25">
      <c r="A7292" s="66" t="str">
        <f t="shared" si="113"/>
        <v>2014, Yorkshire and The Humber, Unk/Oth, 70-79, Uterine</v>
      </c>
      <c r="B7292">
        <v>2014</v>
      </c>
      <c r="C7292" t="s">
        <v>36</v>
      </c>
      <c r="D7292" t="s">
        <v>18</v>
      </c>
      <c r="E7292" t="s">
        <v>26</v>
      </c>
      <c r="F7292" t="s">
        <v>96</v>
      </c>
      <c r="G7292">
        <v>8</v>
      </c>
    </row>
    <row r="7293" spans="1:7" x14ac:dyDescent="0.25">
      <c r="A7293" s="66" t="str">
        <f t="shared" si="113"/>
        <v>2014, East Midlands, 1, 80+, Uterine</v>
      </c>
      <c r="B7293">
        <v>2014</v>
      </c>
      <c r="C7293" t="s">
        <v>36</v>
      </c>
      <c r="D7293" t="s">
        <v>19</v>
      </c>
      <c r="E7293">
        <v>1</v>
      </c>
      <c r="F7293" t="s">
        <v>98</v>
      </c>
      <c r="G7293">
        <v>50</v>
      </c>
    </row>
    <row r="7294" spans="1:7" x14ac:dyDescent="0.25">
      <c r="A7294" s="66" t="str">
        <f t="shared" si="113"/>
        <v>2014, East of England, 1, 80+, Uterine</v>
      </c>
      <c r="B7294">
        <v>2014</v>
      </c>
      <c r="C7294" t="s">
        <v>36</v>
      </c>
      <c r="D7294" t="s">
        <v>19</v>
      </c>
      <c r="E7294">
        <v>1</v>
      </c>
      <c r="F7294" t="s">
        <v>94</v>
      </c>
      <c r="G7294">
        <v>75</v>
      </c>
    </row>
    <row r="7295" spans="1:7" x14ac:dyDescent="0.25">
      <c r="A7295" s="66" t="str">
        <f t="shared" si="113"/>
        <v>2014, London, 1, 80+, Uterine</v>
      </c>
      <c r="B7295">
        <v>2014</v>
      </c>
      <c r="C7295" t="s">
        <v>36</v>
      </c>
      <c r="D7295" t="s">
        <v>19</v>
      </c>
      <c r="E7295">
        <v>1</v>
      </c>
      <c r="F7295" t="s">
        <v>8</v>
      </c>
      <c r="G7295">
        <v>56</v>
      </c>
    </row>
    <row r="7296" spans="1:7" x14ac:dyDescent="0.25">
      <c r="A7296" s="66" t="str">
        <f t="shared" si="113"/>
        <v>2014, North East, 1, 80+, Uterine</v>
      </c>
      <c r="B7296">
        <v>2014</v>
      </c>
      <c r="C7296" t="s">
        <v>36</v>
      </c>
      <c r="D7296" t="s">
        <v>19</v>
      </c>
      <c r="E7296">
        <v>1</v>
      </c>
      <c r="F7296" t="s">
        <v>99</v>
      </c>
      <c r="G7296">
        <v>19</v>
      </c>
    </row>
    <row r="7297" spans="1:7" x14ac:dyDescent="0.25">
      <c r="A7297" s="66" t="str">
        <f t="shared" si="113"/>
        <v>2014, North West, 1, 80+, Uterine</v>
      </c>
      <c r="B7297">
        <v>2014</v>
      </c>
      <c r="C7297" t="s">
        <v>36</v>
      </c>
      <c r="D7297" t="s">
        <v>19</v>
      </c>
      <c r="E7297">
        <v>1</v>
      </c>
      <c r="F7297" t="s">
        <v>92</v>
      </c>
      <c r="G7297">
        <v>69</v>
      </c>
    </row>
    <row r="7298" spans="1:7" x14ac:dyDescent="0.25">
      <c r="A7298" s="66" t="str">
        <f t="shared" ref="A7298:A7337" si="114">B7298&amp;", "&amp;F7298&amp;", "&amp;E7298&amp;", "&amp;D7298&amp;", "&amp;C7298</f>
        <v>2014, South East, 1, 80+, Uterine</v>
      </c>
      <c r="B7298">
        <v>2014</v>
      </c>
      <c r="C7298" t="s">
        <v>36</v>
      </c>
      <c r="D7298" t="s">
        <v>19</v>
      </c>
      <c r="E7298">
        <v>1</v>
      </c>
      <c r="F7298" t="s">
        <v>93</v>
      </c>
      <c r="G7298">
        <v>78</v>
      </c>
    </row>
    <row r="7299" spans="1:7" x14ac:dyDescent="0.25">
      <c r="A7299" s="66" t="str">
        <f t="shared" si="114"/>
        <v>2014, South West, 1, 80+, Uterine</v>
      </c>
      <c r="B7299">
        <v>2014</v>
      </c>
      <c r="C7299" t="s">
        <v>36</v>
      </c>
      <c r="D7299" t="s">
        <v>19</v>
      </c>
      <c r="E7299">
        <v>1</v>
      </c>
      <c r="F7299" t="s">
        <v>95</v>
      </c>
      <c r="G7299">
        <v>82</v>
      </c>
    </row>
    <row r="7300" spans="1:7" x14ac:dyDescent="0.25">
      <c r="A7300" s="66" t="str">
        <f t="shared" si="114"/>
        <v>2014, West Midlands, 1, 80+, Uterine</v>
      </c>
      <c r="B7300">
        <v>2014</v>
      </c>
      <c r="C7300" t="s">
        <v>36</v>
      </c>
      <c r="D7300" t="s">
        <v>19</v>
      </c>
      <c r="E7300">
        <v>1</v>
      </c>
      <c r="F7300" t="s">
        <v>97</v>
      </c>
      <c r="G7300">
        <v>54</v>
      </c>
    </row>
    <row r="7301" spans="1:7" x14ac:dyDescent="0.25">
      <c r="A7301" s="66" t="str">
        <f t="shared" si="114"/>
        <v>2014, Yorkshire and The Humber, 1, 80+, Uterine</v>
      </c>
      <c r="B7301">
        <v>2014</v>
      </c>
      <c r="C7301" t="s">
        <v>36</v>
      </c>
      <c r="D7301" t="s">
        <v>19</v>
      </c>
      <c r="E7301">
        <v>1</v>
      </c>
      <c r="F7301" t="s">
        <v>96</v>
      </c>
      <c r="G7301">
        <v>45</v>
      </c>
    </row>
    <row r="7302" spans="1:7" x14ac:dyDescent="0.25">
      <c r="A7302" s="66" t="str">
        <f t="shared" si="114"/>
        <v>2014, East Midlands, 2, 80+, Uterine</v>
      </c>
      <c r="B7302">
        <v>2014</v>
      </c>
      <c r="C7302" t="s">
        <v>36</v>
      </c>
      <c r="D7302" t="s">
        <v>19</v>
      </c>
      <c r="E7302">
        <v>2</v>
      </c>
      <c r="F7302" t="s">
        <v>98</v>
      </c>
      <c r="G7302">
        <v>5</v>
      </c>
    </row>
    <row r="7303" spans="1:7" x14ac:dyDescent="0.25">
      <c r="A7303" s="66" t="str">
        <f t="shared" si="114"/>
        <v>2014, East of England, 2, 80+, Uterine</v>
      </c>
      <c r="B7303">
        <v>2014</v>
      </c>
      <c r="C7303" t="s">
        <v>36</v>
      </c>
      <c r="D7303" t="s">
        <v>19</v>
      </c>
      <c r="E7303">
        <v>2</v>
      </c>
      <c r="F7303" t="s">
        <v>94</v>
      </c>
      <c r="G7303">
        <v>11</v>
      </c>
    </row>
    <row r="7304" spans="1:7" x14ac:dyDescent="0.25">
      <c r="A7304" s="66" t="str">
        <f t="shared" si="114"/>
        <v>2014, London, 2, 80+, Uterine</v>
      </c>
      <c r="B7304">
        <v>2014</v>
      </c>
      <c r="C7304" t="s">
        <v>36</v>
      </c>
      <c r="D7304" t="s">
        <v>19</v>
      </c>
      <c r="E7304">
        <v>2</v>
      </c>
      <c r="F7304" t="s">
        <v>8</v>
      </c>
      <c r="G7304">
        <v>6</v>
      </c>
    </row>
    <row r="7305" spans="1:7" x14ac:dyDescent="0.25">
      <c r="A7305" s="66" t="str">
        <f t="shared" si="114"/>
        <v>2014, North East, 2, 80+, Uterine</v>
      </c>
      <c r="B7305">
        <v>2014</v>
      </c>
      <c r="C7305" t="s">
        <v>36</v>
      </c>
      <c r="D7305" t="s">
        <v>19</v>
      </c>
      <c r="E7305">
        <v>2</v>
      </c>
      <c r="F7305" t="s">
        <v>99</v>
      </c>
      <c r="G7305" t="s">
        <v>116</v>
      </c>
    </row>
    <row r="7306" spans="1:7" x14ac:dyDescent="0.25">
      <c r="A7306" s="66" t="str">
        <f t="shared" si="114"/>
        <v>2014, North West, 2, 80+, Uterine</v>
      </c>
      <c r="B7306">
        <v>2014</v>
      </c>
      <c r="C7306" t="s">
        <v>36</v>
      </c>
      <c r="D7306" t="s">
        <v>19</v>
      </c>
      <c r="E7306">
        <v>2</v>
      </c>
      <c r="F7306" t="s">
        <v>92</v>
      </c>
      <c r="G7306">
        <v>11</v>
      </c>
    </row>
    <row r="7307" spans="1:7" x14ac:dyDescent="0.25">
      <c r="A7307" s="66" t="str">
        <f t="shared" si="114"/>
        <v>2014, South East, 2, 80+, Uterine</v>
      </c>
      <c r="B7307">
        <v>2014</v>
      </c>
      <c r="C7307" t="s">
        <v>36</v>
      </c>
      <c r="D7307" t="s">
        <v>19</v>
      </c>
      <c r="E7307">
        <v>2</v>
      </c>
      <c r="F7307" t="s">
        <v>93</v>
      </c>
      <c r="G7307">
        <v>16</v>
      </c>
    </row>
    <row r="7308" spans="1:7" x14ac:dyDescent="0.25">
      <c r="A7308" s="66" t="str">
        <f t="shared" si="114"/>
        <v>2014, South West, 2, 80+, Uterine</v>
      </c>
      <c r="B7308">
        <v>2014</v>
      </c>
      <c r="C7308" t="s">
        <v>36</v>
      </c>
      <c r="D7308" t="s">
        <v>19</v>
      </c>
      <c r="E7308">
        <v>2</v>
      </c>
      <c r="F7308" t="s">
        <v>95</v>
      </c>
      <c r="G7308">
        <v>12</v>
      </c>
    </row>
    <row r="7309" spans="1:7" x14ac:dyDescent="0.25">
      <c r="A7309" s="66" t="str">
        <f t="shared" si="114"/>
        <v>2014, West Midlands, 2, 80+, Uterine</v>
      </c>
      <c r="B7309">
        <v>2014</v>
      </c>
      <c r="C7309" t="s">
        <v>36</v>
      </c>
      <c r="D7309" t="s">
        <v>19</v>
      </c>
      <c r="E7309">
        <v>2</v>
      </c>
      <c r="F7309" t="s">
        <v>97</v>
      </c>
      <c r="G7309">
        <v>8</v>
      </c>
    </row>
    <row r="7310" spans="1:7" x14ac:dyDescent="0.25">
      <c r="A7310" s="66" t="str">
        <f t="shared" si="114"/>
        <v>2014, Yorkshire and The Humber, 2, 80+, Uterine</v>
      </c>
      <c r="B7310">
        <v>2014</v>
      </c>
      <c r="C7310" t="s">
        <v>36</v>
      </c>
      <c r="D7310" t="s">
        <v>19</v>
      </c>
      <c r="E7310">
        <v>2</v>
      </c>
      <c r="F7310" t="s">
        <v>96</v>
      </c>
      <c r="G7310">
        <v>7</v>
      </c>
    </row>
    <row r="7311" spans="1:7" x14ac:dyDescent="0.25">
      <c r="A7311" s="66" t="str">
        <f t="shared" si="114"/>
        <v>2014, East Midlands, 3, 80+, Uterine</v>
      </c>
      <c r="B7311">
        <v>2014</v>
      </c>
      <c r="C7311" t="s">
        <v>36</v>
      </c>
      <c r="D7311" t="s">
        <v>19</v>
      </c>
      <c r="E7311">
        <v>3</v>
      </c>
      <c r="F7311" t="s">
        <v>98</v>
      </c>
      <c r="G7311">
        <v>8</v>
      </c>
    </row>
    <row r="7312" spans="1:7" x14ac:dyDescent="0.25">
      <c r="A7312" s="66" t="str">
        <f t="shared" si="114"/>
        <v>2014, East of England, 3, 80+, Uterine</v>
      </c>
      <c r="B7312">
        <v>2014</v>
      </c>
      <c r="C7312" t="s">
        <v>36</v>
      </c>
      <c r="D7312" t="s">
        <v>19</v>
      </c>
      <c r="E7312">
        <v>3</v>
      </c>
      <c r="F7312" t="s">
        <v>94</v>
      </c>
      <c r="G7312">
        <v>19</v>
      </c>
    </row>
    <row r="7313" spans="1:7" x14ac:dyDescent="0.25">
      <c r="A7313" s="66" t="str">
        <f t="shared" si="114"/>
        <v>2014, London, 3, 80+, Uterine</v>
      </c>
      <c r="B7313">
        <v>2014</v>
      </c>
      <c r="C7313" t="s">
        <v>36</v>
      </c>
      <c r="D7313" t="s">
        <v>19</v>
      </c>
      <c r="E7313">
        <v>3</v>
      </c>
      <c r="F7313" t="s">
        <v>8</v>
      </c>
      <c r="G7313">
        <v>18</v>
      </c>
    </row>
    <row r="7314" spans="1:7" x14ac:dyDescent="0.25">
      <c r="A7314" s="66" t="str">
        <f t="shared" si="114"/>
        <v>2014, North East, 3, 80+, Uterine</v>
      </c>
      <c r="B7314">
        <v>2014</v>
      </c>
      <c r="C7314" t="s">
        <v>36</v>
      </c>
      <c r="D7314" t="s">
        <v>19</v>
      </c>
      <c r="E7314">
        <v>3</v>
      </c>
      <c r="F7314" t="s">
        <v>99</v>
      </c>
      <c r="G7314">
        <v>6</v>
      </c>
    </row>
    <row r="7315" spans="1:7" x14ac:dyDescent="0.25">
      <c r="A7315" s="66" t="str">
        <f t="shared" si="114"/>
        <v>2014, North West, 3, 80+, Uterine</v>
      </c>
      <c r="B7315">
        <v>2014</v>
      </c>
      <c r="C7315" t="s">
        <v>36</v>
      </c>
      <c r="D7315" t="s">
        <v>19</v>
      </c>
      <c r="E7315">
        <v>3</v>
      </c>
      <c r="F7315" t="s">
        <v>92</v>
      </c>
      <c r="G7315">
        <v>18</v>
      </c>
    </row>
    <row r="7316" spans="1:7" x14ac:dyDescent="0.25">
      <c r="A7316" s="66" t="str">
        <f t="shared" si="114"/>
        <v>2014, South East, 3, 80+, Uterine</v>
      </c>
      <c r="B7316">
        <v>2014</v>
      </c>
      <c r="C7316" t="s">
        <v>36</v>
      </c>
      <c r="D7316" t="s">
        <v>19</v>
      </c>
      <c r="E7316">
        <v>3</v>
      </c>
      <c r="F7316" t="s">
        <v>93</v>
      </c>
      <c r="G7316">
        <v>27</v>
      </c>
    </row>
    <row r="7317" spans="1:7" x14ac:dyDescent="0.25">
      <c r="A7317" s="66" t="str">
        <f t="shared" si="114"/>
        <v>2014, South West, 3, 80+, Uterine</v>
      </c>
      <c r="B7317">
        <v>2014</v>
      </c>
      <c r="C7317" t="s">
        <v>36</v>
      </c>
      <c r="D7317" t="s">
        <v>19</v>
      </c>
      <c r="E7317">
        <v>3</v>
      </c>
      <c r="F7317" t="s">
        <v>95</v>
      </c>
      <c r="G7317">
        <v>17</v>
      </c>
    </row>
    <row r="7318" spans="1:7" x14ac:dyDescent="0.25">
      <c r="A7318" s="66" t="str">
        <f t="shared" si="114"/>
        <v>2014, West Midlands, 3, 80+, Uterine</v>
      </c>
      <c r="B7318">
        <v>2014</v>
      </c>
      <c r="C7318" t="s">
        <v>36</v>
      </c>
      <c r="D7318" t="s">
        <v>19</v>
      </c>
      <c r="E7318">
        <v>3</v>
      </c>
      <c r="F7318" t="s">
        <v>97</v>
      </c>
      <c r="G7318">
        <v>16</v>
      </c>
    </row>
    <row r="7319" spans="1:7" x14ac:dyDescent="0.25">
      <c r="A7319" s="66" t="str">
        <f t="shared" si="114"/>
        <v>2014, Yorkshire and The Humber, 3, 80+, Uterine</v>
      </c>
      <c r="B7319">
        <v>2014</v>
      </c>
      <c r="C7319" t="s">
        <v>36</v>
      </c>
      <c r="D7319" t="s">
        <v>19</v>
      </c>
      <c r="E7319">
        <v>3</v>
      </c>
      <c r="F7319" t="s">
        <v>96</v>
      </c>
      <c r="G7319">
        <v>15</v>
      </c>
    </row>
    <row r="7320" spans="1:7" x14ac:dyDescent="0.25">
      <c r="A7320" s="66" t="str">
        <f t="shared" si="114"/>
        <v>2014, East Midlands, 4, 80+, Uterine</v>
      </c>
      <c r="B7320">
        <v>2014</v>
      </c>
      <c r="C7320" t="s">
        <v>36</v>
      </c>
      <c r="D7320" t="s">
        <v>19</v>
      </c>
      <c r="E7320">
        <v>4</v>
      </c>
      <c r="F7320" t="s">
        <v>98</v>
      </c>
      <c r="G7320">
        <v>8</v>
      </c>
    </row>
    <row r="7321" spans="1:7" x14ac:dyDescent="0.25">
      <c r="A7321" s="66" t="str">
        <f t="shared" si="114"/>
        <v>2014, East of England, 4, 80+, Uterine</v>
      </c>
      <c r="B7321">
        <v>2014</v>
      </c>
      <c r="C7321" t="s">
        <v>36</v>
      </c>
      <c r="D7321" t="s">
        <v>19</v>
      </c>
      <c r="E7321">
        <v>4</v>
      </c>
      <c r="F7321" t="s">
        <v>94</v>
      </c>
      <c r="G7321">
        <v>16</v>
      </c>
    </row>
    <row r="7322" spans="1:7" x14ac:dyDescent="0.25">
      <c r="A7322" s="66" t="str">
        <f t="shared" si="114"/>
        <v>2014, London, 4, 80+, Uterine</v>
      </c>
      <c r="B7322">
        <v>2014</v>
      </c>
      <c r="C7322" t="s">
        <v>36</v>
      </c>
      <c r="D7322" t="s">
        <v>19</v>
      </c>
      <c r="E7322">
        <v>4</v>
      </c>
      <c r="F7322" t="s">
        <v>8</v>
      </c>
      <c r="G7322">
        <v>14</v>
      </c>
    </row>
    <row r="7323" spans="1:7" x14ac:dyDescent="0.25">
      <c r="A7323" s="66" t="str">
        <f t="shared" si="114"/>
        <v>2014, North East, 4, 80+, Uterine</v>
      </c>
      <c r="B7323">
        <v>2014</v>
      </c>
      <c r="C7323" t="s">
        <v>36</v>
      </c>
      <c r="D7323" t="s">
        <v>19</v>
      </c>
      <c r="E7323">
        <v>4</v>
      </c>
      <c r="F7323" t="s">
        <v>99</v>
      </c>
      <c r="G7323">
        <v>9</v>
      </c>
    </row>
    <row r="7324" spans="1:7" x14ac:dyDescent="0.25">
      <c r="A7324" s="66" t="str">
        <f t="shared" si="114"/>
        <v>2014, North West, 4, 80+, Uterine</v>
      </c>
      <c r="B7324">
        <v>2014</v>
      </c>
      <c r="C7324" t="s">
        <v>36</v>
      </c>
      <c r="D7324" t="s">
        <v>19</v>
      </c>
      <c r="E7324">
        <v>4</v>
      </c>
      <c r="F7324" t="s">
        <v>92</v>
      </c>
      <c r="G7324">
        <v>9</v>
      </c>
    </row>
    <row r="7325" spans="1:7" x14ac:dyDescent="0.25">
      <c r="A7325" s="66" t="str">
        <f t="shared" si="114"/>
        <v>2014, South East, 4, 80+, Uterine</v>
      </c>
      <c r="B7325">
        <v>2014</v>
      </c>
      <c r="C7325" t="s">
        <v>36</v>
      </c>
      <c r="D7325" t="s">
        <v>19</v>
      </c>
      <c r="E7325">
        <v>4</v>
      </c>
      <c r="F7325" t="s">
        <v>93</v>
      </c>
      <c r="G7325">
        <v>20</v>
      </c>
    </row>
    <row r="7326" spans="1:7" x14ac:dyDescent="0.25">
      <c r="A7326" s="66" t="str">
        <f t="shared" si="114"/>
        <v>2014, South West, 4, 80+, Uterine</v>
      </c>
      <c r="B7326">
        <v>2014</v>
      </c>
      <c r="C7326" t="s">
        <v>36</v>
      </c>
      <c r="D7326" t="s">
        <v>19</v>
      </c>
      <c r="E7326">
        <v>4</v>
      </c>
      <c r="F7326" t="s">
        <v>95</v>
      </c>
      <c r="G7326">
        <v>12</v>
      </c>
    </row>
    <row r="7327" spans="1:7" x14ac:dyDescent="0.25">
      <c r="A7327" s="66" t="str">
        <f t="shared" si="114"/>
        <v>2014, West Midlands, 4, 80+, Uterine</v>
      </c>
      <c r="B7327">
        <v>2014</v>
      </c>
      <c r="C7327" t="s">
        <v>36</v>
      </c>
      <c r="D7327" t="s">
        <v>19</v>
      </c>
      <c r="E7327">
        <v>4</v>
      </c>
      <c r="F7327" t="s">
        <v>97</v>
      </c>
      <c r="G7327">
        <v>14</v>
      </c>
    </row>
    <row r="7328" spans="1:7" x14ac:dyDescent="0.25">
      <c r="A7328" s="66" t="str">
        <f t="shared" si="114"/>
        <v>2014, Yorkshire and The Humber, 4, 80+, Uterine</v>
      </c>
      <c r="B7328">
        <v>2014</v>
      </c>
      <c r="C7328" t="s">
        <v>36</v>
      </c>
      <c r="D7328" t="s">
        <v>19</v>
      </c>
      <c r="E7328">
        <v>4</v>
      </c>
      <c r="F7328" t="s">
        <v>96</v>
      </c>
      <c r="G7328">
        <v>15</v>
      </c>
    </row>
    <row r="7329" spans="1:7" x14ac:dyDescent="0.25">
      <c r="A7329" s="66" t="str">
        <f t="shared" si="114"/>
        <v>2014, East Midlands, Unk/Oth, 80+, Uterine</v>
      </c>
      <c r="B7329">
        <v>2014</v>
      </c>
      <c r="C7329" t="s">
        <v>36</v>
      </c>
      <c r="D7329" t="s">
        <v>19</v>
      </c>
      <c r="E7329" t="s">
        <v>26</v>
      </c>
      <c r="F7329" t="s">
        <v>98</v>
      </c>
      <c r="G7329">
        <v>20</v>
      </c>
    </row>
    <row r="7330" spans="1:7" x14ac:dyDescent="0.25">
      <c r="A7330" s="66" t="str">
        <f t="shared" si="114"/>
        <v>2014, East of England, Unk/Oth, 80+, Uterine</v>
      </c>
      <c r="B7330">
        <v>2014</v>
      </c>
      <c r="C7330" t="s">
        <v>36</v>
      </c>
      <c r="D7330" t="s">
        <v>19</v>
      </c>
      <c r="E7330" t="s">
        <v>26</v>
      </c>
      <c r="F7330" t="s">
        <v>94</v>
      </c>
      <c r="G7330">
        <v>16</v>
      </c>
    </row>
    <row r="7331" spans="1:7" x14ac:dyDescent="0.25">
      <c r="A7331" s="66" t="str">
        <f t="shared" si="114"/>
        <v>2014, London, Unk/Oth, 80+, Uterine</v>
      </c>
      <c r="B7331">
        <v>2014</v>
      </c>
      <c r="C7331" t="s">
        <v>36</v>
      </c>
      <c r="D7331" t="s">
        <v>19</v>
      </c>
      <c r="E7331" t="s">
        <v>26</v>
      </c>
      <c r="F7331" t="s">
        <v>8</v>
      </c>
      <c r="G7331">
        <v>12</v>
      </c>
    </row>
    <row r="7332" spans="1:7" x14ac:dyDescent="0.25">
      <c r="A7332" s="66" t="str">
        <f t="shared" si="114"/>
        <v>2014, North East, Unk/Oth, 80+, Uterine</v>
      </c>
      <c r="B7332">
        <v>2014</v>
      </c>
      <c r="C7332" t="s">
        <v>36</v>
      </c>
      <c r="D7332" t="s">
        <v>19</v>
      </c>
      <c r="E7332" t="s">
        <v>26</v>
      </c>
      <c r="F7332" t="s">
        <v>99</v>
      </c>
      <c r="G7332">
        <v>8</v>
      </c>
    </row>
    <row r="7333" spans="1:7" x14ac:dyDescent="0.25">
      <c r="A7333" s="66" t="str">
        <f t="shared" si="114"/>
        <v>2014, North West, Unk/Oth, 80+, Uterine</v>
      </c>
      <c r="B7333">
        <v>2014</v>
      </c>
      <c r="C7333" t="s">
        <v>36</v>
      </c>
      <c r="D7333" t="s">
        <v>19</v>
      </c>
      <c r="E7333" t="s">
        <v>26</v>
      </c>
      <c r="F7333" t="s">
        <v>92</v>
      </c>
      <c r="G7333">
        <v>32</v>
      </c>
    </row>
    <row r="7334" spans="1:7" x14ac:dyDescent="0.25">
      <c r="A7334" s="66" t="str">
        <f t="shared" si="114"/>
        <v>2014, South East, Unk/Oth, 80+, Uterine</v>
      </c>
      <c r="B7334">
        <v>2014</v>
      </c>
      <c r="C7334" t="s">
        <v>36</v>
      </c>
      <c r="D7334" t="s">
        <v>19</v>
      </c>
      <c r="E7334" t="s">
        <v>26</v>
      </c>
      <c r="F7334" t="s">
        <v>93</v>
      </c>
      <c r="G7334">
        <v>38</v>
      </c>
    </row>
    <row r="7335" spans="1:7" x14ac:dyDescent="0.25">
      <c r="A7335" s="66" t="str">
        <f t="shared" si="114"/>
        <v>2014, South West, Unk/Oth, 80+, Uterine</v>
      </c>
      <c r="B7335">
        <v>2014</v>
      </c>
      <c r="C7335" t="s">
        <v>36</v>
      </c>
      <c r="D7335" t="s">
        <v>19</v>
      </c>
      <c r="E7335" t="s">
        <v>26</v>
      </c>
      <c r="F7335" t="s">
        <v>95</v>
      </c>
      <c r="G7335">
        <v>21</v>
      </c>
    </row>
    <row r="7336" spans="1:7" x14ac:dyDescent="0.25">
      <c r="A7336" s="66" t="str">
        <f t="shared" si="114"/>
        <v>2014, West Midlands, Unk/Oth, 80+, Uterine</v>
      </c>
      <c r="B7336">
        <v>2014</v>
      </c>
      <c r="C7336" t="s">
        <v>36</v>
      </c>
      <c r="D7336" t="s">
        <v>19</v>
      </c>
      <c r="E7336" t="s">
        <v>26</v>
      </c>
      <c r="F7336" t="s">
        <v>97</v>
      </c>
      <c r="G7336">
        <v>25</v>
      </c>
    </row>
    <row r="7337" spans="1:7" x14ac:dyDescent="0.25">
      <c r="A7337" s="66" t="str">
        <f t="shared" si="114"/>
        <v>2014, Yorkshire and The Humber, Unk/Oth, 80+, Uterine</v>
      </c>
      <c r="B7337">
        <v>2014</v>
      </c>
      <c r="C7337" t="s">
        <v>36</v>
      </c>
      <c r="D7337" t="s">
        <v>19</v>
      </c>
      <c r="E7337" t="s">
        <v>26</v>
      </c>
      <c r="F7337" t="s">
        <v>96</v>
      </c>
      <c r="G7337">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Contents</vt:lpstr>
      <vt:lpstr>Information</vt:lpstr>
      <vt:lpstr>England by Region</vt:lpstr>
      <vt:lpstr>England by Cancer</vt:lpstr>
      <vt:lpstr>England by Region and Cancer</vt:lpstr>
      <vt:lpstr>Information!_ftnref1</vt:lpstr>
    </vt:vector>
  </TitlesOfParts>
  <Company>SWPHO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Katherine Henson</cp:lastModifiedBy>
  <cp:lastPrinted>2012-10-23T12:39:01Z</cp:lastPrinted>
  <dcterms:created xsi:type="dcterms:W3CDTF">2010-08-17T08:49:25Z</dcterms:created>
  <dcterms:modified xsi:type="dcterms:W3CDTF">2016-10-17T09:52:50Z</dcterms:modified>
</cp:coreProperties>
</file>